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<sst xmlns="http://schemas.openxmlformats.org/spreadsheetml/2006/main" count="6973" uniqueCount="618">
  <si>
    <t xml:space="preserve">date</t>
  </si>
  <si>
    <t xml:space="preserve">month_1</t>
  </si>
  <si>
    <t xml:space="preserve">month</t>
  </si>
  <si>
    <t xml:space="preserve">year</t>
  </si>
  <si>
    <t xml:space="preserve">season</t>
  </si>
  <si>
    <t xml:space="preserve">site_number</t>
  </si>
  <si>
    <t xml:space="preserve">site_name</t>
  </si>
  <si>
    <t xml:space="preserve">length_meters</t>
  </si>
  <si>
    <t xml:space="preserve">river_mile</t>
  </si>
  <si>
    <t xml:space="preserve">treatment</t>
  </si>
  <si>
    <t xml:space="preserve">time</t>
  </si>
  <si>
    <t xml:space="preserve">water_elevation</t>
  </si>
  <si>
    <t xml:space="preserve">weather</t>
  </si>
  <si>
    <t xml:space="preserve">water_temp</t>
  </si>
  <si>
    <t xml:space="preserve">visibility_feet</t>
  </si>
  <si>
    <t xml:space="preserve">visibility_meters</t>
  </si>
  <si>
    <t xml:space="preserve">area_sq_km</t>
  </si>
  <si>
    <t xml:space="preserve">area_sq_acres</t>
  </si>
  <si>
    <t xml:space="preserve">survey_method</t>
  </si>
  <si>
    <t xml:space="preserve">video_or_observer</t>
  </si>
  <si>
    <t xml:space="preserve">lfr_count</t>
  </si>
  <si>
    <t xml:space="preserve">wr_count</t>
  </si>
  <si>
    <t xml:space="preserve">sr_count</t>
  </si>
  <si>
    <t xml:space="preserve">fr_count</t>
  </si>
  <si>
    <t xml:space="preserve">trout_count</t>
  </si>
  <si>
    <t xml:space="preserve">salmonid_count</t>
  </si>
  <si>
    <t xml:space="preserve">adult_predator_fish</t>
  </si>
  <si>
    <t xml:space="preserve">other_juvenile_fish</t>
  </si>
  <si>
    <t xml:space="preserve">lfr_acre</t>
  </si>
  <si>
    <t xml:space="preserve">wr_acre</t>
  </si>
  <si>
    <t xml:space="preserve">sr_acre</t>
  </si>
  <si>
    <t xml:space="preserve">fr_acre</t>
  </si>
  <si>
    <t xml:space="preserve">trout_acre</t>
  </si>
  <si>
    <t xml:space="preserve">salmonid_acre</t>
  </si>
  <si>
    <t xml:space="preserve">comments</t>
  </si>
  <si>
    <t xml:space="preserve">calculated_flow</t>
  </si>
  <si>
    <t xml:space="preserve">Aug</t>
  </si>
  <si>
    <t xml:space="preserve">Summer</t>
  </si>
  <si>
    <t xml:space="preserve">Anderson River Park</t>
  </si>
  <si>
    <t xml:space="preserve">Baseline</t>
  </si>
  <si>
    <t xml:space="preserve">Snorkel Downstream</t>
  </si>
  <si>
    <t xml:space="preserve">Video</t>
  </si>
  <si>
    <t xml:space="preserve">Kayak survey too much vegetation 82 Bass</t>
  </si>
  <si>
    <t xml:space="preserve">May</t>
  </si>
  <si>
    <t xml:space="preserve">Spring</t>
  </si>
  <si>
    <t xml:space="preserve">Observer</t>
  </si>
  <si>
    <t xml:space="preserve">ARP Downstream mouth phase 1</t>
  </si>
  <si>
    <t xml:space="preserve">ARP Upstream inlet phase 1, 2 PM</t>
  </si>
  <si>
    <t xml:space="preserve">2PKM</t>
  </si>
  <si>
    <t xml:space="preserve">Jun</t>
  </si>
  <si>
    <t xml:space="preserve">Temp taken in channel, 10 PM, 200 small minnows</t>
  </si>
  <si>
    <t xml:space="preserve">Jul</t>
  </si>
  <si>
    <t xml:space="preserve">50 HH</t>
  </si>
  <si>
    <t xml:space="preserve">Sep</t>
  </si>
  <si>
    <t xml:space="preserve">Oct</t>
  </si>
  <si>
    <t xml:space="preserve">Fall</t>
  </si>
  <si>
    <t xml:space="preserve">PM, TSS</t>
  </si>
  <si>
    <t xml:space="preserve">10 TSS</t>
  </si>
  <si>
    <t xml:space="preserve">1 adult FR salmon</t>
  </si>
  <si>
    <t xml:space="preserve">200HH</t>
  </si>
  <si>
    <t xml:space="preserve">Jan</t>
  </si>
  <si>
    <t xml:space="preserve">Winter</t>
  </si>
  <si>
    <t xml:space="preserve">Impact</t>
  </si>
  <si>
    <t xml:space="preserve">Feb</t>
  </si>
  <si>
    <t xml:space="preserve">Mar</t>
  </si>
  <si>
    <t xml:space="preserve">1 swimmer, RL then RR</t>
  </si>
  <si>
    <t xml:space="preserve">Apr</t>
  </si>
  <si>
    <t xml:space="preserve">2 Spawning adult Pacific Lamprey</t>
  </si>
  <si>
    <t xml:space="preserve">40-HH</t>
  </si>
  <si>
    <t xml:space="preserve">Clear</t>
  </si>
  <si>
    <t xml:space="preserve">111 Minnows, 1 Adult Pikeminnow</t>
  </si>
  <si>
    <t xml:space="preserve">Cloudy</t>
  </si>
  <si>
    <t xml:space="preserve">200 Minnow</t>
  </si>
  <si>
    <t xml:space="preserve">151 PM</t>
  </si>
  <si>
    <t xml:space="preserve">Rain</t>
  </si>
  <si>
    <t xml:space="preserve">100 HH, 1 SACSUC</t>
  </si>
  <si>
    <t xml:space="preserve">1 TSS, 1 adult RBT</t>
  </si>
  <si>
    <t xml:space="preserve">Anderson River Park Phase 2</t>
  </si>
  <si>
    <t xml:space="preserve">30 HH, 1 RIFSCU</t>
  </si>
  <si>
    <t xml:space="preserve">Anderson River Park Phase 3</t>
  </si>
  <si>
    <t xml:space="preserve">1 adlt RBT</t>
  </si>
  <si>
    <t xml:space="preserve">31 HH</t>
  </si>
  <si>
    <t xml:space="preserve">Dec</t>
  </si>
  <si>
    <t xml:space="preserve">Bourbon</t>
  </si>
  <si>
    <t xml:space="preserve">Control</t>
  </si>
  <si>
    <t xml:space="preserve">Snorkel Upstream</t>
  </si>
  <si>
    <t xml:space="preserve">lamprey, sculpin, tts</t>
  </si>
  <si>
    <t xml:space="preserve">1 Sac sucker</t>
  </si>
  <si>
    <t xml:space="preserve">7 TSS,</t>
  </si>
  <si>
    <t xml:space="preserve">1 adult pikeminnow, 1 sac sucker</t>
  </si>
  <si>
    <t xml:space="preserve">2 TSS</t>
  </si>
  <si>
    <t xml:space="preserve">1 TSS</t>
  </si>
  <si>
    <t xml:space="preserve">1 adult PM, 5 HH</t>
  </si>
  <si>
    <t xml:space="preserve">10 adult RT</t>
  </si>
  <si>
    <t xml:space="preserve">1 adult female FR salmon</t>
  </si>
  <si>
    <t xml:space="preserve">1 adult trout</t>
  </si>
  <si>
    <t xml:space="preserve">Nov</t>
  </si>
  <si>
    <t xml:space="preserve">4 STB</t>
  </si>
  <si>
    <t xml:space="preserve">1 BASS, 2 TSS, 2PM</t>
  </si>
  <si>
    <t xml:space="preserve">1 adult RT</t>
  </si>
  <si>
    <t xml:space="preserve">adult rainbow</t>
  </si>
  <si>
    <t xml:space="preserve">1 Sculpin mort</t>
  </si>
  <si>
    <t xml:space="preserve">8 trout are adults</t>
  </si>
  <si>
    <t xml:space="preserve">1 sculpin</t>
  </si>
  <si>
    <t xml:space="preserve">4 sculpin</t>
  </si>
  <si>
    <t xml:space="preserve">1 sculpin, 12 ss</t>
  </si>
  <si>
    <t xml:space="preserve">2 TP</t>
  </si>
  <si>
    <t xml:space="preserve">4 adult trout</t>
  </si>
  <si>
    <t xml:space="preserve">1 Hardhead</t>
  </si>
  <si>
    <t xml:space="preserve">1 Sclupin</t>
  </si>
  <si>
    <t xml:space="preserve">Visibility reduced durning snorkel</t>
  </si>
  <si>
    <t xml:space="preserve">2 AD LFR</t>
  </si>
  <si>
    <t xml:space="preserve">2 Sculp</t>
  </si>
  <si>
    <t xml:space="preserve">1 RIFSCU</t>
  </si>
  <si>
    <t xml:space="preserve">50 Minnows</t>
  </si>
  <si>
    <t xml:space="preserve">200 Minnows</t>
  </si>
  <si>
    <t xml:space="preserve">2 Adult Trout</t>
  </si>
  <si>
    <t xml:space="preserve">12 TSS, 4 HH</t>
  </si>
  <si>
    <t xml:space="preserve">Partly Cloudy</t>
  </si>
  <si>
    <t xml:space="preserve">1 RBT under 16", 23 TSS</t>
  </si>
  <si>
    <t xml:space="preserve">10 MSQ</t>
  </si>
  <si>
    <t xml:space="preserve">1 HH, 1 TSS, 3 adult RBT</t>
  </si>
  <si>
    <t xml:space="preserve">2TSB, 2HH</t>
  </si>
  <si>
    <t xml:space="preserve">12HH, 15SS, 30HH</t>
  </si>
  <si>
    <t xml:space="preserve">1 sculpin, 1 sacsuc, 2 adult trout,</t>
  </si>
  <si>
    <t xml:space="preserve">8 minnow</t>
  </si>
  <si>
    <t xml:space="preserve">25 larval cyprinids</t>
  </si>
  <si>
    <t xml:space="preserve">Clear Creek</t>
  </si>
  <si>
    <t xml:space="preserve">500 ciprinids</t>
  </si>
  <si>
    <t xml:space="preserve">40 roach, 230 hard head, 1 sunfish</t>
  </si>
  <si>
    <t xml:space="preserve">240 PM, 230 HH</t>
  </si>
  <si>
    <t xml:space="preserve">700 Hardhead, 2 Sac Suckers,</t>
  </si>
  <si>
    <t xml:space="preserve"> 1063 HH, 1 sculpin 503 sac suckers, 2 sunfish,</t>
  </si>
  <si>
    <t xml:space="preserve">410 PM, 320 HH, 4 TSS, 260 SS, 18 TP</t>
  </si>
  <si>
    <t xml:space="preserve">9 TSS, 1600 HH, 50 SS</t>
  </si>
  <si>
    <t xml:space="preserve">4000 HARDHE, 1500 SACSUC, 25 THSPST</t>
  </si>
  <si>
    <t xml:space="preserve">1800 HH, 770 SS, 3 TP, 705 PM 27 AdultPM/HH</t>
  </si>
  <si>
    <t xml:space="preserve">1000 HH, 1000 SS 2 TSS</t>
  </si>
  <si>
    <t xml:space="preserve">900 HH 80 SS 14 PM</t>
  </si>
  <si>
    <t xml:space="preserve">730 HH, 192 SS, 132 PM, 15 tule P.</t>
  </si>
  <si>
    <t xml:space="preserve">685 HH, 500 PM, 150 SS, 5 Tule P.</t>
  </si>
  <si>
    <t xml:space="preserve">545 HH, 264 PM, 32 SS, 10 TSS, 5 Tule P.</t>
  </si>
  <si>
    <t xml:space="preserve">100PM, 2 SS, 30 HH, 5 Tule P.</t>
  </si>
  <si>
    <t xml:space="preserve">6 PM, 2 TSS, 1 SS</t>
  </si>
  <si>
    <t xml:space="preserve">510 HH, 155 PM, 50 SS, 20 Tule P.</t>
  </si>
  <si>
    <t xml:space="preserve">340 HH, 20 PM</t>
  </si>
  <si>
    <t xml:space="preserve">60HH</t>
  </si>
  <si>
    <t xml:space="preserve">6 HH, 20 WESMOS</t>
  </si>
  <si>
    <t xml:space="preserve">500 HH, 100 PM, 110 SS, 30 TP, 40 TSS</t>
  </si>
  <si>
    <t xml:space="preserve">536 HH, 166 SS, 315 PM, 70 TP</t>
  </si>
  <si>
    <t xml:space="preserve">500HH, 200SS, 300TP, 700PM</t>
  </si>
  <si>
    <t xml:space="preserve">618HH, 88SS, 197PM, 5TP</t>
  </si>
  <si>
    <t xml:space="preserve">1100 HH 340 SS 28 TSS 50 PM</t>
  </si>
  <si>
    <t xml:space="preserve">80 SS, 1200 HH, 2TSB, 1TP</t>
  </si>
  <si>
    <t xml:space="preserve">250 HH, 270 PM, 1 TP, 1 TSS, 1 SS, 1 Sculpin</t>
  </si>
  <si>
    <t xml:space="preserve">282 PM, 50 HH, 1 Adult Trout</t>
  </si>
  <si>
    <t xml:space="preserve">30 TSS, 75 HH</t>
  </si>
  <si>
    <t xml:space="preserve">125 PM</t>
  </si>
  <si>
    <t xml:space="preserve">110 HH, 1 sculpin, 1 tss</t>
  </si>
  <si>
    <t xml:space="preserve">32 PM</t>
  </si>
  <si>
    <t xml:space="preserve">52 PKM</t>
  </si>
  <si>
    <t xml:space="preserve">150 HH</t>
  </si>
  <si>
    <t xml:space="preserve">50 hardhead</t>
  </si>
  <si>
    <t xml:space="preserve">781 HH, 1 rifscu</t>
  </si>
  <si>
    <t xml:space="preserve">300 HH, 30 sacsuc, 50PM</t>
  </si>
  <si>
    <t xml:space="preserve">480 HH, 12 TSS</t>
  </si>
  <si>
    <t xml:space="preserve">550 PM (1 adult) 2 TP</t>
  </si>
  <si>
    <t xml:space="preserve">555 HH, 2 TSB, 12 TP, 127 SS</t>
  </si>
  <si>
    <t xml:space="preserve">600 pm</t>
  </si>
  <si>
    <t xml:space="preserve">320 PM, 1 HH, 50 SS, 400 minnows</t>
  </si>
  <si>
    <t xml:space="preserve">hundreds of PM, TSS, Suckers, TP</t>
  </si>
  <si>
    <t xml:space="preserve">1 adult PM, 300 HH, 4 PM</t>
  </si>
  <si>
    <t xml:space="preserve">204 HH, 196 PM, 26 TP</t>
  </si>
  <si>
    <t xml:space="preserve">330 HH, 51 sacsuc, 40 sacperch</t>
  </si>
  <si>
    <t xml:space="preserve">300 HH, 40 SACSUC, 550 HH, 110 TSS</t>
  </si>
  <si>
    <t xml:space="preserve">550 PM, 3 SS</t>
  </si>
  <si>
    <t xml:space="preserve">250 Hardhead, 20 Sucker 1 Adult Chinook</t>
  </si>
  <si>
    <t xml:space="preserve">106 TSS</t>
  </si>
  <si>
    <t xml:space="preserve">Did not snorkel</t>
  </si>
  <si>
    <t xml:space="preserve">210 HH Visibility only 1-2' at bottom of reach</t>
  </si>
  <si>
    <t xml:space="preserve">1980 Minnow, 140 Sac Suc, 11 TSS, 200 HH</t>
  </si>
  <si>
    <t xml:space="preserve">67SS, 2TSS, 850HH, 52 Minnow</t>
  </si>
  <si>
    <t xml:space="preserve">300 HH, 359 Cyprinades, 16 Sunfish</t>
  </si>
  <si>
    <t xml:space="preserve">120 HH, 500 PKM, 1 SACSUC, 43 TSS, 300 sunfish</t>
  </si>
  <si>
    <t xml:space="preserve">945 HH, 32 TSS, 20 SS</t>
  </si>
  <si>
    <t xml:space="preserve">5 TSS 1 RIFSCU 32 HH</t>
  </si>
  <si>
    <t xml:space="preserve">92 HH, 4 TSS, 1 RIFSCU</t>
  </si>
  <si>
    <t xml:space="preserve">6 TSS, 12 PKM, 2 SACSUC, 220 HH</t>
  </si>
  <si>
    <t xml:space="preserve">10 TSS, 125 HH, 3 adult RBT</t>
  </si>
  <si>
    <t xml:space="preserve">100 HH, 1 TSS, 1catfish</t>
  </si>
  <si>
    <t xml:space="preserve">620 HH</t>
  </si>
  <si>
    <t xml:space="preserve">300 PKM, 40 HH, 20 TSS, 63 SACSUC</t>
  </si>
  <si>
    <t xml:space="preserve">5 TSS</t>
  </si>
  <si>
    <t xml:space="preserve">275 HH, 32 sacsuc, 25sacperch</t>
  </si>
  <si>
    <t xml:space="preserve">500HH 100sacsuc</t>
  </si>
  <si>
    <t xml:space="preserve">2000HH,  650sacsuc, 25sacperch, 10TSS, 1rifscu</t>
  </si>
  <si>
    <t xml:space="preserve">400HH 25SS</t>
  </si>
  <si>
    <t xml:space="preserve">900pkm, 36 TSS, 40SS, 100fathead minnow, 50 tule,</t>
  </si>
  <si>
    <t xml:space="preserve">715 PKM, 50 HH, 10 TSS</t>
  </si>
  <si>
    <t xml:space="preserve">1mosquito fish,3SS,18TSB,666HH,1bluegill</t>
  </si>
  <si>
    <t xml:space="preserve">767cyprinidae, 13tsb, 1sacsuc</t>
  </si>
  <si>
    <t xml:space="preserve">246 Cyprinidae, 2 Lamprey, 2 Sac Suckers</t>
  </si>
  <si>
    <t xml:space="preserve">1033 HH, 3 TSB, 1 RIFSCU</t>
  </si>
  <si>
    <t xml:space="preserve">3 HH, 3 TSB, 1 Sculpin, 1030 HH</t>
  </si>
  <si>
    <t xml:space="preserve">101-CYP,6-SS, 1-TSS</t>
  </si>
  <si>
    <t xml:space="preserve">51 minnows, 1 tsb</t>
  </si>
  <si>
    <t xml:space="preserve">400MINNOWS, 78PKM, 35SACSUC, 3TSS</t>
  </si>
  <si>
    <t xml:space="preserve">15 TSS, 10 SACSUC, 45 HH</t>
  </si>
  <si>
    <t xml:space="preserve">100 PM Potential impact site</t>
  </si>
  <si>
    <t xml:space="preserve">50 pm</t>
  </si>
  <si>
    <t xml:space="preserve">5 adult RT</t>
  </si>
  <si>
    <t xml:space="preserve">1 adult trout, 1 adult WR</t>
  </si>
  <si>
    <t xml:space="preserve">5 SS</t>
  </si>
  <si>
    <t xml:space="preserve">670 HH, 20 Dace, 5 TSS</t>
  </si>
  <si>
    <t xml:space="preserve">100PM, 15 Dace, 5TSS, 1SS, 300HH, 1 Sculpin</t>
  </si>
  <si>
    <t xml:space="preserve">PM</t>
  </si>
  <si>
    <t xml:space="preserve">East Sand Slough (BOTTOM)</t>
  </si>
  <si>
    <t xml:space="preserve">no fish</t>
  </si>
  <si>
    <t xml:space="preserve">secchi 6 ft, fish vis= 4 ft</t>
  </si>
  <si>
    <t xml:space="preserve">1700 larval juveniles, 5 SACSUC</t>
  </si>
  <si>
    <t xml:space="preserve">1700 Larval Fish, 5 Suckers</t>
  </si>
  <si>
    <t xml:space="preserve">3 HH, 2 sacsuc, 1 otter, 1500 minnows</t>
  </si>
  <si>
    <t xml:space="preserve">East Sand Slough (TOP)</t>
  </si>
  <si>
    <t xml:space="preserve">1SS</t>
  </si>
  <si>
    <t xml:space="preserve">secchi 6 ft, fish visibility = 4ft</t>
  </si>
  <si>
    <t xml:space="preserve">16 larval juveniles, 1 adult SACSUC</t>
  </si>
  <si>
    <t xml:space="preserve">16 Cyprinidae, 1 Sucker</t>
  </si>
  <si>
    <t xml:space="preserve">20-SS, 20-CYP, 300-larval fish</t>
  </si>
  <si>
    <t xml:space="preserve">20 sacsuc, 200 minnows</t>
  </si>
  <si>
    <t xml:space="preserve">70-HH, 5-TSS</t>
  </si>
  <si>
    <t xml:space="preserve">11 PM, 3 Sac Suc</t>
  </si>
  <si>
    <t xml:space="preserve">20 Minnow</t>
  </si>
  <si>
    <t xml:space="preserve">607 HH, 1 adult SACSUC</t>
  </si>
  <si>
    <t xml:space="preserve">1-TSS 30-HH</t>
  </si>
  <si>
    <t xml:space="preserve">1 Adult Trout</t>
  </si>
  <si>
    <t xml:space="preserve">25 Sac Suc, 12 TSS, 20 PM</t>
  </si>
  <si>
    <t xml:space="preserve">30 HH, 5 TSS</t>
  </si>
  <si>
    <t xml:space="preserve">2 HH</t>
  </si>
  <si>
    <t xml:space="preserve">50 TSS</t>
  </si>
  <si>
    <t xml:space="preserve">20 MSQ</t>
  </si>
  <si>
    <t xml:space="preserve">100 HH</t>
  </si>
  <si>
    <t xml:space="preserve">Kapusta Island</t>
  </si>
  <si>
    <t xml:space="preserve">80 minnows, 1 TSS</t>
  </si>
  <si>
    <t xml:space="preserve">11 Adult Trout</t>
  </si>
  <si>
    <t xml:space="preserve">3 SACSUC, 3 Adult Trout</t>
  </si>
  <si>
    <t xml:space="preserve">15 TSS, 10 HH</t>
  </si>
  <si>
    <t xml:space="preserve">1 adult RBT under 16", 1 HH, 33 TSS</t>
  </si>
  <si>
    <t xml:space="preserve">100 TSS</t>
  </si>
  <si>
    <t xml:space="preserve">20 HH, 40 TSS, 5SACSUC</t>
  </si>
  <si>
    <t xml:space="preserve">Kapusta 1A</t>
  </si>
  <si>
    <t xml:space="preserve">numerous juvenile suckers</t>
  </si>
  <si>
    <t xml:space="preserve">100 HH, 2 TP, 3 TSS</t>
  </si>
  <si>
    <t xml:space="preserve">50 TSS, 500 PM, 1 Sculpin, 50 WESMOS</t>
  </si>
  <si>
    <t xml:space="preserve">145 HH</t>
  </si>
  <si>
    <t xml:space="preserve">25 HH, 1 TSS</t>
  </si>
  <si>
    <t xml:space="preserve">PM, Suckers</t>
  </si>
  <si>
    <t xml:space="preserve">1 Rifscu</t>
  </si>
  <si>
    <t xml:space="preserve">100 PM, 1 TSS</t>
  </si>
  <si>
    <t xml:space="preserve">163 Hardhead</t>
  </si>
  <si>
    <t xml:space="preserve">100 HH,5PM</t>
  </si>
  <si>
    <t xml:space="preserve">3 HH</t>
  </si>
  <si>
    <t xml:space="preserve">60 HH, 1 TSS</t>
  </si>
  <si>
    <t xml:space="preserve">5 HH</t>
  </si>
  <si>
    <t xml:space="preserve">1 rifscu 25TSS 3HH</t>
  </si>
  <si>
    <t xml:space="preserve">20HH</t>
  </si>
  <si>
    <t xml:space="preserve">2TSB, 3SCU</t>
  </si>
  <si>
    <t xml:space="preserve">2 adult trout, 1 scuplin</t>
  </si>
  <si>
    <t xml:space="preserve">2 tsb, 6 minnows</t>
  </si>
  <si>
    <t xml:space="preserve">6 Adult Trout, 3 TSS, 12 Minnow</t>
  </si>
  <si>
    <t xml:space="preserve">4 TSS</t>
  </si>
  <si>
    <t xml:space="preserve">3 TSS, 5 PM/HH, 8 Adult Trout</t>
  </si>
  <si>
    <t xml:space="preserve">3 TSS</t>
  </si>
  <si>
    <t xml:space="preserve">Kapusta 1B</t>
  </si>
  <si>
    <t xml:space="preserve">1 Stickleback</t>
  </si>
  <si>
    <t xml:space="preserve">top and bottom of section had varying visibility</t>
  </si>
  <si>
    <t xml:space="preserve">1 adult ss</t>
  </si>
  <si>
    <t xml:space="preserve">15 Pikeminnow</t>
  </si>
  <si>
    <t xml:space="preserve">60 minnows</t>
  </si>
  <si>
    <t xml:space="preserve">2 Roach, 1000 Minnows</t>
  </si>
  <si>
    <t xml:space="preserve">0</t>
  </si>
  <si>
    <t xml:space="preserve">1 male adult salmon</t>
  </si>
  <si>
    <t xml:space="preserve">1 mosquitofish, 5 unknown salmonids</t>
  </si>
  <si>
    <t xml:space="preserve">4TSB, 2 adult Trout</t>
  </si>
  <si>
    <t xml:space="preserve">11 adult trout, 1sacsuc</t>
  </si>
  <si>
    <t xml:space="preserve">1 tsb, 2 ss</t>
  </si>
  <si>
    <t xml:space="preserve">3TSS</t>
  </si>
  <si>
    <t xml:space="preserve">Lake California</t>
  </si>
  <si>
    <t xml:space="preserve">65 PM, 90 SS</t>
  </si>
  <si>
    <t xml:space="preserve">200 PM, 100 SS</t>
  </si>
  <si>
    <t xml:space="preserve">81 PM, 4 SS</t>
  </si>
  <si>
    <t xml:space="preserve">140 sacsuc, 6 PM, 1 TP</t>
  </si>
  <si>
    <t xml:space="preserve">2 PM, 2 SS</t>
  </si>
  <si>
    <t xml:space="preserve">701 SS, 56 HH</t>
  </si>
  <si>
    <t xml:space="preserve">35 HH, 61 SS, 100TSS</t>
  </si>
  <si>
    <t xml:space="preserve">60 SS, 16 HH, 7 TSS</t>
  </si>
  <si>
    <t xml:space="preserve">190 SS, 100 SB, 18 HH, 103 RT</t>
  </si>
  <si>
    <t xml:space="preserve">63 HH, 1 STB, 30 SS</t>
  </si>
  <si>
    <t xml:space="preserve">6 HH, 9SS</t>
  </si>
  <si>
    <t xml:space="preserve">118 HH, 8 TSS, 2 STB, 1 RIFSCU</t>
  </si>
  <si>
    <t xml:space="preserve">190HH 150 SACSUC 4STB 1 LAMSPP</t>
  </si>
  <si>
    <t xml:space="preserve">101 SACSUC, 100 TSS, 20 HH, 2 TP, 2 SACPIK</t>
  </si>
  <si>
    <t xml:space="preserve">51 sacsuc, 21 hardhead</t>
  </si>
  <si>
    <t xml:space="preserve">275 sacsuc, 141 HH, 20 stb, 2 TP, 1 rifscu</t>
  </si>
  <si>
    <t xml:space="preserve">168 HH, 35 sacsuc, 1 TP, 1 rifscu</t>
  </si>
  <si>
    <t xml:space="preserve">235 HH, 101 SS WR Were ad-clipped</t>
  </si>
  <si>
    <t xml:space="preserve">121HH, 155SACSUC, 1 adult RBT</t>
  </si>
  <si>
    <t xml:space="preserve">245 HH, 1 SACSUC</t>
  </si>
  <si>
    <t xml:space="preserve">111 HH, 1 sculpin, 21 SS</t>
  </si>
  <si>
    <t xml:space="preserve">42 HH, 15 SS, 10 TSS, 1 sculpin, 1 adult trout</t>
  </si>
  <si>
    <t xml:space="preserve">12 adult PM, 69 hh, 4 tss</t>
  </si>
  <si>
    <t xml:space="preserve">TSS, HH, PM, SS</t>
  </si>
  <si>
    <t xml:space="preserve">9 PM, 64 HH, 12 TSS, 6 SS</t>
  </si>
  <si>
    <t xml:space="preserve">25 HH, 1 sacsuc</t>
  </si>
  <si>
    <t xml:space="preserve">2 adult HH</t>
  </si>
  <si>
    <t xml:space="preserve">1 adult RT, 114 HH, 60 SS</t>
  </si>
  <si>
    <t xml:space="preserve">HH, 2 adult trout</t>
  </si>
  <si>
    <t xml:space="preserve">300 Hardhead, 1 Sucker</t>
  </si>
  <si>
    <t xml:space="preserve">83 HH</t>
  </si>
  <si>
    <t xml:space="preserve">300 HH</t>
  </si>
  <si>
    <t xml:space="preserve">1 adult trout, 160 HH(1 adult), 9 SS, 12 PM, 1 LMB</t>
  </si>
  <si>
    <t xml:space="preserve">207 HH</t>
  </si>
  <si>
    <t xml:space="preserve">440 Minnow, 8 TSS, 24 Sac Suc</t>
  </si>
  <si>
    <t xml:space="preserve">10 Adult Trout,1 Adult SS,1 Adult HH, 12SS, 230Min</t>
  </si>
  <si>
    <t xml:space="preserve">2 Adult HH, 2 Adult Trout, 1 Adult PM, 5SacSuc</t>
  </si>
  <si>
    <t xml:space="preserve">20 Adult Trout, 20 HH, 1 Sac Suc</t>
  </si>
  <si>
    <t xml:space="preserve">20 PM, 1 SS,  4 TSS, 8 Adult Trout</t>
  </si>
  <si>
    <t xml:space="preserve">6 TSS, 3 HH, 6 SacSuc, 3 Adult Trout</t>
  </si>
  <si>
    <t xml:space="preserve">30 TSS, 5 SACSUC, 22 HH. 20 adult trout,</t>
  </si>
  <si>
    <t xml:space="preserve">Adults : 35 RBT, 18 HH. Juveniles : 110 TSS, 65 SS</t>
  </si>
  <si>
    <t xml:space="preserve">31 adlt RBT, 25 adlt HH, 20 TSS, 100 HH, 15 SACSUC</t>
  </si>
  <si>
    <t xml:space="preserve">7 adult RBT, 5 HH, 3 SACSUC, 25 TSS</t>
  </si>
  <si>
    <t xml:space="preserve">20 HH</t>
  </si>
  <si>
    <t xml:space="preserve">1 adult trout, 50 SS, 1 TSS</t>
  </si>
  <si>
    <t xml:space="preserve">4128 HH, 11 SACSUC, 5 TSS, 1 adult HH</t>
  </si>
  <si>
    <t xml:space="preserve">45 SS, 25 HH (* 3000+ MINNOWS)</t>
  </si>
  <si>
    <t xml:space="preserve">140 HH, 30sacsuc, 2 trout adults</t>
  </si>
  <si>
    <t xml:space="preserve">60HH, 2SS, 3tsb</t>
  </si>
  <si>
    <t xml:space="preserve">2 TSB, 60HH, 4SS</t>
  </si>
  <si>
    <t xml:space="preserve">90HH, 20SS</t>
  </si>
  <si>
    <t xml:space="preserve">51 HH, 1 sculp, 41 skr</t>
  </si>
  <si>
    <t xml:space="preserve">20 HH, 2 adult HH, 1 adult rbt</t>
  </si>
  <si>
    <t xml:space="preserve">5HH/PM, 1 tadpole</t>
  </si>
  <si>
    <t xml:space="preserve">1 scu</t>
  </si>
  <si>
    <t xml:space="preserve">55HH</t>
  </si>
  <si>
    <t xml:space="preserve">CYPR - 21, BGL - 1, SCU - 1</t>
  </si>
  <si>
    <t xml:space="preserve">50 HH adults. 1100 larval fish, 1 TSS</t>
  </si>
  <si>
    <t xml:space="preserve">6071-CYP, 60-SS</t>
  </si>
  <si>
    <t xml:space="preserve">2PKM, 2TSS, 989MINNOW, 1SACSUC, 1RBT</t>
  </si>
  <si>
    <t xml:space="preserve">4 Adult Rainbow Trout</t>
  </si>
  <si>
    <t xml:space="preserve">Mainstem North</t>
  </si>
  <si>
    <t xml:space="preserve">2 suckers</t>
  </si>
  <si>
    <t xml:space="preserve">240 Sac Suckers</t>
  </si>
  <si>
    <t xml:space="preserve">1 SS</t>
  </si>
  <si>
    <t xml:space="preserve">200 SS</t>
  </si>
  <si>
    <t xml:space="preserve">115HH, 11SACSUC</t>
  </si>
  <si>
    <t xml:space="preserve">1 HH</t>
  </si>
  <si>
    <t xml:space="preserve">40 HH (*1200 MINNOWS)</t>
  </si>
  <si>
    <t xml:space="preserve">100HH</t>
  </si>
  <si>
    <t xml:space="preserve">75HH</t>
  </si>
  <si>
    <t xml:space="preserve">15:40-50mm 75:60-70mm</t>
  </si>
  <si>
    <t xml:space="preserve">1 red-eared slider</t>
  </si>
  <si>
    <t xml:space="preserve">514MINNOWS</t>
  </si>
  <si>
    <t xml:space="preserve">50 Minnow, 8 HH, 1 Adult HH, 20 Adult Pikeminnow</t>
  </si>
  <si>
    <t xml:space="preserve">1 TSS, 50 Cyprinads</t>
  </si>
  <si>
    <t xml:space="preserve">9 Minnow, 9 Adult PM, 5 Adult HH</t>
  </si>
  <si>
    <t xml:space="preserve">100 HH, 1 TSS, 1 MSQ</t>
  </si>
  <si>
    <t xml:space="preserve">Mainstem South</t>
  </si>
  <si>
    <t xml:space="preserve">12 HH 1 SS 8 SB 1 PM</t>
  </si>
  <si>
    <t xml:space="preserve">1 STB, 3 TP, 24 SP, 53 SS, 1 rifscu</t>
  </si>
  <si>
    <t xml:space="preserve">24 HH, 9SS, 2 TSS</t>
  </si>
  <si>
    <t xml:space="preserve">100 HH, 40 SS, 15TSB</t>
  </si>
  <si>
    <t xml:space="preserve">low visibility along banks due to silt</t>
  </si>
  <si>
    <t xml:space="preserve">100 HH, 35 SS</t>
  </si>
  <si>
    <t xml:space="preserve">160 HH, 60 SS, 5 TSS</t>
  </si>
  <si>
    <t xml:space="preserve">water very turbid</t>
  </si>
  <si>
    <t xml:space="preserve">1 HH, 1 SACSUC</t>
  </si>
  <si>
    <t xml:space="preserve">HH</t>
  </si>
  <si>
    <t xml:space="preserve">8 HH, 1 SACSUC</t>
  </si>
  <si>
    <t xml:space="preserve">15 HH</t>
  </si>
  <si>
    <t xml:space="preserve">(* 355 MINNOWS)</t>
  </si>
  <si>
    <t xml:space="preserve">42 HH, 10pkm</t>
  </si>
  <si>
    <t xml:space="preserve">200sacsuc</t>
  </si>
  <si>
    <t xml:space="preserve">3SS</t>
  </si>
  <si>
    <t xml:space="preserve">550 HH, 40 Suckers</t>
  </si>
  <si>
    <t xml:space="preserve">825 HH, 125MSQ, 5TSB</t>
  </si>
  <si>
    <t xml:space="preserve">110 HH</t>
  </si>
  <si>
    <t xml:space="preserve">301MINNOWS</t>
  </si>
  <si>
    <t xml:space="preserve">3 larval, 55 Sac Suc, 5 TSS</t>
  </si>
  <si>
    <t xml:space="preserve">2-TSS, 80-Cyprinidae</t>
  </si>
  <si>
    <t xml:space="preserve">3 TSS, 3 Striped Bass, 42 Minnow, 16 Sac Suc</t>
  </si>
  <si>
    <t xml:space="preserve">8 HH, 5 Sac Suc, 3 Adult PM</t>
  </si>
  <si>
    <t xml:space="preserve">30 PM, 20 Sac Suc, 5 TSS</t>
  </si>
  <si>
    <t xml:space="preserve">1 Adult Carp, 100 Sac Suc, 20 PM, 1 Sunfish</t>
  </si>
  <si>
    <t xml:space="preserve">55 HH, 5 SACSUC, 1 TSS</t>
  </si>
  <si>
    <t xml:space="preserve">11 SS</t>
  </si>
  <si>
    <t xml:space="preserve">40 HH 2 TSS 1 SACSUC</t>
  </si>
  <si>
    <t xml:space="preserve">1 HH, 1 TSS</t>
  </si>
  <si>
    <t xml:space="preserve">73 HH</t>
  </si>
  <si>
    <t xml:space="preserve">North Cypress</t>
  </si>
  <si>
    <t xml:space="preserve">adult steelhead</t>
  </si>
  <si>
    <t xml:space="preserve">NA</t>
  </si>
  <si>
    <t xml:space="preserve">Top and bottom channels combined</t>
  </si>
  <si>
    <t xml:space="preserve">upper half of 201</t>
  </si>
  <si>
    <t xml:space="preserve">lower half of 201</t>
  </si>
  <si>
    <t xml:space="preserve">2 TSS, 100 Sacsuc</t>
  </si>
  <si>
    <t xml:space="preserve">bottom of cypress, silt= bad vis</t>
  </si>
  <si>
    <t xml:space="preserve">top of cypress</t>
  </si>
  <si>
    <t xml:space="preserve">2 Adult trout, 3 TSS</t>
  </si>
  <si>
    <t xml:space="preserve">bottom of cypress</t>
  </si>
  <si>
    <t xml:space="preserve">1 sculpin, top of cypress</t>
  </si>
  <si>
    <t xml:space="preserve">Bottom of cypress</t>
  </si>
  <si>
    <t xml:space="preserve">Top of cypress</t>
  </si>
  <si>
    <t xml:space="preserve">bottom of cypress 1 adult trout mort</t>
  </si>
  <si>
    <t xml:space="preserve">top of cypress 1 sculpin</t>
  </si>
  <si>
    <t xml:space="preserve">bottom of north cypress</t>
  </si>
  <si>
    <t xml:space="preserve">top of north cypress</t>
  </si>
  <si>
    <t xml:space="preserve">adult trout, 2 sculpin, 1 tss</t>
  </si>
  <si>
    <t xml:space="preserve">1 adult salmon (bottom of cypress)</t>
  </si>
  <si>
    <t xml:space="preserve">1 RIFSCU 1 TSS</t>
  </si>
  <si>
    <t xml:space="preserve">1 SCULPIN</t>
  </si>
  <si>
    <t xml:space="preserve">Beaver</t>
  </si>
  <si>
    <t xml:space="preserve">1 adult rainbow trout</t>
  </si>
  <si>
    <t xml:space="preserve">1 adult WR, 1 Adult trout</t>
  </si>
  <si>
    <t xml:space="preserve">1 Rifscu, 1 adult WR</t>
  </si>
  <si>
    <t xml:space="preserve">1 adult FR</t>
  </si>
  <si>
    <t xml:space="preserve">3 adult trout, 1 adult FR</t>
  </si>
  <si>
    <t xml:space="preserve">4 Adult RBT</t>
  </si>
  <si>
    <t xml:space="preserve">1 Adult FR 1 Sculpin</t>
  </si>
  <si>
    <t xml:space="preserve">1 Adult FR, 2 TSS</t>
  </si>
  <si>
    <t xml:space="preserve">1 Adult LFR</t>
  </si>
  <si>
    <t xml:space="preserve">1005 Minnows</t>
  </si>
  <si>
    <t xml:space="preserve">10 Sac Suc</t>
  </si>
  <si>
    <t xml:space="preserve">5 Adult Trout</t>
  </si>
  <si>
    <t xml:space="preserve">2 Sculpin, 7 TSS, 6 Adult Salmon, 5 Adult Trout</t>
  </si>
  <si>
    <t xml:space="preserve">33 TSS</t>
  </si>
  <si>
    <t xml:space="preserve">180 TSS</t>
  </si>
  <si>
    <t xml:space="preserve">17 TSS</t>
  </si>
  <si>
    <t xml:space="preserve">2 adult RBT, 6 TSS</t>
  </si>
  <si>
    <t xml:space="preserve">Bluegil</t>
  </si>
  <si>
    <t xml:space="preserve">110 minnows, 1 adult trout</t>
  </si>
  <si>
    <t xml:space="preserve">1 stickleback</t>
  </si>
  <si>
    <t xml:space="preserve">1 TSB, 1 adult salmon</t>
  </si>
  <si>
    <t xml:space="preserve">1 TSS, 1 minnow, 2 ad. Trout, 1 adult fall run</t>
  </si>
  <si>
    <t xml:space="preserve">2 other fish; 1 adult O. mykiss with decaying fins</t>
  </si>
  <si>
    <t xml:space="preserve">1 shad</t>
  </si>
  <si>
    <t xml:space="preserve">1 Shad</t>
  </si>
  <si>
    <t xml:space="preserve">1tsb, 1 sculpin; bottom pool turbid</t>
  </si>
  <si>
    <t xml:space="preserve">1 adult PKM</t>
  </si>
  <si>
    <t xml:space="preserve">Painters</t>
  </si>
  <si>
    <t xml:space="preserve">3 SUCKERS</t>
  </si>
  <si>
    <t xml:space="preserve">4 dogs on RL</t>
  </si>
  <si>
    <t xml:space="preserve">1 adult chisal</t>
  </si>
  <si>
    <t xml:space="preserve">30PMN</t>
  </si>
  <si>
    <t xml:space="preserve">40 minnows</t>
  </si>
  <si>
    <t xml:space="preserve">1 SACSUC</t>
  </si>
  <si>
    <t xml:space="preserve">1-SS</t>
  </si>
  <si>
    <t xml:space="preserve">1 adult RBT</t>
  </si>
  <si>
    <t xml:space="preserve">Reading Island (BOTTOM)</t>
  </si>
  <si>
    <t xml:space="preserve">2 LarBass, Kayak survey</t>
  </si>
  <si>
    <t xml:space="preserve">17HH, 1 large mouth bass, 1 turtle</t>
  </si>
  <si>
    <t xml:space="preserve">26 HH total</t>
  </si>
  <si>
    <t xml:space="preserve">No fish</t>
  </si>
  <si>
    <t xml:space="preserve">1 snorkeler, both sides</t>
  </si>
  <si>
    <t xml:space="preserve">44 Larval Fish, 1 Sac Suc</t>
  </si>
  <si>
    <t xml:space="preserve">Reading Island (MIDDLE)</t>
  </si>
  <si>
    <t xml:space="preserve">1HH</t>
  </si>
  <si>
    <t xml:space="preserve">1 Hard Head</t>
  </si>
  <si>
    <t xml:space="preserve">Reading Island (TOP)</t>
  </si>
  <si>
    <t xml:space="preserve">15 HH, 60 PKM, 1 RIFSCU</t>
  </si>
  <si>
    <t xml:space="preserve">11 adult tr, 7 HH, 10 mosquito fsh</t>
  </si>
  <si>
    <t xml:space="preserve">25 Minnows</t>
  </si>
  <si>
    <t xml:space="preserve">1 Adult Cyprinidae (Hardhead or Pikeminnow)</t>
  </si>
  <si>
    <t xml:space="preserve">1500 larval juveniles</t>
  </si>
  <si>
    <t xml:space="preserve">1 Adult Trout, 400 Larval Fish, 100 Cal Roach</t>
  </si>
  <si>
    <t xml:space="preserve">3 Adult HH, 4 HH</t>
  </si>
  <si>
    <t xml:space="preserve">35 SACSUC, 1 HH</t>
  </si>
  <si>
    <t xml:space="preserve">1 adult salmon</t>
  </si>
  <si>
    <t xml:space="preserve">46 minnows</t>
  </si>
  <si>
    <t xml:space="preserve">1 Adult Trout, 1 Adult HH, 9 HH</t>
  </si>
  <si>
    <t xml:space="preserve">12 HH</t>
  </si>
  <si>
    <t xml:space="preserve">10 HH</t>
  </si>
  <si>
    <t xml:space="preserve">2 adlt RBT, 30 HH</t>
  </si>
  <si>
    <t xml:space="preserve">65 HH, 23 Sac Suc, 14 Adult Trout, 1 Sculpin,3 TSS</t>
  </si>
  <si>
    <t xml:space="preserve">1 adult male salmon, 20 HH, 12 SACSUC, 14 minnows</t>
  </si>
  <si>
    <t xml:space="preserve">47 Adult Trout, 15 PM, 5 Sac Suc, 40 HH</t>
  </si>
  <si>
    <t xml:space="preserve">5 adlt RBT</t>
  </si>
  <si>
    <t xml:space="preserve">51 HH</t>
  </si>
  <si>
    <t xml:space="preserve">Rio Vista (BOTTOM)</t>
  </si>
  <si>
    <t xml:space="preserve">117HH, 30SS, 10TSB</t>
  </si>
  <si>
    <t xml:space="preserve">160 HH, 1 RiffScu, 36 Suckers</t>
  </si>
  <si>
    <t xml:space="preserve">fish spoted size-60-70mm</t>
  </si>
  <si>
    <t xml:space="preserve">700 larval juveniles, 12 TSS, 21 HH, 2 SACSUC</t>
  </si>
  <si>
    <t xml:space="preserve">12- TSS, 700 Larval Fish, 2 - SS, 21 HH,</t>
  </si>
  <si>
    <t xml:space="preserve">3500-Larval fish,</t>
  </si>
  <si>
    <t xml:space="preserve">2330 minnows</t>
  </si>
  <si>
    <t xml:space="preserve">95 Sac Suc, 100 Larval Fish</t>
  </si>
  <si>
    <t xml:space="preserve">713-Cyprinid, 2-HH</t>
  </si>
  <si>
    <t xml:space="preserve">Rio Vista (TOP)</t>
  </si>
  <si>
    <t xml:space="preserve">55 HH, 1 SS, 6 TSS</t>
  </si>
  <si>
    <t xml:space="preserve">291 TSS 61 HH 70 SS 10 TP</t>
  </si>
  <si>
    <t xml:space="preserve">97 HH, 27 TSS, 1 SS</t>
  </si>
  <si>
    <t xml:space="preserve">100HH, 3 SS, 1TSB mort</t>
  </si>
  <si>
    <t xml:space="preserve">20 SS, 1 PM</t>
  </si>
  <si>
    <t xml:space="preserve">40 SS, 13 HH, WR had fungus on tail</t>
  </si>
  <si>
    <t xml:space="preserve">25 SS, 50 HH, 3 TSS</t>
  </si>
  <si>
    <t xml:space="preserve">110 HH, 75 SS, 4 TSS</t>
  </si>
  <si>
    <t xml:space="preserve">140HH, 1000SACSUC, 2TP</t>
  </si>
  <si>
    <t xml:space="preserve">51 HH, 57 SACSUC, 3 TP, 1 TSS</t>
  </si>
  <si>
    <t xml:space="preserve">80 PM, 73 TSS, 63 HH</t>
  </si>
  <si>
    <t xml:space="preserve">330 HH, 6 TSB, 320 SS</t>
  </si>
  <si>
    <t xml:space="preserve">54 TSS, 100 HH, 12 SS, 1 PM Adult, 2 HH adults</t>
  </si>
  <si>
    <t xml:space="preserve">14 HH, 3 turtle, 1 minnow</t>
  </si>
  <si>
    <t xml:space="preserve">80 HH, 2 TSS</t>
  </si>
  <si>
    <t xml:space="preserve">25 SS, 455 HH, (* 120 MINNOWS)</t>
  </si>
  <si>
    <t xml:space="preserve">2132 HH, 841sacsuc, 500Pkm, 50TSS</t>
  </si>
  <si>
    <t xml:space="preserve">210HH, 15sacsuc</t>
  </si>
  <si>
    <t xml:space="preserve">225HH, 15SS, 26TSB</t>
  </si>
  <si>
    <t xml:space="preserve">88 HH</t>
  </si>
  <si>
    <t xml:space="preserve">1 adult PM</t>
  </si>
  <si>
    <t xml:space="preserve">1920 minnows, 495 sacsuc, 178 HH, 3 tsb, 7pkm</t>
  </si>
  <si>
    <t xml:space="preserve">450-Cyprinidae</t>
  </si>
  <si>
    <t xml:space="preserve">25 Sac Suc, 200 Minnows</t>
  </si>
  <si>
    <t xml:space="preserve">25 Sac Suc, 150 Minnows</t>
  </si>
  <si>
    <t xml:space="preserve">12 TSS, 13 PM, 12SacSuc</t>
  </si>
  <si>
    <t xml:space="preserve">35 PM, 25 Sac Suc, 5 HH</t>
  </si>
  <si>
    <t xml:space="preserve">8 TSS, 2 HH</t>
  </si>
  <si>
    <t xml:space="preserve">13 HH, 4 SACSUC, 1 TSS</t>
  </si>
  <si>
    <t xml:space="preserve">112 TSS, 20 HH</t>
  </si>
  <si>
    <t xml:space="preserve">11 TSS</t>
  </si>
  <si>
    <t xml:space="preserve">45 HH, 7 TSS</t>
  </si>
  <si>
    <t xml:space="preserve">5188 HH</t>
  </si>
  <si>
    <t xml:space="preserve">51-SS, 25-HH, 350-Cyprinidae</t>
  </si>
  <si>
    <t xml:space="preserve">11 Adult PM, 8 Sac Suc, 1 STLHD, 3 TSS</t>
  </si>
  <si>
    <t xml:space="preserve">Adults: 7 Trout, 18 HH, 10 PM.  40 Minn, 55 SacSuc</t>
  </si>
  <si>
    <t xml:space="preserve">19 Adult PM, 110 PM, 12 SacSuc, 5TSS, 6HH</t>
  </si>
  <si>
    <t xml:space="preserve">25 HH, 80 PM, 102 Sac Suc, 40 TSS</t>
  </si>
  <si>
    <t xml:space="preserve">poor vis. Too turbid to survey</t>
  </si>
  <si>
    <t xml:space="preserve">850 HH, 51 TSS</t>
  </si>
  <si>
    <t xml:space="preserve">Shea Island</t>
  </si>
  <si>
    <t xml:space="preserve">500 SMALL MINNOWS, 10 SS</t>
  </si>
  <si>
    <t xml:space="preserve">100 HH, 100 SS</t>
  </si>
  <si>
    <t xml:space="preserve">10 TSS, 1 PM, 22 HH</t>
  </si>
  <si>
    <t xml:space="preserve">juvie suckers</t>
  </si>
  <si>
    <t xml:space="preserve">1 adult RT, 32 PM, 70 TSS</t>
  </si>
  <si>
    <t xml:space="preserve">30HH, 12SS</t>
  </si>
  <si>
    <t xml:space="preserve">1 SS 5 HH 1 adult trout</t>
  </si>
  <si>
    <t xml:space="preserve">1 TSB, 2 FR adults</t>
  </si>
  <si>
    <t xml:space="preserve">5 Adult Salmon, 30 PM</t>
  </si>
  <si>
    <t xml:space="preserve">9TSS, 2SACSUC, 244HH</t>
  </si>
  <si>
    <t xml:space="preserve">12 TSS, 500 PM, 15 SACSUC (fungus)</t>
  </si>
  <si>
    <t xml:space="preserve">120 PM, 2 TSS</t>
  </si>
  <si>
    <t xml:space="preserve">10TSS, 12HH</t>
  </si>
  <si>
    <t xml:space="preserve">5 adult trout, 2 sculpin, 1 LMB, 500 pm, 300 tss</t>
  </si>
  <si>
    <t xml:space="preserve">104 PM, 10 tss, 1 adult trout</t>
  </si>
  <si>
    <t xml:space="preserve">26 SS, 15 HH</t>
  </si>
  <si>
    <t xml:space="preserve">2 adult trout</t>
  </si>
  <si>
    <t xml:space="preserve">1 RBT adult</t>
  </si>
  <si>
    <t xml:space="preserve">PKM</t>
  </si>
  <si>
    <t xml:space="preserve">80 HH</t>
  </si>
  <si>
    <t xml:space="preserve">220 Hardhead</t>
  </si>
  <si>
    <t xml:space="preserve">Adult RBT, FR salmon</t>
  </si>
  <si>
    <t xml:space="preserve">5 Adult Trout, 1 Pikeminnow, 11 cyprinades</t>
  </si>
  <si>
    <t xml:space="preserve">17 Adult Trout, 1 TSS, 1 Sculpin</t>
  </si>
  <si>
    <t xml:space="preserve">20 Minnow, 30 PM, 4 TSS</t>
  </si>
  <si>
    <t xml:space="preserve">62 Minnow</t>
  </si>
  <si>
    <t xml:space="preserve">50 PM, 2 TSS</t>
  </si>
  <si>
    <t xml:space="preserve">240 SacSuc, 15 TSS, 35 HH, 80 Mosquito Fish</t>
  </si>
  <si>
    <t xml:space="preserve">16 HH, 1 Adult Trout</t>
  </si>
  <si>
    <t xml:space="preserve">66 HH, 1 SACSUC, 2 TSS</t>
  </si>
  <si>
    <t xml:space="preserve">13 TSS, 4 HH</t>
  </si>
  <si>
    <t xml:space="preserve">270 HH, 10 PKM, 1 adult chisal carcass</t>
  </si>
  <si>
    <t xml:space="preserve">1000HH 30sacsuc 75TSS</t>
  </si>
  <si>
    <t xml:space="preserve">150HH</t>
  </si>
  <si>
    <t xml:space="preserve">6 adult salmon, 1HH, 6 pikeminnow, 1TSB</t>
  </si>
  <si>
    <t xml:space="preserve">Shae had no flows @ top, didn’t snorkel</t>
  </si>
  <si>
    <t xml:space="preserve">160HH</t>
  </si>
  <si>
    <t xml:space="preserve">6 HH, 2 TSS</t>
  </si>
  <si>
    <t xml:space="preserve">100-CYP,1-TSS</t>
  </si>
  <si>
    <t xml:space="preserve">11 tsb, 100 minnows</t>
  </si>
  <si>
    <t xml:space="preserve">155MINNOWS, 3TSS</t>
  </si>
  <si>
    <t xml:space="preserve">86-PKM</t>
  </si>
  <si>
    <t xml:space="preserve">South Cypress</t>
  </si>
  <si>
    <t xml:space="preserve">South Cypress (BOTTOM)</t>
  </si>
  <si>
    <t xml:space="preserve">aquatic vegetation too thick to observe any fish</t>
  </si>
  <si>
    <t xml:space="preserve">12 TSS</t>
  </si>
  <si>
    <t xml:space="preserve">South Cypress (TOP)</t>
  </si>
  <si>
    <t xml:space="preserve">1 Adult Rainbow Trout</t>
  </si>
  <si>
    <t xml:space="preserve">20 TSS</t>
  </si>
  <si>
    <t xml:space="preserve">Wyndham</t>
  </si>
  <si>
    <t xml:space="preserve">25 TSS</t>
  </si>
  <si>
    <t xml:space="preserve">4 Three spine stickleback</t>
  </si>
  <si>
    <t xml:space="preserve">1 Cal. Roach, 5 TSS</t>
  </si>
  <si>
    <t xml:space="preserve">1TSS</t>
  </si>
  <si>
    <t xml:space="preserve">visibility in pool very poor</t>
  </si>
  <si>
    <t xml:space="preserve">2 adult trout, 2 adult FR salmon</t>
  </si>
  <si>
    <t xml:space="preserve">adult trout</t>
  </si>
  <si>
    <t xml:space="preserve">1tss</t>
  </si>
  <si>
    <t xml:space="preserve">Possible FR Redds</t>
  </si>
  <si>
    <t xml:space="preserve">3 Adult FR, 3 REDDS, 20 TSS</t>
  </si>
  <si>
    <t xml:space="preserve">1 juvie trout mort</t>
  </si>
  <si>
    <t xml:space="preserve">100 SS, 55 TSS, 60 WESMOS</t>
  </si>
  <si>
    <t xml:space="preserve">1 rifscu</t>
  </si>
  <si>
    <t xml:space="preserve">6 adult FR, 1 adult trout</t>
  </si>
  <si>
    <t xml:space="preserve">1 Adult RBT</t>
  </si>
  <si>
    <t xml:space="preserve">2 Adult FR 1 Adult RBT</t>
  </si>
  <si>
    <t xml:space="preserve">200 TSS</t>
  </si>
  <si>
    <t xml:space="preserve">8 Adult Rainbow Trout</t>
  </si>
  <si>
    <t xml:space="preserve">1 LMB</t>
  </si>
  <si>
    <t xml:space="preserve">4 adult salmon, 8 redds observed</t>
  </si>
  <si>
    <t xml:space="preserve">34 TSS</t>
  </si>
  <si>
    <t xml:space="preserve">323 TSS</t>
  </si>
  <si>
    <t xml:space="preserve">rifscu</t>
  </si>
  <si>
    <t xml:space="preserve">20 adult chinook</t>
  </si>
  <si>
    <t xml:space="preserve">4tsb, 4 adult chinook, swimmer 2 1 bluegill v</t>
  </si>
  <si>
    <t xml:space="preserve">1 TSS, 2 RIFSCU</t>
  </si>
  <si>
    <t xml:space="preserve">2TSB</t>
  </si>
  <si>
    <t xml:space="preserve">1 minnow species</t>
  </si>
  <si>
    <t xml:space="preserve">15 TSS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</si>
</sst>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;@"/>
    <numFmt numFmtId="166" formatCode="h:mm"/>
    <numFmt numFmtId="167" formatCode="m/d/yyyy"/>
    <numFmt numFmtId="168" formatCode="0.0000000"/>
    <numFmt numFmtId="169" formatCode="h:mm\ AM/PM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  <cellStyle name="Normal_Sheet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12"/>
  <sheetViews>
    <sheetView showFormulas="false" showGridLines="true" showRowColHeaders="true" showZeros="true" rightToLeft="false" tabSelected="true" showOutlineSymbols="true" defaultGridColor="true" view="normal" topLeftCell="AC1" colorId="64" zoomScale="117" zoomScaleNormal="117" zoomScalePageLayoutView="100" workbookViewId="0">
      <pane xSplit="0" ySplit="1" topLeftCell="A2" activePane="bottomLeft" state="frozen"/>
      <selection pane="topLeft" activeCell="AC1" activeCellId="0" sqref="AC1"/>
      <selection pane="bottomLeft" activeCell="AJ15" activeCellId="0" sqref="AJ15"/>
    </sheetView>
  </sheetViews>
  <sheetFormatPr defaultColWidth="8.77734375" defaultRowHeight="14.25" customHeight="true" zeroHeight="false" outlineLevelRow="0" outlineLevelCol="0"/>
  <cols>
    <col collapsed="false" customWidth="true" hidden="false" outlineLevel="0" max="1" min="1" style="1" width="13.67"/>
    <col collapsed="false" customWidth="false" hidden="false" outlineLevel="0" max="5" min="4" style="2" width="8.77"/>
    <col collapsed="false" customWidth="true" hidden="false" outlineLevel="0" max="6" min="6" style="2" width="12.44"/>
    <col collapsed="false" customWidth="true" hidden="false" outlineLevel="0" max="7" min="7" style="0" width="29.11"/>
    <col collapsed="false" customWidth="true" hidden="false" outlineLevel="0" max="8" min="8" style="0" width="14.44"/>
    <col collapsed="false" customWidth="true" hidden="false" outlineLevel="0" max="10" min="10" style="0" width="10.78"/>
    <col collapsed="false" customWidth="true" hidden="false" outlineLevel="0" max="12" min="12" style="0" width="14.67"/>
    <col collapsed="false" customWidth="true" hidden="false" outlineLevel="0" max="14" min="14" style="0" width="11.77"/>
    <col collapsed="false" customWidth="true" hidden="false" outlineLevel="0" max="15" min="15" style="0" width="14.11"/>
    <col collapsed="false" customWidth="true" hidden="false" outlineLevel="0" max="16" min="16" style="0" width="14.44"/>
    <col collapsed="false" customWidth="true" hidden="false" outlineLevel="0" max="17" min="17" style="0" width="15.33"/>
    <col collapsed="false" customWidth="true" hidden="false" outlineLevel="0" max="18" min="18" style="0" width="17.67"/>
    <col collapsed="false" customWidth="true" hidden="false" outlineLevel="0" max="19" min="19" style="0" width="23.44"/>
    <col collapsed="false" customWidth="true" hidden="false" outlineLevel="0" max="20" min="20" style="0" width="17.77"/>
    <col collapsed="false" customWidth="true" hidden="false" outlineLevel="0" max="26" min="25" style="0" width="14.33"/>
    <col collapsed="false" customWidth="true" hidden="false" outlineLevel="0" max="28" min="27" style="0" width="18.78"/>
    <col collapsed="false" customWidth="true" hidden="false" outlineLevel="0" max="34" min="33" style="0" width="13.67"/>
    <col collapsed="false" customWidth="true" hidden="false" outlineLevel="0" max="35" min="35" style="0" width="49"/>
    <col collapsed="false" customWidth="true" hidden="false" outlineLevel="0" max="36" min="36" style="0" width="16.44"/>
  </cols>
  <sheetData>
    <row r="1" s="4" customFormat="true" ht="14.2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customFormat="false" ht="15" hidden="false" customHeight="false" outlineLevel="0" collapsed="false">
      <c r="A2" s="1" t="n">
        <v>42599</v>
      </c>
      <c r="B2" s="0" t="n">
        <f aca="false">MONTH(A2)</f>
        <v>8</v>
      </c>
      <c r="C2" s="0" t="s">
        <v>36</v>
      </c>
      <c r="D2" s="2" t="n">
        <f aca="false">YEAR(A2)</f>
        <v>2016</v>
      </c>
      <c r="E2" s="2" t="s">
        <v>37</v>
      </c>
      <c r="F2" s="2" t="n">
        <v>209</v>
      </c>
      <c r="G2" s="0" t="s">
        <v>38</v>
      </c>
      <c r="H2" s="0" t="n">
        <v>325</v>
      </c>
      <c r="I2" s="0" t="n">
        <v>282</v>
      </c>
      <c r="J2" s="0" t="s">
        <v>39</v>
      </c>
      <c r="K2" s="6" t="n">
        <v>0.40625</v>
      </c>
      <c r="M2" s="0" t="n">
        <v>1</v>
      </c>
      <c r="N2" s="0" t="n">
        <v>69</v>
      </c>
      <c r="O2" s="0" t="n">
        <v>4</v>
      </c>
      <c r="P2" s="0" t="n">
        <f aca="false">O2/3.281</f>
        <v>1.21914050594331</v>
      </c>
      <c r="Q2" s="0" t="n">
        <f aca="false">((H2*2)*(P2))/1000000</f>
        <v>0.000792441328863151</v>
      </c>
      <c r="R2" s="0" t="n">
        <f aca="false">Q2*247.105</f>
        <v>0.195816214568729</v>
      </c>
      <c r="S2" s="0" t="s">
        <v>40</v>
      </c>
      <c r="T2" s="0" t="s">
        <v>41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f aca="false">SUM(U2:Y2)</f>
        <v>0</v>
      </c>
      <c r="AA2" s="0" t="n">
        <v>0</v>
      </c>
      <c r="AB2" s="0" t="n">
        <v>0</v>
      </c>
      <c r="AC2" s="7" t="n">
        <f aca="false">U2/$R2</f>
        <v>0</v>
      </c>
      <c r="AD2" s="7" t="n">
        <f aca="false">V2/$R2</f>
        <v>0</v>
      </c>
      <c r="AE2" s="7" t="n">
        <f aca="false">W2/$R2</f>
        <v>0</v>
      </c>
      <c r="AF2" s="7" t="n">
        <f aca="false">X2/$R2</f>
        <v>0</v>
      </c>
      <c r="AG2" s="7" t="n">
        <f aca="false">Y2/$R2</f>
        <v>0</v>
      </c>
      <c r="AH2" s="7" t="n">
        <f aca="false">Z2/$R2</f>
        <v>0</v>
      </c>
      <c r="AI2" s="0" t="s">
        <v>42</v>
      </c>
      <c r="AJ2" s="0" t="n">
        <v>10521</v>
      </c>
    </row>
    <row r="3" customFormat="false" ht="15" hidden="false" customHeight="false" outlineLevel="0" collapsed="false">
      <c r="A3" s="1" t="n">
        <v>43236</v>
      </c>
      <c r="B3" s="0" t="n">
        <f aca="false">MONTH(A3)</f>
        <v>5</v>
      </c>
      <c r="C3" s="0" t="s">
        <v>43</v>
      </c>
      <c r="D3" s="2" t="n">
        <f aca="false">YEAR(A3)</f>
        <v>2018</v>
      </c>
      <c r="E3" s="2" t="s">
        <v>44</v>
      </c>
      <c r="F3" s="2" t="n">
        <v>209</v>
      </c>
      <c r="G3" s="0" t="s">
        <v>38</v>
      </c>
      <c r="H3" s="0" t="n">
        <v>325</v>
      </c>
      <c r="I3" s="0" t="n">
        <v>282</v>
      </c>
      <c r="J3" s="0" t="s">
        <v>39</v>
      </c>
      <c r="K3" s="6" t="n">
        <v>0.458333333333333</v>
      </c>
      <c r="M3" s="0" t="n">
        <v>2</v>
      </c>
      <c r="N3" s="0" t="n">
        <v>56</v>
      </c>
      <c r="O3" s="0" t="n">
        <v>7</v>
      </c>
      <c r="P3" s="0" t="n">
        <f aca="false">O3/3.281</f>
        <v>2.13349588540079</v>
      </c>
      <c r="Q3" s="0" t="n">
        <f aca="false">((H3*2)*(P3))/1000000</f>
        <v>0.00138677232551052</v>
      </c>
      <c r="R3" s="0" t="n">
        <f aca="false">Q3*247.105</f>
        <v>0.342678375495276</v>
      </c>
      <c r="S3" s="0" t="s">
        <v>40</v>
      </c>
      <c r="T3" s="0" t="s">
        <v>45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f aca="false">SUM(U3:Y3)</f>
        <v>0</v>
      </c>
      <c r="AA3" s="0" t="n">
        <v>0</v>
      </c>
      <c r="AB3" s="0" t="n">
        <v>0</v>
      </c>
      <c r="AC3" s="7" t="n">
        <f aca="false">U3/$R3</f>
        <v>0</v>
      </c>
      <c r="AD3" s="7" t="n">
        <f aca="false">V3/$R3</f>
        <v>0</v>
      </c>
      <c r="AE3" s="7" t="n">
        <f aca="false">W3/$R3</f>
        <v>0</v>
      </c>
      <c r="AF3" s="7" t="n">
        <f aca="false">X3/$R3</f>
        <v>0</v>
      </c>
      <c r="AG3" s="7" t="n">
        <f aca="false">Y3/$R3</f>
        <v>0</v>
      </c>
      <c r="AH3" s="7" t="n">
        <f aca="false">Z3/$R3</f>
        <v>0</v>
      </c>
      <c r="AI3" s="0" t="s">
        <v>46</v>
      </c>
      <c r="AJ3" s="0" t="n">
        <v>9226</v>
      </c>
    </row>
    <row r="4" customFormat="false" ht="15" hidden="false" customHeight="false" outlineLevel="0" collapsed="false">
      <c r="A4" s="1" t="n">
        <v>43236</v>
      </c>
      <c r="B4" s="0" t="n">
        <f aca="false">MONTH(A4)</f>
        <v>5</v>
      </c>
      <c r="C4" s="0" t="s">
        <v>43</v>
      </c>
      <c r="D4" s="2" t="n">
        <f aca="false">YEAR(A4)</f>
        <v>2018</v>
      </c>
      <c r="E4" s="2" t="s">
        <v>44</v>
      </c>
      <c r="F4" s="2" t="n">
        <v>209</v>
      </c>
      <c r="G4" s="0" t="s">
        <v>38</v>
      </c>
      <c r="H4" s="0" t="n">
        <v>325</v>
      </c>
      <c r="I4" s="0" t="n">
        <v>282</v>
      </c>
      <c r="J4" s="0" t="s">
        <v>39</v>
      </c>
      <c r="K4" s="6" t="n">
        <v>0.430555555555556</v>
      </c>
      <c r="M4" s="0" t="n">
        <v>2</v>
      </c>
      <c r="N4" s="0" t="n">
        <v>54</v>
      </c>
      <c r="O4" s="0" t="n">
        <v>10</v>
      </c>
      <c r="P4" s="0" t="n">
        <f aca="false">O4/3.281</f>
        <v>3.04785126485828</v>
      </c>
      <c r="Q4" s="0" t="n">
        <f aca="false">((H4*2)*(P4))/1000000</f>
        <v>0.00198110332215788</v>
      </c>
      <c r="R4" s="0" t="n">
        <f aca="false">Q4*247.105</f>
        <v>0.489540536421823</v>
      </c>
      <c r="S4" s="0" t="s">
        <v>40</v>
      </c>
      <c r="T4" s="0" t="s">
        <v>45</v>
      </c>
      <c r="U4" s="0" t="n">
        <v>9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f aca="false">SUM(U4:Y4)</f>
        <v>9</v>
      </c>
      <c r="AA4" s="0" t="n">
        <v>0</v>
      </c>
      <c r="AB4" s="0" t="n">
        <v>2</v>
      </c>
      <c r="AC4" s="7" t="n">
        <f aca="false">U4/$R4</f>
        <v>18.3845858113882</v>
      </c>
      <c r="AD4" s="7" t="n">
        <f aca="false">V4/$R4</f>
        <v>0</v>
      </c>
      <c r="AE4" s="7" t="n">
        <f aca="false">W4/$R4</f>
        <v>0</v>
      </c>
      <c r="AF4" s="7" t="n">
        <f aca="false">X4/$R4</f>
        <v>0</v>
      </c>
      <c r="AG4" s="7" t="n">
        <f aca="false">Y4/$R4</f>
        <v>0</v>
      </c>
      <c r="AH4" s="7" t="n">
        <f aca="false">Z4/$R4</f>
        <v>18.3845858113882</v>
      </c>
      <c r="AI4" s="0" t="s">
        <v>47</v>
      </c>
      <c r="AJ4" s="0" t="n">
        <v>9226</v>
      </c>
    </row>
    <row r="5" customFormat="false" ht="15" hidden="false" customHeight="false" outlineLevel="0" collapsed="false">
      <c r="A5" s="1" t="n">
        <v>43250</v>
      </c>
      <c r="B5" s="0" t="n">
        <f aca="false">MONTH(A5)</f>
        <v>5</v>
      </c>
      <c r="C5" s="0" t="s">
        <v>43</v>
      </c>
      <c r="D5" s="2" t="n">
        <f aca="false">YEAR(A5)</f>
        <v>2018</v>
      </c>
      <c r="E5" s="2" t="s">
        <v>44</v>
      </c>
      <c r="F5" s="2" t="n">
        <v>209</v>
      </c>
      <c r="G5" s="0" t="s">
        <v>38</v>
      </c>
      <c r="H5" s="0" t="n">
        <v>325</v>
      </c>
      <c r="I5" s="0" t="n">
        <v>282</v>
      </c>
      <c r="J5" s="0" t="s">
        <v>39</v>
      </c>
      <c r="K5" s="6" t="n">
        <v>0.427083333333333</v>
      </c>
      <c r="M5" s="0" t="n">
        <v>1</v>
      </c>
      <c r="N5" s="0" t="n">
        <v>56</v>
      </c>
      <c r="O5" s="0" t="n">
        <v>10</v>
      </c>
      <c r="P5" s="0" t="n">
        <f aca="false">O5/3.281</f>
        <v>3.04785126485828</v>
      </c>
      <c r="Q5" s="0" t="n">
        <f aca="false">((H5*2)*(P5))/1000000</f>
        <v>0.00198110332215788</v>
      </c>
      <c r="R5" s="0" t="n">
        <f aca="false">Q5*247.105</f>
        <v>0.489540536421823</v>
      </c>
      <c r="S5" s="0" t="s">
        <v>40</v>
      </c>
      <c r="T5" s="0" t="s">
        <v>45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2</v>
      </c>
      <c r="Z5" s="0" t="n">
        <f aca="false">SUM(U5:Y5)</f>
        <v>2</v>
      </c>
      <c r="AA5" s="0" t="n">
        <v>0</v>
      </c>
      <c r="AB5" s="0" t="n">
        <v>2</v>
      </c>
      <c r="AC5" s="7" t="n">
        <f aca="false">U5/$R5</f>
        <v>0</v>
      </c>
      <c r="AD5" s="7" t="n">
        <f aca="false">V5/$R5</f>
        <v>0</v>
      </c>
      <c r="AE5" s="7" t="n">
        <f aca="false">W5/$R5</f>
        <v>0</v>
      </c>
      <c r="AF5" s="7" t="n">
        <f aca="false">X5/$R5</f>
        <v>0</v>
      </c>
      <c r="AG5" s="7" t="n">
        <f aca="false">Y5/$R5</f>
        <v>4.08546351364182</v>
      </c>
      <c r="AH5" s="7" t="n">
        <f aca="false">Z5/$R5</f>
        <v>4.08546351364182</v>
      </c>
      <c r="AI5" s="0" t="s">
        <v>48</v>
      </c>
      <c r="AJ5" s="0" t="n">
        <v>9516</v>
      </c>
    </row>
    <row r="6" customFormat="false" ht="15" hidden="false" customHeight="false" outlineLevel="0" collapsed="false">
      <c r="A6" s="1" t="n">
        <v>43276</v>
      </c>
      <c r="B6" s="0" t="n">
        <f aca="false">MONTH(A6)</f>
        <v>6</v>
      </c>
      <c r="C6" s="0" t="s">
        <v>49</v>
      </c>
      <c r="D6" s="2" t="n">
        <f aca="false">YEAR(A6)</f>
        <v>2018</v>
      </c>
      <c r="E6" s="2" t="s">
        <v>44</v>
      </c>
      <c r="F6" s="2" t="n">
        <v>209</v>
      </c>
      <c r="G6" s="0" t="s">
        <v>38</v>
      </c>
      <c r="H6" s="0" t="n">
        <v>325</v>
      </c>
      <c r="I6" s="0" t="n">
        <v>282</v>
      </c>
      <c r="J6" s="0" t="s">
        <v>39</v>
      </c>
      <c r="K6" s="6" t="n">
        <v>0.477777777777778</v>
      </c>
      <c r="M6" s="0" t="n">
        <v>1</v>
      </c>
      <c r="N6" s="0" t="n">
        <v>58</v>
      </c>
      <c r="O6" s="0" t="n">
        <v>10</v>
      </c>
      <c r="P6" s="0" t="n">
        <f aca="false">O6/3.281</f>
        <v>3.04785126485828</v>
      </c>
      <c r="Q6" s="0" t="n">
        <f aca="false">((H6*2)*(P6))/1000000</f>
        <v>0.00198110332215788</v>
      </c>
      <c r="R6" s="0" t="n">
        <f aca="false">Q6*247.105</f>
        <v>0.489540536421823</v>
      </c>
      <c r="S6" s="0" t="s">
        <v>40</v>
      </c>
      <c r="T6" s="0" t="s">
        <v>45</v>
      </c>
      <c r="U6" s="0" t="n">
        <v>10</v>
      </c>
      <c r="V6" s="0" t="n">
        <v>0</v>
      </c>
      <c r="W6" s="0" t="n">
        <v>0</v>
      </c>
      <c r="X6" s="0" t="n">
        <v>10</v>
      </c>
      <c r="Y6" s="0" t="n">
        <v>8</v>
      </c>
      <c r="Z6" s="0" t="n">
        <f aca="false">SUM(U6:Y6)</f>
        <v>28</v>
      </c>
      <c r="AA6" s="0" t="n">
        <v>0</v>
      </c>
      <c r="AB6" s="0" t="n">
        <v>210</v>
      </c>
      <c r="AC6" s="7" t="n">
        <f aca="false">U6/$R6</f>
        <v>20.4273175682091</v>
      </c>
      <c r="AD6" s="7" t="n">
        <f aca="false">V6/$R6</f>
        <v>0</v>
      </c>
      <c r="AE6" s="7" t="n">
        <f aca="false">W6/$R6</f>
        <v>0</v>
      </c>
      <c r="AF6" s="7" t="n">
        <f aca="false">X6/$R6</f>
        <v>20.4273175682091</v>
      </c>
      <c r="AG6" s="7" t="n">
        <f aca="false">Y6/$R6</f>
        <v>16.3418540545673</v>
      </c>
      <c r="AH6" s="7" t="n">
        <f aca="false">Z6/$R6</f>
        <v>57.1964891909855</v>
      </c>
      <c r="AI6" s="0" t="s">
        <v>50</v>
      </c>
      <c r="AJ6" s="0" t="n">
        <v>12063</v>
      </c>
    </row>
    <row r="7" customFormat="false" ht="15" hidden="false" customHeight="false" outlineLevel="0" collapsed="false">
      <c r="A7" s="1" t="n">
        <v>43292</v>
      </c>
      <c r="B7" s="0" t="n">
        <f aca="false">MONTH(A7)</f>
        <v>7</v>
      </c>
      <c r="C7" s="0" t="s">
        <v>51</v>
      </c>
      <c r="D7" s="2" t="n">
        <f aca="false">YEAR(A7)</f>
        <v>2018</v>
      </c>
      <c r="E7" s="2" t="s">
        <v>37</v>
      </c>
      <c r="F7" s="2" t="n">
        <v>209</v>
      </c>
      <c r="G7" s="0" t="s">
        <v>38</v>
      </c>
      <c r="H7" s="0" t="n">
        <v>325</v>
      </c>
      <c r="I7" s="0" t="n">
        <v>282</v>
      </c>
      <c r="J7" s="0" t="s">
        <v>39</v>
      </c>
      <c r="K7" s="6" t="n">
        <v>0.479166666666667</v>
      </c>
      <c r="M7" s="0" t="n">
        <v>1</v>
      </c>
      <c r="N7" s="0" t="n">
        <v>55</v>
      </c>
      <c r="O7" s="0" t="n">
        <v>10</v>
      </c>
      <c r="P7" s="0" t="n">
        <f aca="false">O7/3.281</f>
        <v>3.04785126485828</v>
      </c>
      <c r="Q7" s="0" t="n">
        <f aca="false">((H7*2)*(P7))/1000000</f>
        <v>0.00198110332215788</v>
      </c>
      <c r="R7" s="0" t="n">
        <f aca="false">Q7*247.105</f>
        <v>0.489540536421823</v>
      </c>
      <c r="S7" s="0" t="s">
        <v>40</v>
      </c>
      <c r="T7" s="0" t="s">
        <v>45</v>
      </c>
      <c r="U7" s="0" t="n">
        <v>11</v>
      </c>
      <c r="V7" s="0" t="n">
        <v>0</v>
      </c>
      <c r="W7" s="0" t="n">
        <v>0</v>
      </c>
      <c r="X7" s="0" t="n">
        <v>20</v>
      </c>
      <c r="Y7" s="0" t="n">
        <v>22</v>
      </c>
      <c r="Z7" s="0" t="n">
        <f aca="false">SUM(U7:Y7)</f>
        <v>53</v>
      </c>
      <c r="AA7" s="0" t="n">
        <v>0</v>
      </c>
      <c r="AB7" s="0" t="n">
        <v>0</v>
      </c>
      <c r="AC7" s="7" t="n">
        <f aca="false">U7/$R7</f>
        <v>22.47004932503</v>
      </c>
      <c r="AD7" s="7" t="n">
        <f aca="false">V7/$R7</f>
        <v>0</v>
      </c>
      <c r="AE7" s="7" t="n">
        <f aca="false">W7/$R7</f>
        <v>0</v>
      </c>
      <c r="AF7" s="7" t="n">
        <f aca="false">X7/$R7</f>
        <v>40.8546351364182</v>
      </c>
      <c r="AG7" s="7" t="n">
        <f aca="false">Y7/$R7</f>
        <v>44.94009865006</v>
      </c>
      <c r="AH7" s="7" t="n">
        <f aca="false">Z7/$R7</f>
        <v>108.264783111508</v>
      </c>
      <c r="AJ7" s="0" t="n">
        <v>12994</v>
      </c>
    </row>
    <row r="8" customFormat="false" ht="15" hidden="false" customHeight="false" outlineLevel="0" collapsed="false">
      <c r="A8" s="1" t="n">
        <v>43304</v>
      </c>
      <c r="B8" s="0" t="n">
        <f aca="false">MONTH(A8)</f>
        <v>7</v>
      </c>
      <c r="C8" s="0" t="s">
        <v>51</v>
      </c>
      <c r="D8" s="2" t="n">
        <f aca="false">YEAR(A8)</f>
        <v>2018</v>
      </c>
      <c r="E8" s="2" t="s">
        <v>37</v>
      </c>
      <c r="F8" s="2" t="n">
        <v>209</v>
      </c>
      <c r="G8" s="0" t="s">
        <v>38</v>
      </c>
      <c r="H8" s="0" t="n">
        <v>325</v>
      </c>
      <c r="I8" s="0" t="n">
        <v>282</v>
      </c>
      <c r="J8" s="0" t="s">
        <v>39</v>
      </c>
      <c r="K8" s="6" t="n">
        <v>0.426388888888889</v>
      </c>
      <c r="M8" s="0" t="n">
        <v>1</v>
      </c>
      <c r="N8" s="0" t="n">
        <v>56</v>
      </c>
      <c r="O8" s="0" t="n">
        <v>10</v>
      </c>
      <c r="P8" s="0" t="n">
        <f aca="false">O8/3.281</f>
        <v>3.04785126485828</v>
      </c>
      <c r="Q8" s="0" t="n">
        <f aca="false">((H8*2)*(P8))/1000000</f>
        <v>0.00198110332215788</v>
      </c>
      <c r="R8" s="0" t="n">
        <f aca="false">Q8*247.105</f>
        <v>0.489540536421823</v>
      </c>
      <c r="S8" s="0" t="s">
        <v>40</v>
      </c>
      <c r="T8" s="0" t="s">
        <v>45</v>
      </c>
      <c r="U8" s="0" t="n">
        <v>0</v>
      </c>
      <c r="V8" s="0" t="n">
        <v>0</v>
      </c>
      <c r="W8" s="0" t="n">
        <v>0</v>
      </c>
      <c r="X8" s="0" t="n">
        <v>20</v>
      </c>
      <c r="Y8" s="0" t="n">
        <v>15</v>
      </c>
      <c r="Z8" s="0" t="n">
        <f aca="false">SUM(U8:Y8)</f>
        <v>35</v>
      </c>
      <c r="AA8" s="0" t="n">
        <v>0</v>
      </c>
      <c r="AB8" s="0" t="n">
        <v>50</v>
      </c>
      <c r="AC8" s="7" t="n">
        <f aca="false">U8/$R8</f>
        <v>0</v>
      </c>
      <c r="AD8" s="7" t="n">
        <f aca="false">V8/$R8</f>
        <v>0</v>
      </c>
      <c r="AE8" s="7" t="n">
        <f aca="false">W8/$R8</f>
        <v>0</v>
      </c>
      <c r="AF8" s="7" t="n">
        <f aca="false">X8/$R8</f>
        <v>40.8546351364182</v>
      </c>
      <c r="AG8" s="7" t="n">
        <f aca="false">Y8/$R8</f>
        <v>30.6409763523136</v>
      </c>
      <c r="AH8" s="7" t="n">
        <f aca="false">Z8/$R8</f>
        <v>71.4956114887318</v>
      </c>
      <c r="AI8" s="0" t="s">
        <v>52</v>
      </c>
      <c r="AJ8" s="0" t="n">
        <v>13070</v>
      </c>
    </row>
    <row r="9" customFormat="false" ht="15" hidden="false" customHeight="false" outlineLevel="0" collapsed="false">
      <c r="A9" s="1" t="n">
        <v>43321</v>
      </c>
      <c r="B9" s="0" t="n">
        <f aca="false">MONTH(A9)</f>
        <v>8</v>
      </c>
      <c r="C9" s="0" t="s">
        <v>36</v>
      </c>
      <c r="D9" s="2" t="n">
        <f aca="false">YEAR(A9)</f>
        <v>2018</v>
      </c>
      <c r="E9" s="2" t="s">
        <v>37</v>
      </c>
      <c r="F9" s="2" t="n">
        <v>209</v>
      </c>
      <c r="G9" s="0" t="s">
        <v>38</v>
      </c>
      <c r="H9" s="0" t="n">
        <v>325</v>
      </c>
      <c r="I9" s="0" t="n">
        <v>282</v>
      </c>
      <c r="J9" s="0" t="s">
        <v>39</v>
      </c>
      <c r="K9" s="6" t="n">
        <v>0.444444444444444</v>
      </c>
      <c r="M9" s="0" t="n">
        <v>3</v>
      </c>
      <c r="N9" s="0" t="n">
        <v>57</v>
      </c>
      <c r="O9" s="0" t="n">
        <v>10</v>
      </c>
      <c r="P9" s="0" t="n">
        <f aca="false">O9/3.281</f>
        <v>3.04785126485828</v>
      </c>
      <c r="Q9" s="0" t="n">
        <f aca="false">((H9*2)*(P9))/1000000</f>
        <v>0.00198110332215788</v>
      </c>
      <c r="R9" s="0" t="n">
        <f aca="false">Q9*247.105</f>
        <v>0.489540536421823</v>
      </c>
      <c r="S9" s="0" t="s">
        <v>40</v>
      </c>
      <c r="T9" s="0" t="s">
        <v>45</v>
      </c>
      <c r="U9" s="0" t="n">
        <v>0</v>
      </c>
      <c r="V9" s="0" t="n">
        <v>0</v>
      </c>
      <c r="W9" s="0" t="n">
        <v>0</v>
      </c>
      <c r="X9" s="0" t="n">
        <v>8</v>
      </c>
      <c r="Y9" s="0" t="n">
        <v>35</v>
      </c>
      <c r="Z9" s="0" t="n">
        <f aca="false">SUM(U9:Y9)</f>
        <v>43</v>
      </c>
      <c r="AA9" s="0" t="n">
        <v>0</v>
      </c>
      <c r="AB9" s="0" t="n">
        <v>0</v>
      </c>
      <c r="AC9" s="7" t="n">
        <f aca="false">U9/$R9</f>
        <v>0</v>
      </c>
      <c r="AD9" s="7" t="n">
        <f aca="false">V9/$R9</f>
        <v>0</v>
      </c>
      <c r="AE9" s="7" t="n">
        <f aca="false">W9/$R9</f>
        <v>0</v>
      </c>
      <c r="AF9" s="7" t="n">
        <f aca="false">X9/$R9</f>
        <v>16.3418540545673</v>
      </c>
      <c r="AG9" s="7" t="n">
        <f aca="false">Y9/$R9</f>
        <v>71.4956114887318</v>
      </c>
      <c r="AH9" s="7" t="n">
        <f aca="false">Z9/$R9</f>
        <v>87.8374655432991</v>
      </c>
      <c r="AJ9" s="0" t="n">
        <v>11199</v>
      </c>
    </row>
    <row r="10" customFormat="false" ht="15" hidden="false" customHeight="false" outlineLevel="0" collapsed="false">
      <c r="A10" s="1" t="n">
        <v>43348</v>
      </c>
      <c r="B10" s="0" t="n">
        <f aca="false">MONTH(A10)</f>
        <v>9</v>
      </c>
      <c r="C10" s="0" t="s">
        <v>53</v>
      </c>
      <c r="D10" s="2" t="n">
        <f aca="false">YEAR(A10)</f>
        <v>2018</v>
      </c>
      <c r="E10" s="2" t="s">
        <v>37</v>
      </c>
      <c r="F10" s="2" t="n">
        <v>209</v>
      </c>
      <c r="G10" s="0" t="s">
        <v>38</v>
      </c>
      <c r="H10" s="0" t="n">
        <v>325</v>
      </c>
      <c r="I10" s="0" t="n">
        <v>282</v>
      </c>
      <c r="J10" s="0" t="s">
        <v>39</v>
      </c>
      <c r="K10" s="6" t="n">
        <v>0.472222222222222</v>
      </c>
      <c r="M10" s="0" t="n">
        <v>1</v>
      </c>
      <c r="N10" s="0" t="n">
        <v>57</v>
      </c>
      <c r="O10" s="0" t="n">
        <v>10</v>
      </c>
      <c r="P10" s="0" t="n">
        <f aca="false">O10/3.281</f>
        <v>3.04785126485828</v>
      </c>
      <c r="Q10" s="0" t="n">
        <f aca="false">((H10*2)*(P10))/1000000</f>
        <v>0.00198110332215788</v>
      </c>
      <c r="R10" s="0" t="n">
        <f aca="false">Q10*247.105</f>
        <v>0.489540536421823</v>
      </c>
      <c r="S10" s="0" t="s">
        <v>40</v>
      </c>
      <c r="T10" s="0" t="s">
        <v>45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22</v>
      </c>
      <c r="Z10" s="0" t="n">
        <f aca="false">SUM(U10:Y10)</f>
        <v>22</v>
      </c>
      <c r="AA10" s="0" t="n">
        <v>0</v>
      </c>
      <c r="AB10" s="0" t="n">
        <v>0</v>
      </c>
      <c r="AC10" s="7" t="n">
        <f aca="false">U10/$R10</f>
        <v>0</v>
      </c>
      <c r="AD10" s="7" t="n">
        <f aca="false">V10/$R10</f>
        <v>0</v>
      </c>
      <c r="AE10" s="7" t="n">
        <f aca="false">W10/$R10</f>
        <v>0</v>
      </c>
      <c r="AF10" s="7" t="n">
        <f aca="false">X10/$R10</f>
        <v>0</v>
      </c>
      <c r="AG10" s="7" t="n">
        <f aca="false">Y10/$R10</f>
        <v>44.94009865006</v>
      </c>
      <c r="AH10" s="7" t="n">
        <f aca="false">Z10/$R10</f>
        <v>44.94009865006</v>
      </c>
      <c r="AJ10" s="0" t="n">
        <v>8714</v>
      </c>
    </row>
    <row r="11" customFormat="false" ht="15" hidden="false" customHeight="false" outlineLevel="0" collapsed="false">
      <c r="A11" s="1" t="n">
        <v>43361</v>
      </c>
      <c r="B11" s="0" t="n">
        <f aca="false">MONTH(A11)</f>
        <v>9</v>
      </c>
      <c r="C11" s="0" t="s">
        <v>53</v>
      </c>
      <c r="D11" s="2" t="n">
        <f aca="false">YEAR(A11)</f>
        <v>2018</v>
      </c>
      <c r="E11" s="2" t="s">
        <v>37</v>
      </c>
      <c r="F11" s="2" t="n">
        <v>209</v>
      </c>
      <c r="G11" s="0" t="s">
        <v>38</v>
      </c>
      <c r="H11" s="0" t="n">
        <v>325</v>
      </c>
      <c r="I11" s="0" t="n">
        <v>282</v>
      </c>
      <c r="J11" s="0" t="s">
        <v>39</v>
      </c>
      <c r="K11" s="6" t="n">
        <v>0.444444444444444</v>
      </c>
      <c r="M11" s="0" t="n">
        <v>1</v>
      </c>
      <c r="N11" s="0" t="n">
        <v>55</v>
      </c>
      <c r="O11" s="0" t="n">
        <v>10</v>
      </c>
      <c r="P11" s="0" t="n">
        <f aca="false">O11/3.281</f>
        <v>3.04785126485828</v>
      </c>
      <c r="Q11" s="0" t="n">
        <f aca="false">((H11*2)*(P11))/1000000</f>
        <v>0.00198110332215788</v>
      </c>
      <c r="R11" s="0" t="n">
        <f aca="false">Q11*247.105</f>
        <v>0.489540536421823</v>
      </c>
      <c r="S11" s="0" t="s">
        <v>40</v>
      </c>
      <c r="T11" s="0" t="s">
        <v>45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28</v>
      </c>
      <c r="Z11" s="0" t="n">
        <f aca="false">SUM(U11:Y11)</f>
        <v>28</v>
      </c>
      <c r="AA11" s="0" t="n">
        <v>0</v>
      </c>
      <c r="AB11" s="0" t="n">
        <v>0</v>
      </c>
      <c r="AC11" s="7" t="n">
        <f aca="false">U11/$R11</f>
        <v>0</v>
      </c>
      <c r="AD11" s="7" t="n">
        <f aca="false">V11/$R11</f>
        <v>0</v>
      </c>
      <c r="AE11" s="7" t="n">
        <f aca="false">W11/$R11</f>
        <v>0</v>
      </c>
      <c r="AF11" s="7" t="n">
        <f aca="false">X11/$R11</f>
        <v>0</v>
      </c>
      <c r="AG11" s="7" t="n">
        <f aca="false">Y11/$R11</f>
        <v>57.1964891909855</v>
      </c>
      <c r="AH11" s="7" t="n">
        <f aca="false">Z11/$R11</f>
        <v>57.1964891909855</v>
      </c>
      <c r="AJ11" s="0" t="n">
        <v>8019</v>
      </c>
    </row>
    <row r="12" customFormat="false" ht="15" hidden="false" customHeight="false" outlineLevel="0" collapsed="false">
      <c r="A12" s="1" t="n">
        <v>43376</v>
      </c>
      <c r="B12" s="0" t="n">
        <f aca="false">MONTH(A12)</f>
        <v>10</v>
      </c>
      <c r="C12" s="0" t="s">
        <v>54</v>
      </c>
      <c r="D12" s="2" t="n">
        <f aca="false">YEAR(A12)</f>
        <v>2018</v>
      </c>
      <c r="E12" s="2" t="s">
        <v>55</v>
      </c>
      <c r="F12" s="2" t="n">
        <v>209</v>
      </c>
      <c r="G12" s="0" t="s">
        <v>38</v>
      </c>
      <c r="H12" s="0" t="n">
        <v>325</v>
      </c>
      <c r="I12" s="0" t="n">
        <v>282</v>
      </c>
      <c r="J12" s="0" t="s">
        <v>39</v>
      </c>
      <c r="K12" s="6" t="n">
        <v>0.434027777777778</v>
      </c>
      <c r="M12" s="0" t="n">
        <v>2</v>
      </c>
      <c r="N12" s="0" t="n">
        <v>54</v>
      </c>
      <c r="O12" s="0" t="n">
        <v>10</v>
      </c>
      <c r="P12" s="0" t="n">
        <f aca="false">O12/3.281</f>
        <v>3.04785126485828</v>
      </c>
      <c r="Q12" s="0" t="n">
        <f aca="false">((H12*2)*(P12))/1000000</f>
        <v>0.00198110332215788</v>
      </c>
      <c r="R12" s="0" t="n">
        <f aca="false">Q12*247.105</f>
        <v>0.489540536421823</v>
      </c>
      <c r="S12" s="0" t="s">
        <v>40</v>
      </c>
      <c r="T12" s="0" t="s">
        <v>45</v>
      </c>
      <c r="U12" s="0" t="n">
        <v>60</v>
      </c>
      <c r="V12" s="0" t="n">
        <v>0</v>
      </c>
      <c r="W12" s="0" t="n">
        <v>0</v>
      </c>
      <c r="X12" s="0" t="n">
        <v>0</v>
      </c>
      <c r="Y12" s="0" t="n">
        <v>2</v>
      </c>
      <c r="Z12" s="0" t="n">
        <f aca="false">SUM(U12:Y12)</f>
        <v>62</v>
      </c>
      <c r="AA12" s="0" t="n">
        <v>0</v>
      </c>
      <c r="AB12" s="0" t="n">
        <v>35</v>
      </c>
      <c r="AC12" s="7" t="n">
        <f aca="false">U12/$R12</f>
        <v>122.563905409255</v>
      </c>
      <c r="AD12" s="7" t="n">
        <f aca="false">V12/$R12</f>
        <v>0</v>
      </c>
      <c r="AE12" s="7" t="n">
        <f aca="false">W12/$R12</f>
        <v>0</v>
      </c>
      <c r="AF12" s="7" t="n">
        <f aca="false">X12/$R12</f>
        <v>0</v>
      </c>
      <c r="AG12" s="7" t="n">
        <f aca="false">Y12/$R12</f>
        <v>4.08546351364182</v>
      </c>
      <c r="AH12" s="7" t="n">
        <f aca="false">Z12/$R12</f>
        <v>126.649368922896</v>
      </c>
      <c r="AI12" s="0" t="s">
        <v>56</v>
      </c>
      <c r="AJ12" s="0" t="n">
        <v>7269</v>
      </c>
    </row>
    <row r="13" customFormat="false" ht="15" hidden="false" customHeight="false" outlineLevel="0" collapsed="false">
      <c r="A13" s="1" t="n">
        <v>43390</v>
      </c>
      <c r="B13" s="0" t="n">
        <f aca="false">MONTH(A13)</f>
        <v>10</v>
      </c>
      <c r="C13" s="0" t="s">
        <v>54</v>
      </c>
      <c r="D13" s="2" t="n">
        <f aca="false">YEAR(A13)</f>
        <v>2018</v>
      </c>
      <c r="E13" s="2" t="s">
        <v>55</v>
      </c>
      <c r="F13" s="2" t="n">
        <v>209</v>
      </c>
      <c r="G13" s="0" t="s">
        <v>38</v>
      </c>
      <c r="H13" s="0" t="n">
        <v>325</v>
      </c>
      <c r="I13" s="0" t="n">
        <v>282</v>
      </c>
      <c r="J13" s="0" t="s">
        <v>39</v>
      </c>
      <c r="K13" s="6" t="n">
        <v>0.486805555555556</v>
      </c>
      <c r="M13" s="0" t="n">
        <v>1</v>
      </c>
      <c r="N13" s="0" t="n">
        <v>56</v>
      </c>
      <c r="O13" s="0" t="n">
        <v>10</v>
      </c>
      <c r="P13" s="0" t="n">
        <f aca="false">O13/3.281</f>
        <v>3.04785126485828</v>
      </c>
      <c r="Q13" s="0" t="n">
        <f aca="false">((H13*2)*(P13))/1000000</f>
        <v>0.00198110332215788</v>
      </c>
      <c r="R13" s="0" t="n">
        <f aca="false">Q13*247.105</f>
        <v>0.489540536421823</v>
      </c>
      <c r="S13" s="0" t="s">
        <v>40</v>
      </c>
      <c r="T13" s="0" t="s">
        <v>45</v>
      </c>
      <c r="U13" s="0" t="n">
        <v>25</v>
      </c>
      <c r="V13" s="0" t="n">
        <v>100</v>
      </c>
      <c r="W13" s="0" t="n">
        <v>0</v>
      </c>
      <c r="X13" s="0" t="n">
        <v>0</v>
      </c>
      <c r="Y13" s="0" t="n">
        <v>0</v>
      </c>
      <c r="Z13" s="0" t="n">
        <f aca="false">SUM(U13:Y13)</f>
        <v>125</v>
      </c>
      <c r="AA13" s="0" t="n">
        <v>0</v>
      </c>
      <c r="AB13" s="0" t="n">
        <v>10</v>
      </c>
      <c r="AC13" s="7" t="n">
        <f aca="false">U13/$R13</f>
        <v>51.0682939205227</v>
      </c>
      <c r="AD13" s="7" t="n">
        <f aca="false">V13/$R13</f>
        <v>204.273175682091</v>
      </c>
      <c r="AE13" s="7" t="n">
        <f aca="false">W13/$R13</f>
        <v>0</v>
      </c>
      <c r="AF13" s="7" t="n">
        <f aca="false">X13/$R13</f>
        <v>0</v>
      </c>
      <c r="AG13" s="7" t="n">
        <f aca="false">Y13/$R13</f>
        <v>0</v>
      </c>
      <c r="AH13" s="7" t="n">
        <f aca="false">Z13/$R13</f>
        <v>255.341469602614</v>
      </c>
      <c r="AI13" s="0" t="s">
        <v>57</v>
      </c>
      <c r="AJ13" s="0" t="n">
        <v>7298</v>
      </c>
    </row>
    <row r="14" customFormat="false" ht="15" hidden="false" customHeight="false" outlineLevel="0" collapsed="false">
      <c r="A14" s="1" t="n">
        <v>43403</v>
      </c>
      <c r="B14" s="0" t="n">
        <f aca="false">MONTH(A14)</f>
        <v>10</v>
      </c>
      <c r="C14" s="0" t="s">
        <v>54</v>
      </c>
      <c r="D14" s="2" t="n">
        <f aca="false">YEAR(A14)</f>
        <v>2018</v>
      </c>
      <c r="E14" s="2" t="s">
        <v>55</v>
      </c>
      <c r="F14" s="2" t="n">
        <v>209</v>
      </c>
      <c r="G14" s="0" t="s">
        <v>38</v>
      </c>
      <c r="H14" s="0" t="n">
        <v>325</v>
      </c>
      <c r="I14" s="0" t="n">
        <v>282</v>
      </c>
      <c r="J14" s="0" t="s">
        <v>39</v>
      </c>
      <c r="K14" s="6" t="n">
        <v>0.513888888888889</v>
      </c>
      <c r="M14" s="0" t="n">
        <v>1</v>
      </c>
      <c r="N14" s="0" t="n">
        <v>54</v>
      </c>
      <c r="O14" s="0" t="n">
        <v>10</v>
      </c>
      <c r="P14" s="0" t="n">
        <f aca="false">O14/3.281</f>
        <v>3.04785126485828</v>
      </c>
      <c r="Q14" s="0" t="n">
        <f aca="false">((H14*2)*(P14))/1000000</f>
        <v>0.00198110332215788</v>
      </c>
      <c r="R14" s="0" t="n">
        <f aca="false">Q14*247.105</f>
        <v>0.489540536421823</v>
      </c>
      <c r="S14" s="0" t="s">
        <v>40</v>
      </c>
      <c r="T14" s="0" t="s">
        <v>45</v>
      </c>
      <c r="U14" s="0" t="n">
        <v>78</v>
      </c>
      <c r="V14" s="0" t="n">
        <v>29</v>
      </c>
      <c r="W14" s="0" t="n">
        <v>0</v>
      </c>
      <c r="X14" s="0" t="n">
        <v>2</v>
      </c>
      <c r="Y14" s="0" t="n">
        <v>75</v>
      </c>
      <c r="Z14" s="0" t="n">
        <f aca="false">SUM(U14:Y14)</f>
        <v>184</v>
      </c>
      <c r="AA14" s="0" t="n">
        <v>0</v>
      </c>
      <c r="AB14" s="0" t="n">
        <v>0</v>
      </c>
      <c r="AC14" s="7" t="n">
        <f aca="false">U14/$R14</f>
        <v>159.333077032031</v>
      </c>
      <c r="AD14" s="7" t="n">
        <f aca="false">V14/$R14</f>
        <v>59.2392209478064</v>
      </c>
      <c r="AE14" s="7" t="n">
        <f aca="false">W14/$R14</f>
        <v>0</v>
      </c>
      <c r="AF14" s="7" t="n">
        <f aca="false">X14/$R14</f>
        <v>4.08546351364182</v>
      </c>
      <c r="AG14" s="7" t="n">
        <f aca="false">Y14/$R14</f>
        <v>153.204881761568</v>
      </c>
      <c r="AH14" s="7" t="n">
        <f aca="false">Z14/$R14</f>
        <v>375.862643255047</v>
      </c>
      <c r="AI14" s="0" t="s">
        <v>58</v>
      </c>
      <c r="AJ14" s="0" t="n">
        <v>6004</v>
      </c>
    </row>
    <row r="15" customFormat="false" ht="15" hidden="false" customHeight="false" outlineLevel="0" collapsed="false">
      <c r="A15" s="1" t="n">
        <v>43726</v>
      </c>
      <c r="B15" s="0" t="n">
        <f aca="false">MONTH(A15)</f>
        <v>9</v>
      </c>
      <c r="C15" s="0" t="s">
        <v>53</v>
      </c>
      <c r="D15" s="2" t="n">
        <f aca="false">YEAR(A15)</f>
        <v>2019</v>
      </c>
      <c r="E15" s="2" t="s">
        <v>37</v>
      </c>
      <c r="F15" s="2" t="n">
        <v>209</v>
      </c>
      <c r="G15" s="0" t="s">
        <v>38</v>
      </c>
      <c r="H15" s="0" t="n">
        <v>325</v>
      </c>
      <c r="I15" s="0" t="n">
        <v>282</v>
      </c>
      <c r="J15" s="0" t="s">
        <v>39</v>
      </c>
      <c r="K15" s="6" t="n">
        <v>0.509722222222222</v>
      </c>
      <c r="M15" s="0" t="n">
        <v>2</v>
      </c>
      <c r="N15" s="0" t="n">
        <v>58</v>
      </c>
      <c r="O15" s="0" t="n">
        <v>10</v>
      </c>
      <c r="P15" s="0" t="n">
        <f aca="false">O15/3.281</f>
        <v>3.04785126485828</v>
      </c>
      <c r="Q15" s="0" t="n">
        <f aca="false">((H15*2)*(P15))/1000000</f>
        <v>0.00198110332215788</v>
      </c>
      <c r="R15" s="0" t="n">
        <f aca="false">Q15*247.105</f>
        <v>0.489540536421823</v>
      </c>
      <c r="S15" s="0" t="s">
        <v>40</v>
      </c>
      <c r="T15" s="0" t="s">
        <v>45</v>
      </c>
      <c r="U15" s="0" t="n">
        <v>0</v>
      </c>
      <c r="V15" s="0" t="n">
        <v>40</v>
      </c>
      <c r="W15" s="0" t="n">
        <v>0</v>
      </c>
      <c r="X15" s="0" t="n">
        <v>0</v>
      </c>
      <c r="Y15" s="0" t="n">
        <v>20</v>
      </c>
      <c r="Z15" s="0" t="n">
        <f aca="false">SUM(U15:Y15)</f>
        <v>60</v>
      </c>
      <c r="AA15" s="0" t="n">
        <v>0</v>
      </c>
      <c r="AB15" s="0" t="n">
        <v>200</v>
      </c>
      <c r="AC15" s="7" t="n">
        <f aca="false">U15/$R15</f>
        <v>0</v>
      </c>
      <c r="AD15" s="7" t="n">
        <f aca="false">V15/$R15</f>
        <v>81.7092702728364</v>
      </c>
      <c r="AE15" s="7" t="n">
        <f aca="false">W15/$R15</f>
        <v>0</v>
      </c>
      <c r="AF15" s="7" t="n">
        <f aca="false">X15/$R15</f>
        <v>0</v>
      </c>
      <c r="AG15" s="7" t="n">
        <f aca="false">Y15/$R15</f>
        <v>40.8546351364182</v>
      </c>
      <c r="AH15" s="7" t="n">
        <f aca="false">Z15/$R15</f>
        <v>122.563905409255</v>
      </c>
      <c r="AI15" s="0" t="s">
        <v>59</v>
      </c>
      <c r="AJ15" s="0" t="n">
        <v>8391</v>
      </c>
    </row>
    <row r="16" customFormat="false" ht="15" hidden="false" customHeight="false" outlineLevel="0" collapsed="false">
      <c r="A16" s="1" t="n">
        <v>43839</v>
      </c>
      <c r="B16" s="0" t="n">
        <f aca="false">MONTH(A16)</f>
        <v>1</v>
      </c>
      <c r="C16" s="0" t="s">
        <v>60</v>
      </c>
      <c r="D16" s="2" t="n">
        <f aca="false">YEAR(A16)</f>
        <v>2020</v>
      </c>
      <c r="E16" s="2" t="s">
        <v>61</v>
      </c>
      <c r="F16" s="2" t="n">
        <v>209</v>
      </c>
      <c r="G16" s="0" t="s">
        <v>38</v>
      </c>
      <c r="H16" s="0" t="n">
        <v>1405</v>
      </c>
      <c r="I16" s="0" t="n">
        <v>282</v>
      </c>
      <c r="J16" s="0" t="s">
        <v>62</v>
      </c>
      <c r="K16" s="6" t="n">
        <v>0.416666666666667</v>
      </c>
      <c r="M16" s="0" t="n">
        <v>1</v>
      </c>
      <c r="N16" s="0" t="n">
        <v>54</v>
      </c>
      <c r="O16" s="0" t="n">
        <v>10</v>
      </c>
      <c r="P16" s="0" t="n">
        <f aca="false">O16/3.281</f>
        <v>3.04785126485828</v>
      </c>
      <c r="Q16" s="0" t="n">
        <f aca="false">((H16*2)*(P16))/1000000</f>
        <v>0.00856446205425175</v>
      </c>
      <c r="R16" s="0" t="n">
        <f aca="false">Q16*247.105</f>
        <v>2.11632139591588</v>
      </c>
      <c r="S16" s="0" t="s">
        <v>40</v>
      </c>
      <c r="T16" s="0" t="s">
        <v>45</v>
      </c>
      <c r="U16" s="0" t="n">
        <v>0</v>
      </c>
      <c r="V16" s="0" t="n">
        <v>97</v>
      </c>
      <c r="W16" s="0" t="n">
        <v>0</v>
      </c>
      <c r="X16" s="0" t="n">
        <v>260</v>
      </c>
      <c r="Y16" s="0" t="n">
        <v>7</v>
      </c>
      <c r="Z16" s="0" t="n">
        <f aca="false">SUM(U16:Y16)</f>
        <v>364</v>
      </c>
      <c r="AA16" s="0" t="n">
        <v>0</v>
      </c>
      <c r="AB16" s="0" t="n">
        <v>0</v>
      </c>
      <c r="AC16" s="7" t="n">
        <f aca="false">U16/$R16</f>
        <v>0</v>
      </c>
      <c r="AD16" s="7" t="n">
        <f aca="false">V16/$R16</f>
        <v>45.8342481379211</v>
      </c>
      <c r="AE16" s="7" t="n">
        <f aca="false">W16/$R16</f>
        <v>0</v>
      </c>
      <c r="AF16" s="7" t="n">
        <f aca="false">X16/$R16</f>
        <v>122.85468573051</v>
      </c>
      <c r="AG16" s="7" t="n">
        <f aca="false">Y16/$R16</f>
        <v>3.30762615428297</v>
      </c>
      <c r="AH16" s="7" t="n">
        <f aca="false">Z16/$R16</f>
        <v>171.996560022714</v>
      </c>
      <c r="AJ16" s="0" t="n">
        <v>5024</v>
      </c>
    </row>
    <row r="17" customFormat="false" ht="15" hidden="false" customHeight="false" outlineLevel="0" collapsed="false">
      <c r="A17" s="1" t="n">
        <v>43860</v>
      </c>
      <c r="B17" s="0" t="n">
        <f aca="false">MONTH(A17)</f>
        <v>1</v>
      </c>
      <c r="C17" s="0" t="s">
        <v>60</v>
      </c>
      <c r="D17" s="2" t="n">
        <f aca="false">YEAR(A17)</f>
        <v>2020</v>
      </c>
      <c r="E17" s="2" t="s">
        <v>61</v>
      </c>
      <c r="F17" s="2" t="n">
        <v>209</v>
      </c>
      <c r="G17" s="0" t="s">
        <v>38</v>
      </c>
      <c r="H17" s="0" t="n">
        <v>1405</v>
      </c>
      <c r="I17" s="0" t="n">
        <v>282</v>
      </c>
      <c r="J17" s="0" t="s">
        <v>62</v>
      </c>
      <c r="K17" s="6" t="n">
        <v>0.458333333333333</v>
      </c>
      <c r="M17" s="0" t="n">
        <v>1</v>
      </c>
      <c r="N17" s="0" t="n">
        <v>49</v>
      </c>
      <c r="O17" s="0" t="n">
        <v>10</v>
      </c>
      <c r="P17" s="0" t="n">
        <f aca="false">O17/3.281</f>
        <v>3.04785126485828</v>
      </c>
      <c r="Q17" s="0" t="n">
        <f aca="false">((H17*2)*(P17))/1000000</f>
        <v>0.00856446205425175</v>
      </c>
      <c r="R17" s="0" t="n">
        <f aca="false">Q17*247.105</f>
        <v>2.11632139591588</v>
      </c>
      <c r="S17" s="0" t="s">
        <v>40</v>
      </c>
      <c r="T17" s="0" t="s">
        <v>45</v>
      </c>
      <c r="U17" s="0" t="n">
        <v>0</v>
      </c>
      <c r="V17" s="0" t="n">
        <v>250</v>
      </c>
      <c r="W17" s="0" t="n">
        <v>388</v>
      </c>
      <c r="X17" s="0" t="n">
        <v>1350</v>
      </c>
      <c r="Y17" s="0" t="n">
        <v>2</v>
      </c>
      <c r="Z17" s="0" t="n">
        <f aca="false">SUM(U17:Y17)</f>
        <v>1990</v>
      </c>
      <c r="AA17" s="0" t="n">
        <v>0</v>
      </c>
      <c r="AB17" s="0" t="n">
        <v>0</v>
      </c>
      <c r="AC17" s="7" t="n">
        <f aca="false">U17/$R17</f>
        <v>0</v>
      </c>
      <c r="AD17" s="7" t="n">
        <f aca="false">V17/$R17</f>
        <v>118.129505510106</v>
      </c>
      <c r="AE17" s="7" t="n">
        <f aca="false">W17/$R17</f>
        <v>183.336992551684</v>
      </c>
      <c r="AF17" s="7" t="n">
        <f aca="false">X17/$R17</f>
        <v>637.899329754572</v>
      </c>
      <c r="AG17" s="7" t="n">
        <f aca="false">Y17/$R17</f>
        <v>0.945036044080848</v>
      </c>
      <c r="AH17" s="7" t="n">
        <f aca="false">Z17/$R17</f>
        <v>940.310863860443</v>
      </c>
      <c r="AJ17" s="0" t="n">
        <v>5134</v>
      </c>
    </row>
    <row r="18" customFormat="false" ht="15" hidden="false" customHeight="false" outlineLevel="0" collapsed="false">
      <c r="A18" s="1" t="n">
        <v>43881</v>
      </c>
      <c r="B18" s="0" t="n">
        <f aca="false">MONTH(A18)</f>
        <v>2</v>
      </c>
      <c r="C18" s="0" t="s">
        <v>63</v>
      </c>
      <c r="D18" s="2" t="n">
        <f aca="false">YEAR(A18)</f>
        <v>2020</v>
      </c>
      <c r="E18" s="2" t="s">
        <v>61</v>
      </c>
      <c r="F18" s="2" t="n">
        <v>209</v>
      </c>
      <c r="G18" s="0" t="s">
        <v>38</v>
      </c>
      <c r="H18" s="0" t="n">
        <v>1405</v>
      </c>
      <c r="I18" s="0" t="n">
        <v>282</v>
      </c>
      <c r="J18" s="0" t="s">
        <v>62</v>
      </c>
      <c r="K18" s="6" t="n">
        <v>0.583333333333333</v>
      </c>
      <c r="M18" s="0" t="n">
        <v>3</v>
      </c>
      <c r="N18" s="0" t="n">
        <v>48</v>
      </c>
      <c r="O18" s="0" t="n">
        <v>4</v>
      </c>
      <c r="P18" s="0" t="n">
        <f aca="false">O18/3.281</f>
        <v>1.21914050594331</v>
      </c>
      <c r="Q18" s="0" t="n">
        <f aca="false">((H18*2)*(P18))/1000000</f>
        <v>0.0034257848217007</v>
      </c>
      <c r="R18" s="0" t="n">
        <f aca="false">Q18*247.105</f>
        <v>0.846528558366352</v>
      </c>
      <c r="S18" s="0" t="s">
        <v>40</v>
      </c>
      <c r="T18" s="0" t="s">
        <v>45</v>
      </c>
      <c r="U18" s="0" t="n">
        <v>0</v>
      </c>
      <c r="V18" s="0" t="n">
        <v>25</v>
      </c>
      <c r="W18" s="0" t="n">
        <v>296</v>
      </c>
      <c r="X18" s="0" t="n">
        <v>272</v>
      </c>
      <c r="Y18" s="0" t="n">
        <v>3</v>
      </c>
      <c r="Z18" s="0" t="n">
        <f aca="false">SUM(U18:Y18)</f>
        <v>596</v>
      </c>
      <c r="AA18" s="0" t="n">
        <v>0</v>
      </c>
      <c r="AB18" s="0" t="n">
        <v>35</v>
      </c>
      <c r="AC18" s="7" t="n">
        <f aca="false">U18/$R18</f>
        <v>0</v>
      </c>
      <c r="AD18" s="7" t="n">
        <f aca="false">V18/$R18</f>
        <v>29.5323763775265</v>
      </c>
      <c r="AE18" s="7" t="n">
        <f aca="false">W18/$R18</f>
        <v>349.663336309914</v>
      </c>
      <c r="AF18" s="7" t="n">
        <f aca="false">X18/$R18</f>
        <v>321.312254987488</v>
      </c>
      <c r="AG18" s="7" t="n">
        <f aca="false">Y18/$R18</f>
        <v>3.54388516530318</v>
      </c>
      <c r="AH18" s="7" t="n">
        <f aca="false">Z18/$R18</f>
        <v>704.051852840232</v>
      </c>
      <c r="AJ18" s="0" t="n">
        <v>4119</v>
      </c>
    </row>
    <row r="19" customFormat="false" ht="15" hidden="false" customHeight="false" outlineLevel="0" collapsed="false">
      <c r="A19" s="1" t="n">
        <v>43895</v>
      </c>
      <c r="B19" s="0" t="n">
        <f aca="false">MONTH(A19)</f>
        <v>3</v>
      </c>
      <c r="C19" s="0" t="s">
        <v>64</v>
      </c>
      <c r="D19" s="2" t="n">
        <f aca="false">YEAR(A19)</f>
        <v>2020</v>
      </c>
      <c r="E19" s="2" t="s">
        <v>61</v>
      </c>
      <c r="F19" s="2" t="n">
        <v>209</v>
      </c>
      <c r="G19" s="0" t="s">
        <v>38</v>
      </c>
      <c r="H19" s="0" t="n">
        <v>1405</v>
      </c>
      <c r="I19" s="0" t="n">
        <v>282</v>
      </c>
      <c r="J19" s="0" t="s">
        <v>62</v>
      </c>
      <c r="K19" s="6" t="n">
        <v>0.4375</v>
      </c>
      <c r="M19" s="0" t="n">
        <v>1</v>
      </c>
      <c r="N19" s="0" t="n">
        <v>50</v>
      </c>
      <c r="O19" s="0" t="n">
        <v>10</v>
      </c>
      <c r="P19" s="0" t="n">
        <f aca="false">O19/3.281</f>
        <v>3.04785126485828</v>
      </c>
      <c r="Q19" s="0" t="n">
        <f aca="false">((H19*2)*(P19))/1000000</f>
        <v>0.00856446205425175</v>
      </c>
      <c r="R19" s="0" t="n">
        <f aca="false">Q19*247.105</f>
        <v>2.11632139591588</v>
      </c>
      <c r="S19" s="0" t="s">
        <v>40</v>
      </c>
      <c r="T19" s="0" t="s">
        <v>45</v>
      </c>
      <c r="U19" s="0" t="n">
        <v>0</v>
      </c>
      <c r="V19" s="0" t="n">
        <v>0</v>
      </c>
      <c r="W19" s="0" t="n">
        <v>11</v>
      </c>
      <c r="X19" s="0" t="n">
        <v>237</v>
      </c>
      <c r="Y19" s="0" t="n">
        <v>0</v>
      </c>
      <c r="Z19" s="0" t="n">
        <f aca="false">SUM(U19:Y19)</f>
        <v>248</v>
      </c>
      <c r="AA19" s="0" t="n">
        <v>0</v>
      </c>
      <c r="AB19" s="0" t="n">
        <v>0</v>
      </c>
      <c r="AC19" s="7" t="n">
        <f aca="false">U19/$R19</f>
        <v>0</v>
      </c>
      <c r="AD19" s="7" t="n">
        <f aca="false">V19/$R19</f>
        <v>0</v>
      </c>
      <c r="AE19" s="7" t="n">
        <f aca="false">W19/$R19</f>
        <v>5.19769824244466</v>
      </c>
      <c r="AF19" s="7" t="n">
        <f aca="false">X19/$R19</f>
        <v>111.98677122358</v>
      </c>
      <c r="AG19" s="7" t="n">
        <f aca="false">Y19/$R19</f>
        <v>0</v>
      </c>
      <c r="AH19" s="7" t="n">
        <f aca="false">Z19/$R19</f>
        <v>117.184469466025</v>
      </c>
      <c r="AI19" s="0" t="s">
        <v>65</v>
      </c>
      <c r="AJ19" s="0" t="n">
        <v>5516</v>
      </c>
    </row>
    <row r="20" customFormat="false" ht="15" hidden="false" customHeight="false" outlineLevel="0" collapsed="false">
      <c r="A20" s="1" t="n">
        <v>43920</v>
      </c>
      <c r="B20" s="0" t="n">
        <f aca="false">MONTH(A20)</f>
        <v>3</v>
      </c>
      <c r="C20" s="0" t="s">
        <v>64</v>
      </c>
      <c r="D20" s="2" t="n">
        <f aca="false">YEAR(A20)</f>
        <v>2020</v>
      </c>
      <c r="E20" s="2" t="s">
        <v>61</v>
      </c>
      <c r="F20" s="2" t="n">
        <v>209</v>
      </c>
      <c r="G20" s="0" t="s">
        <v>38</v>
      </c>
      <c r="H20" s="0" t="n">
        <v>1405</v>
      </c>
      <c r="I20" s="0" t="n">
        <v>282</v>
      </c>
      <c r="J20" s="0" t="s">
        <v>62</v>
      </c>
      <c r="K20" s="6" t="n">
        <v>0.458333333333333</v>
      </c>
      <c r="M20" s="0" t="n">
        <v>3</v>
      </c>
      <c r="N20" s="0" t="n">
        <v>50</v>
      </c>
      <c r="O20" s="0" t="n">
        <v>6</v>
      </c>
      <c r="P20" s="0" t="n">
        <f aca="false">O20/3.281</f>
        <v>1.82871075891497</v>
      </c>
      <c r="Q20" s="0" t="n">
        <f aca="false">((H20*2)*(P20))/1000000</f>
        <v>0.00513867723255105</v>
      </c>
      <c r="R20" s="0" t="n">
        <f aca="false">Q20*247.105</f>
        <v>1.26979283754953</v>
      </c>
      <c r="S20" s="0" t="s">
        <v>40</v>
      </c>
      <c r="T20" s="0" t="s">
        <v>45</v>
      </c>
      <c r="U20" s="0" t="n">
        <v>0</v>
      </c>
      <c r="V20" s="0" t="n">
        <v>0</v>
      </c>
      <c r="W20" s="0" t="n">
        <v>6</v>
      </c>
      <c r="X20" s="0" t="n">
        <v>67</v>
      </c>
      <c r="Y20" s="0" t="n">
        <v>3</v>
      </c>
      <c r="Z20" s="0" t="n">
        <f aca="false">SUM(U20:Y20)</f>
        <v>76</v>
      </c>
      <c r="AA20" s="0" t="n">
        <v>0</v>
      </c>
      <c r="AB20" s="0" t="n">
        <v>0</v>
      </c>
      <c r="AC20" s="7" t="n">
        <f aca="false">U20/$R20</f>
        <v>0</v>
      </c>
      <c r="AD20" s="7" t="n">
        <f aca="false">V20/$R20</f>
        <v>0</v>
      </c>
      <c r="AE20" s="7" t="n">
        <f aca="false">W20/$R20</f>
        <v>4.72518022040424</v>
      </c>
      <c r="AF20" s="7" t="n">
        <f aca="false">X20/$R20</f>
        <v>52.7645124611807</v>
      </c>
      <c r="AG20" s="7" t="n">
        <f aca="false">Y20/$R20</f>
        <v>2.36259011020212</v>
      </c>
      <c r="AH20" s="7" t="n">
        <f aca="false">Z20/$R20</f>
        <v>59.852282791787</v>
      </c>
      <c r="AJ20" s="0" t="n">
        <v>5245</v>
      </c>
    </row>
    <row r="21" customFormat="false" ht="15" hidden="false" customHeight="false" outlineLevel="0" collapsed="false">
      <c r="A21" s="1" t="n">
        <v>43934</v>
      </c>
      <c r="B21" s="0" t="n">
        <f aca="false">MONTH(A21)</f>
        <v>4</v>
      </c>
      <c r="C21" s="0" t="s">
        <v>66</v>
      </c>
      <c r="D21" s="2" t="n">
        <f aca="false">YEAR(A21)</f>
        <v>2020</v>
      </c>
      <c r="E21" s="2" t="s">
        <v>44</v>
      </c>
      <c r="F21" s="2" t="n">
        <v>209</v>
      </c>
      <c r="G21" s="0" t="s">
        <v>38</v>
      </c>
      <c r="H21" s="0" t="n">
        <v>1405</v>
      </c>
      <c r="I21" s="0" t="n">
        <v>282</v>
      </c>
      <c r="J21" s="0" t="s">
        <v>62</v>
      </c>
      <c r="K21" s="6" t="n">
        <v>0.427083333333333</v>
      </c>
      <c r="M21" s="0" t="n">
        <v>1</v>
      </c>
      <c r="N21" s="0" t="n">
        <v>51</v>
      </c>
      <c r="O21" s="0" t="n">
        <v>6.5</v>
      </c>
      <c r="P21" s="0" t="n">
        <f aca="false">O21/3.281</f>
        <v>1.98110332215788</v>
      </c>
      <c r="Q21" s="0" t="n">
        <f aca="false">((H21*2)*(P21))/1000000</f>
        <v>0.00556690033526364</v>
      </c>
      <c r="R21" s="0" t="n">
        <f aca="false">Q21*247.105</f>
        <v>1.37560890734532</v>
      </c>
      <c r="S21" s="0" t="s">
        <v>40</v>
      </c>
      <c r="T21" s="0" t="s">
        <v>45</v>
      </c>
      <c r="U21" s="0" t="n">
        <v>41</v>
      </c>
      <c r="V21" s="0" t="n">
        <v>5</v>
      </c>
      <c r="W21" s="0" t="n">
        <v>27</v>
      </c>
      <c r="X21" s="0" t="n">
        <v>167</v>
      </c>
      <c r="Y21" s="0" t="n">
        <v>81</v>
      </c>
      <c r="Z21" s="0" t="n">
        <f aca="false">SUM(U21:Y21)</f>
        <v>321</v>
      </c>
      <c r="AA21" s="0" t="n">
        <v>0</v>
      </c>
      <c r="AB21" s="0" t="n">
        <v>0</v>
      </c>
      <c r="AC21" s="7" t="n">
        <f aca="false">U21/$R21</f>
        <v>29.8049829287037</v>
      </c>
      <c r="AD21" s="7" t="n">
        <f aca="false">V21/$R21</f>
        <v>3.63475401569557</v>
      </c>
      <c r="AE21" s="7" t="n">
        <f aca="false">W21/$R21</f>
        <v>19.6276716847561</v>
      </c>
      <c r="AF21" s="7" t="n">
        <f aca="false">X21/$R21</f>
        <v>121.400784124232</v>
      </c>
      <c r="AG21" s="7" t="n">
        <f aca="false">Y21/$R21</f>
        <v>58.8830150542682</v>
      </c>
      <c r="AH21" s="7" t="n">
        <f aca="false">Z21/$R21</f>
        <v>233.351207807655</v>
      </c>
      <c r="AI21" s="0" t="s">
        <v>67</v>
      </c>
      <c r="AJ21" s="0" t="n">
        <v>4680</v>
      </c>
    </row>
    <row r="22" customFormat="false" ht="15" hidden="false" customHeight="false" outlineLevel="0" collapsed="false">
      <c r="A22" s="1" t="n">
        <v>43955</v>
      </c>
      <c r="B22" s="0" t="n">
        <f aca="false">MONTH(A22)</f>
        <v>5</v>
      </c>
      <c r="C22" s="0" t="s">
        <v>43</v>
      </c>
      <c r="D22" s="2" t="n">
        <f aca="false">YEAR(A22)</f>
        <v>2020</v>
      </c>
      <c r="E22" s="2" t="s">
        <v>44</v>
      </c>
      <c r="F22" s="2" t="n">
        <v>209</v>
      </c>
      <c r="G22" s="0" t="s">
        <v>38</v>
      </c>
      <c r="H22" s="0" t="n">
        <v>1405</v>
      </c>
      <c r="I22" s="0" t="n">
        <v>282</v>
      </c>
      <c r="J22" s="0" t="s">
        <v>62</v>
      </c>
      <c r="K22" s="6" t="n">
        <v>0.486111111111111</v>
      </c>
      <c r="M22" s="0" t="n">
        <v>1</v>
      </c>
      <c r="N22" s="0" t="n">
        <v>53</v>
      </c>
      <c r="O22" s="0" t="n">
        <v>10</v>
      </c>
      <c r="P22" s="0" t="n">
        <f aca="false">O22/3.281</f>
        <v>3.04785126485828</v>
      </c>
      <c r="Q22" s="0" t="n">
        <f aca="false">((H22*2)*(P22))/1000000</f>
        <v>0.00856446205425175</v>
      </c>
      <c r="R22" s="0" t="n">
        <f aca="false">Q22*247.105</f>
        <v>2.11632139591588</v>
      </c>
      <c r="S22" s="0" t="s">
        <v>40</v>
      </c>
      <c r="T22" s="0" t="s">
        <v>45</v>
      </c>
      <c r="U22" s="0" t="n">
        <v>2</v>
      </c>
      <c r="V22" s="0" t="n">
        <v>10</v>
      </c>
      <c r="W22" s="0" t="n">
        <v>6</v>
      </c>
      <c r="X22" s="0" t="n">
        <v>24</v>
      </c>
      <c r="Y22" s="0" t="n">
        <v>30</v>
      </c>
      <c r="Z22" s="0" t="n">
        <f aca="false">SUM(U22:Y22)</f>
        <v>72</v>
      </c>
      <c r="AA22" s="0" t="n">
        <v>0</v>
      </c>
      <c r="AB22" s="0" t="n">
        <v>0</v>
      </c>
      <c r="AC22" s="7" t="n">
        <f aca="false">U22/$R22</f>
        <v>0.945036044080848</v>
      </c>
      <c r="AD22" s="7" t="n">
        <f aca="false">V22/$R22</f>
        <v>4.72518022040424</v>
      </c>
      <c r="AE22" s="7" t="n">
        <f aca="false">W22/$R22</f>
        <v>2.83510813224254</v>
      </c>
      <c r="AF22" s="7" t="n">
        <f aca="false">X22/$R22</f>
        <v>11.3404325289702</v>
      </c>
      <c r="AG22" s="7" t="n">
        <f aca="false">Y22/$R22</f>
        <v>14.1755406612127</v>
      </c>
      <c r="AH22" s="7" t="n">
        <f aca="false">Z22/$R22</f>
        <v>34.0212975869105</v>
      </c>
      <c r="AI22" s="0" t="s">
        <v>68</v>
      </c>
      <c r="AJ22" s="0" t="n">
        <v>9828</v>
      </c>
    </row>
    <row r="23" customFormat="false" ht="15" hidden="false" customHeight="false" outlineLevel="0" collapsed="false">
      <c r="A23" s="1" t="n">
        <v>43983</v>
      </c>
      <c r="B23" s="0" t="n">
        <f aca="false">MONTH(A23)</f>
        <v>6</v>
      </c>
      <c r="C23" s="0" t="s">
        <v>49</v>
      </c>
      <c r="D23" s="2" t="n">
        <f aca="false">YEAR(A23)</f>
        <v>2020</v>
      </c>
      <c r="E23" s="2" t="s">
        <v>44</v>
      </c>
      <c r="F23" s="2" t="n">
        <v>209</v>
      </c>
      <c r="G23" s="0" t="s">
        <v>38</v>
      </c>
      <c r="H23" s="0" t="n">
        <v>1405</v>
      </c>
      <c r="I23" s="0" t="n">
        <v>282</v>
      </c>
      <c r="J23" s="0" t="s">
        <v>62</v>
      </c>
      <c r="K23" s="6" t="n">
        <v>0.416666666666667</v>
      </c>
      <c r="M23" s="0" t="n">
        <v>3</v>
      </c>
      <c r="N23" s="0" t="n">
        <v>56</v>
      </c>
      <c r="O23" s="0" t="n">
        <v>8</v>
      </c>
      <c r="P23" s="0" t="n">
        <f aca="false">O23/3.281</f>
        <v>2.43828101188662</v>
      </c>
      <c r="Q23" s="0" t="n">
        <f aca="false">((H23*2)*(P23))/1000000</f>
        <v>0.0068515696434014</v>
      </c>
      <c r="R23" s="0" t="n">
        <f aca="false">Q23*247.105</f>
        <v>1.6930571167327</v>
      </c>
      <c r="S23" s="0" t="s">
        <v>40</v>
      </c>
      <c r="T23" s="0" t="s">
        <v>45</v>
      </c>
      <c r="U23" s="0" t="n">
        <v>53</v>
      </c>
      <c r="V23" s="0" t="n">
        <v>0</v>
      </c>
      <c r="W23" s="0" t="n">
        <v>13</v>
      </c>
      <c r="X23" s="0" t="n">
        <v>122</v>
      </c>
      <c r="Y23" s="0" t="n">
        <v>164</v>
      </c>
      <c r="Z23" s="0" t="n">
        <f aca="false">SUM(U23:Y23)</f>
        <v>352</v>
      </c>
      <c r="AA23" s="0" t="n">
        <v>0</v>
      </c>
      <c r="AB23" s="0" t="n">
        <v>0</v>
      </c>
      <c r="AC23" s="7" t="n">
        <f aca="false">U23/$R23</f>
        <v>31.3043189601781</v>
      </c>
      <c r="AD23" s="7" t="n">
        <f aca="false">V23/$R23</f>
        <v>0</v>
      </c>
      <c r="AE23" s="7" t="n">
        <f aca="false">W23/$R23</f>
        <v>7.67841785815689</v>
      </c>
      <c r="AF23" s="7" t="n">
        <f aca="false">X23/$R23</f>
        <v>72.0589983611647</v>
      </c>
      <c r="AG23" s="7" t="n">
        <f aca="false">Y23/$R23</f>
        <v>96.8661945182869</v>
      </c>
      <c r="AH23" s="7" t="n">
        <f aca="false">Z23/$R23</f>
        <v>207.907929697787</v>
      </c>
      <c r="AJ23" s="0" t="n">
        <v>10407</v>
      </c>
    </row>
    <row r="24" customFormat="false" ht="15" hidden="false" customHeight="false" outlineLevel="0" collapsed="false">
      <c r="A24" s="1" t="n">
        <v>43997</v>
      </c>
      <c r="B24" s="0" t="n">
        <f aca="false">MONTH(A24)</f>
        <v>6</v>
      </c>
      <c r="C24" s="0" t="s">
        <v>49</v>
      </c>
      <c r="D24" s="2" t="n">
        <f aca="false">YEAR(A24)</f>
        <v>2020</v>
      </c>
      <c r="E24" s="2" t="s">
        <v>44</v>
      </c>
      <c r="F24" s="2" t="n">
        <v>209</v>
      </c>
      <c r="G24" s="0" t="s">
        <v>38</v>
      </c>
      <c r="H24" s="0" t="n">
        <v>1405</v>
      </c>
      <c r="I24" s="0" t="n">
        <v>282</v>
      </c>
      <c r="J24" s="0" t="s">
        <v>62</v>
      </c>
      <c r="K24" s="6" t="n">
        <v>0.583333333333333</v>
      </c>
      <c r="M24" s="0" t="n">
        <v>3</v>
      </c>
      <c r="N24" s="0" t="n">
        <v>56</v>
      </c>
      <c r="O24" s="0" t="n">
        <v>6</v>
      </c>
      <c r="P24" s="0" t="n">
        <f aca="false">O24/3.281</f>
        <v>1.82871075891497</v>
      </c>
      <c r="Q24" s="0" t="n">
        <f aca="false">((H24*2)*(P24))/1000000</f>
        <v>0.00513867723255105</v>
      </c>
      <c r="R24" s="0" t="n">
        <f aca="false">Q24*247.105</f>
        <v>1.26979283754953</v>
      </c>
      <c r="S24" s="0" t="s">
        <v>40</v>
      </c>
      <c r="T24" s="0" t="s">
        <v>45</v>
      </c>
      <c r="U24" s="0" t="n">
        <v>7</v>
      </c>
      <c r="V24" s="0" t="n">
        <v>0</v>
      </c>
      <c r="W24" s="0" t="n">
        <v>1</v>
      </c>
      <c r="X24" s="0" t="n">
        <v>0</v>
      </c>
      <c r="Y24" s="0" t="n">
        <v>8</v>
      </c>
      <c r="Z24" s="0" t="n">
        <f aca="false">SUM(U24:Y24)</f>
        <v>16</v>
      </c>
      <c r="AA24" s="0" t="n">
        <v>0</v>
      </c>
      <c r="AB24" s="0" t="n">
        <v>0</v>
      </c>
      <c r="AC24" s="7" t="n">
        <f aca="false">U24/$R24</f>
        <v>5.51271025713828</v>
      </c>
      <c r="AD24" s="7" t="n">
        <f aca="false">V24/$R24</f>
        <v>0</v>
      </c>
      <c r="AE24" s="7" t="n">
        <f aca="false">W24/$R24</f>
        <v>0.78753003673404</v>
      </c>
      <c r="AF24" s="7" t="n">
        <f aca="false">X24/$R24</f>
        <v>0</v>
      </c>
      <c r="AG24" s="7" t="n">
        <f aca="false">Y24/$R24</f>
        <v>6.30024029387232</v>
      </c>
      <c r="AH24" s="7" t="n">
        <f aca="false">Z24/$R24</f>
        <v>12.6004805877446</v>
      </c>
      <c r="AJ24" s="0" t="n">
        <v>12355</v>
      </c>
    </row>
    <row r="25" customFormat="false" ht="15" hidden="false" customHeight="false" outlineLevel="0" collapsed="false">
      <c r="A25" s="8" t="n">
        <v>44028</v>
      </c>
      <c r="B25" s="0" t="n">
        <f aca="false">MONTH(A25)</f>
        <v>7</v>
      </c>
      <c r="C25" s="0" t="s">
        <v>51</v>
      </c>
      <c r="D25" s="8" t="str">
        <f aca="false">TEXT(A25,"yyyy")</f>
        <v>2020</v>
      </c>
      <c r="E25" s="2" t="s">
        <v>37</v>
      </c>
      <c r="F25" s="9" t="n">
        <v>209</v>
      </c>
      <c r="G25" s="10" t="s">
        <v>38</v>
      </c>
      <c r="H25" s="11" t="n">
        <v>1405</v>
      </c>
      <c r="I25" s="9" t="n">
        <v>282</v>
      </c>
      <c r="J25" s="0" t="s">
        <v>62</v>
      </c>
      <c r="K25" s="12" t="n">
        <v>0.40625</v>
      </c>
      <c r="L25" s="11"/>
      <c r="M25" s="9" t="s">
        <v>69</v>
      </c>
      <c r="N25" s="9" t="n">
        <v>53</v>
      </c>
      <c r="O25" s="9" t="n">
        <v>10</v>
      </c>
      <c r="P25" s="13" t="n">
        <f aca="false">O25*0.3047851</f>
        <v>3.047851</v>
      </c>
      <c r="Q25" s="0" t="n">
        <f aca="false">((H25*2)*(P25))/1000000</f>
        <v>0.00856446131</v>
      </c>
      <c r="R25" s="0" t="n">
        <f aca="false">Q25*247.105</f>
        <v>2.11632121200755</v>
      </c>
      <c r="S25" s="11" t="s">
        <v>40</v>
      </c>
      <c r="T25" s="11" t="s">
        <v>45</v>
      </c>
      <c r="U25" s="11" t="n">
        <v>0</v>
      </c>
      <c r="V25" s="11" t="n">
        <v>0</v>
      </c>
      <c r="W25" s="11" t="n">
        <v>0</v>
      </c>
      <c r="X25" s="11" t="n">
        <v>0</v>
      </c>
      <c r="Y25" s="9" t="n">
        <v>114</v>
      </c>
      <c r="Z25" s="0" t="n">
        <f aca="false">SUM(U25:Y25)</f>
        <v>114</v>
      </c>
      <c r="AA25" s="9" t="n">
        <v>1</v>
      </c>
      <c r="AB25" s="9" t="n">
        <v>111</v>
      </c>
      <c r="AC25" s="7" t="n">
        <f aca="false">U25/$R25</f>
        <v>0</v>
      </c>
      <c r="AD25" s="7" t="n">
        <f aca="false">V25/$R25</f>
        <v>0</v>
      </c>
      <c r="AE25" s="7" t="n">
        <f aca="false">W25/$R25</f>
        <v>0</v>
      </c>
      <c r="AF25" s="7" t="n">
        <f aca="false">X25/$R25</f>
        <v>0</v>
      </c>
      <c r="AG25" s="7" t="n">
        <f aca="false">Y25/$R25</f>
        <v>53.8670591936558</v>
      </c>
      <c r="AH25" s="7" t="n">
        <f aca="false">Z25/$R25</f>
        <v>53.8670591936558</v>
      </c>
      <c r="AI25" s="10" t="s">
        <v>70</v>
      </c>
    </row>
    <row r="26" customFormat="false" ht="15" hidden="false" customHeight="false" outlineLevel="0" collapsed="false">
      <c r="A26" s="8" t="n">
        <v>44041</v>
      </c>
      <c r="B26" s="0" t="n">
        <f aca="false">MONTH(A26)</f>
        <v>7</v>
      </c>
      <c r="C26" s="0" t="s">
        <v>51</v>
      </c>
      <c r="D26" s="8" t="str">
        <f aca="false">TEXT(A26,"yyyy")</f>
        <v>2020</v>
      </c>
      <c r="E26" s="2" t="s">
        <v>37</v>
      </c>
      <c r="F26" s="9" t="n">
        <v>209</v>
      </c>
      <c r="G26" s="10" t="s">
        <v>38</v>
      </c>
      <c r="H26" s="11" t="n">
        <v>1405</v>
      </c>
      <c r="I26" s="9" t="n">
        <v>282</v>
      </c>
      <c r="J26" s="0" t="s">
        <v>62</v>
      </c>
      <c r="K26" s="12" t="n">
        <v>0.46875</v>
      </c>
      <c r="L26" s="11"/>
      <c r="M26" s="9" t="s">
        <v>69</v>
      </c>
      <c r="N26" s="9" t="n">
        <v>57</v>
      </c>
      <c r="O26" s="9" t="n">
        <v>8</v>
      </c>
      <c r="P26" s="13" t="n">
        <f aca="false">O26*0.3047851</f>
        <v>2.4382808</v>
      </c>
      <c r="Q26" s="0" t="n">
        <f aca="false">((H26*2)*(P26))/1000000</f>
        <v>0.006851569048</v>
      </c>
      <c r="R26" s="0" t="n">
        <f aca="false">Q26*247.105</f>
        <v>1.69305696960604</v>
      </c>
      <c r="S26" s="11" t="s">
        <v>40</v>
      </c>
      <c r="T26" s="11" t="s">
        <v>45</v>
      </c>
      <c r="U26" s="9" t="n">
        <v>5</v>
      </c>
      <c r="V26" s="11" t="n">
        <v>0</v>
      </c>
      <c r="W26" s="11" t="n">
        <v>0</v>
      </c>
      <c r="X26" s="11" t="n">
        <v>0</v>
      </c>
      <c r="Y26" s="9" t="n">
        <v>190</v>
      </c>
      <c r="Z26" s="0" t="n">
        <f aca="false">SUM(U26:Y26)</f>
        <v>195</v>
      </c>
      <c r="AA26" s="9" t="n">
        <v>0</v>
      </c>
      <c r="AB26" s="9" t="n">
        <v>0</v>
      </c>
      <c r="AC26" s="7" t="n">
        <f aca="false">U26/$R26</f>
        <v>2.95323789438902</v>
      </c>
      <c r="AD26" s="7" t="n">
        <f aca="false">V26/$R26</f>
        <v>0</v>
      </c>
      <c r="AE26" s="7" t="n">
        <f aca="false">W26/$R26</f>
        <v>0</v>
      </c>
      <c r="AF26" s="7" t="n">
        <f aca="false">X26/$R26</f>
        <v>0</v>
      </c>
      <c r="AG26" s="7" t="n">
        <f aca="false">Y26/$R26</f>
        <v>112.223039986783</v>
      </c>
      <c r="AH26" s="7" t="n">
        <f aca="false">Z26/$R26</f>
        <v>115.176277881172</v>
      </c>
      <c r="AI26" s="10"/>
    </row>
    <row r="27" customFormat="false" ht="15" hidden="false" customHeight="false" outlineLevel="0" collapsed="false">
      <c r="A27" s="8" t="n">
        <v>44053</v>
      </c>
      <c r="B27" s="0" t="n">
        <f aca="false">MONTH(A27)</f>
        <v>8</v>
      </c>
      <c r="C27" s="0" t="s">
        <v>36</v>
      </c>
      <c r="D27" s="8" t="str">
        <f aca="false">TEXT(A27,"yyyy")</f>
        <v>2020</v>
      </c>
      <c r="E27" s="2" t="s">
        <v>37</v>
      </c>
      <c r="F27" s="9" t="n">
        <v>209</v>
      </c>
      <c r="G27" s="10" t="s">
        <v>38</v>
      </c>
      <c r="H27" s="11" t="n">
        <v>1405</v>
      </c>
      <c r="I27" s="9" t="n">
        <v>282</v>
      </c>
      <c r="J27" s="0" t="s">
        <v>62</v>
      </c>
      <c r="K27" s="12" t="n">
        <v>0.427083333333333</v>
      </c>
      <c r="L27" s="11"/>
      <c r="M27" s="9" t="s">
        <v>69</v>
      </c>
      <c r="N27" s="9" t="n">
        <v>53</v>
      </c>
      <c r="O27" s="9" t="n">
        <v>10</v>
      </c>
      <c r="P27" s="13" t="n">
        <f aca="false">O27*0.3047851</f>
        <v>3.047851</v>
      </c>
      <c r="Q27" s="0" t="n">
        <f aca="false">((H27*2)*(P27))/1000000</f>
        <v>0.00856446131</v>
      </c>
      <c r="R27" s="0" t="n">
        <f aca="false">Q27*247.105</f>
        <v>2.11632121200755</v>
      </c>
      <c r="S27" s="11" t="s">
        <v>40</v>
      </c>
      <c r="T27" s="11" t="s">
        <v>45</v>
      </c>
      <c r="U27" s="9" t="n">
        <v>7</v>
      </c>
      <c r="V27" s="9" t="n">
        <v>19</v>
      </c>
      <c r="W27" s="11" t="n">
        <v>0</v>
      </c>
      <c r="X27" s="9" t="n">
        <v>10</v>
      </c>
      <c r="Y27" s="9" t="n">
        <v>281</v>
      </c>
      <c r="Z27" s="0" t="n">
        <f aca="false">SUM(U27:Y27)</f>
        <v>317</v>
      </c>
      <c r="AA27" s="9" t="n">
        <v>0</v>
      </c>
      <c r="AB27" s="9" t="n">
        <v>0</v>
      </c>
      <c r="AC27" s="7" t="n">
        <f aca="false">U27/$R27</f>
        <v>3.30762644171571</v>
      </c>
      <c r="AD27" s="7" t="n">
        <f aca="false">V27/$R27</f>
        <v>8.97784319894263</v>
      </c>
      <c r="AE27" s="7" t="n">
        <f aca="false">W27/$R27</f>
        <v>0</v>
      </c>
      <c r="AF27" s="7" t="n">
        <f aca="false">X27/$R27</f>
        <v>4.72518063102244</v>
      </c>
      <c r="AG27" s="7" t="n">
        <f aca="false">Y27/$R27</f>
        <v>132.77757573173</v>
      </c>
      <c r="AH27" s="7" t="n">
        <f aca="false">Z27/$R27</f>
        <v>149.788226003411</v>
      </c>
      <c r="AI27" s="10"/>
    </row>
    <row r="28" customFormat="false" ht="15" hidden="false" customHeight="false" outlineLevel="0" collapsed="false">
      <c r="A28" s="8" t="n">
        <v>44068</v>
      </c>
      <c r="B28" s="0" t="n">
        <f aca="false">MONTH(A28)</f>
        <v>8</v>
      </c>
      <c r="C28" s="0" t="s">
        <v>36</v>
      </c>
      <c r="D28" s="8" t="str">
        <f aca="false">TEXT(A28,"yyyy")</f>
        <v>2020</v>
      </c>
      <c r="E28" s="2" t="s">
        <v>37</v>
      </c>
      <c r="F28" s="9" t="n">
        <v>209</v>
      </c>
      <c r="G28" s="10" t="s">
        <v>38</v>
      </c>
      <c r="H28" s="11" t="n">
        <v>1405</v>
      </c>
      <c r="I28" s="9" t="n">
        <v>282</v>
      </c>
      <c r="J28" s="0" t="s">
        <v>62</v>
      </c>
      <c r="K28" s="12" t="n">
        <v>0.479166666666667</v>
      </c>
      <c r="L28" s="11"/>
      <c r="M28" s="9" t="s">
        <v>71</v>
      </c>
      <c r="N28" s="9" t="n">
        <v>56</v>
      </c>
      <c r="O28" s="9" t="n">
        <v>8</v>
      </c>
      <c r="P28" s="13" t="n">
        <f aca="false">O28*0.3047851</f>
        <v>2.4382808</v>
      </c>
      <c r="Q28" s="0" t="n">
        <f aca="false">((H28*2)*(P28))/1000000</f>
        <v>0.006851569048</v>
      </c>
      <c r="R28" s="0" t="n">
        <f aca="false">Q28*247.105</f>
        <v>1.69305696960604</v>
      </c>
      <c r="S28" s="11" t="s">
        <v>40</v>
      </c>
      <c r="T28" s="11" t="s">
        <v>45</v>
      </c>
      <c r="U28" s="9" t="n">
        <v>19</v>
      </c>
      <c r="V28" s="9" t="n">
        <v>1</v>
      </c>
      <c r="W28" s="11" t="n">
        <v>0</v>
      </c>
      <c r="X28" s="9" t="n">
        <v>11</v>
      </c>
      <c r="Y28" s="9" t="n">
        <v>216</v>
      </c>
      <c r="Z28" s="0" t="n">
        <f aca="false">SUM(U28:Y28)</f>
        <v>247</v>
      </c>
      <c r="AA28" s="9" t="n">
        <v>0</v>
      </c>
      <c r="AB28" s="9" t="n">
        <v>0</v>
      </c>
      <c r="AC28" s="7" t="n">
        <f aca="false">U28/$R28</f>
        <v>11.2223039986783</v>
      </c>
      <c r="AD28" s="7" t="n">
        <f aca="false">V28/$R28</f>
        <v>0.590647578877805</v>
      </c>
      <c r="AE28" s="7" t="n">
        <f aca="false">W28/$R28</f>
        <v>0</v>
      </c>
      <c r="AF28" s="7" t="n">
        <f aca="false">X28/$R28</f>
        <v>6.49712336765585</v>
      </c>
      <c r="AG28" s="7" t="n">
        <f aca="false">Y28/$R28</f>
        <v>127.579877037606</v>
      </c>
      <c r="AH28" s="7" t="n">
        <f aca="false">Z28/$R28</f>
        <v>145.889951982818</v>
      </c>
      <c r="AI28" s="10"/>
    </row>
    <row r="29" customFormat="false" ht="15" hidden="false" customHeight="false" outlineLevel="0" collapsed="false">
      <c r="A29" s="8" t="n">
        <v>44082</v>
      </c>
      <c r="B29" s="0" t="n">
        <f aca="false">MONTH(A29)</f>
        <v>9</v>
      </c>
      <c r="C29" s="0" t="s">
        <v>53</v>
      </c>
      <c r="D29" s="8" t="str">
        <f aca="false">TEXT(A29,"yyyy")</f>
        <v>2020</v>
      </c>
      <c r="E29" s="2" t="s">
        <v>37</v>
      </c>
      <c r="F29" s="9" t="n">
        <v>209</v>
      </c>
      <c r="G29" s="10" t="s">
        <v>38</v>
      </c>
      <c r="H29" s="11" t="n">
        <v>1405</v>
      </c>
      <c r="I29" s="9" t="n">
        <v>282</v>
      </c>
      <c r="J29" s="0" t="s">
        <v>62</v>
      </c>
      <c r="K29" s="12" t="n">
        <v>0.458333333333333</v>
      </c>
      <c r="L29" s="11"/>
      <c r="M29" s="9" t="s">
        <v>69</v>
      </c>
      <c r="N29" s="9" t="n">
        <v>54</v>
      </c>
      <c r="O29" s="9" t="n">
        <v>7</v>
      </c>
      <c r="P29" s="13" t="n">
        <f aca="false">O29*0.3047851</f>
        <v>2.1334957</v>
      </c>
      <c r="Q29" s="0" t="n">
        <f aca="false">((H29*2)*(P29))/1000000</f>
        <v>0.005995122917</v>
      </c>
      <c r="R29" s="0" t="n">
        <f aca="false">Q29*247.105</f>
        <v>1.48142484840528</v>
      </c>
      <c r="S29" s="11" t="s">
        <v>40</v>
      </c>
      <c r="T29" s="11" t="s">
        <v>45</v>
      </c>
      <c r="U29" s="9" t="n">
        <v>12</v>
      </c>
      <c r="V29" s="9" t="n">
        <v>35</v>
      </c>
      <c r="W29" s="9" t="n">
        <v>1</v>
      </c>
      <c r="X29" s="9" t="n">
        <v>4</v>
      </c>
      <c r="Y29" s="9" t="n">
        <v>136</v>
      </c>
      <c r="Z29" s="0" t="n">
        <f aca="false">SUM(U29:Y29)</f>
        <v>188</v>
      </c>
      <c r="AA29" s="9" t="n">
        <v>0</v>
      </c>
      <c r="AB29" s="9" t="n">
        <v>200</v>
      </c>
      <c r="AC29" s="7" t="n">
        <f aca="false">U29/$R29</f>
        <v>8.10030965318132</v>
      </c>
      <c r="AD29" s="7" t="n">
        <f aca="false">V29/$R29</f>
        <v>23.6259031551122</v>
      </c>
      <c r="AE29" s="7" t="n">
        <f aca="false">W29/$R29</f>
        <v>0.675025804431777</v>
      </c>
      <c r="AF29" s="7" t="n">
        <f aca="false">X29/$R29</f>
        <v>2.70010321772711</v>
      </c>
      <c r="AG29" s="7" t="n">
        <f aca="false">Y29/$R29</f>
        <v>91.8035094027216</v>
      </c>
      <c r="AH29" s="7" t="n">
        <f aca="false">Z29/$R29</f>
        <v>126.904851233174</v>
      </c>
      <c r="AI29" s="10" t="s">
        <v>72</v>
      </c>
    </row>
    <row r="30" customFormat="false" ht="15" hidden="false" customHeight="false" outlineLevel="0" collapsed="false">
      <c r="A30" s="8" t="n">
        <v>44103</v>
      </c>
      <c r="B30" s="0" t="n">
        <f aca="false">MONTH(A30)</f>
        <v>9</v>
      </c>
      <c r="C30" s="0" t="s">
        <v>53</v>
      </c>
      <c r="D30" s="8" t="str">
        <f aca="false">TEXT(A30,"yyyy")</f>
        <v>2020</v>
      </c>
      <c r="E30" s="2" t="s">
        <v>37</v>
      </c>
      <c r="F30" s="9" t="n">
        <v>209</v>
      </c>
      <c r="G30" s="10" t="s">
        <v>38</v>
      </c>
      <c r="H30" s="11" t="n">
        <v>1405</v>
      </c>
      <c r="I30" s="9" t="n">
        <v>282</v>
      </c>
      <c r="J30" s="0" t="s">
        <v>62</v>
      </c>
      <c r="K30" s="12" t="n">
        <v>0.395833333333333</v>
      </c>
      <c r="L30" s="11"/>
      <c r="M30" s="9" t="s">
        <v>69</v>
      </c>
      <c r="N30" s="9" t="n">
        <v>53</v>
      </c>
      <c r="O30" s="9" t="n">
        <v>8</v>
      </c>
      <c r="P30" s="13" t="n">
        <f aca="false">O30*0.3047851</f>
        <v>2.4382808</v>
      </c>
      <c r="Q30" s="0" t="n">
        <f aca="false">((H30*2)*(P30))/1000000</f>
        <v>0.006851569048</v>
      </c>
      <c r="R30" s="0" t="n">
        <f aca="false">Q30*247.105</f>
        <v>1.69305696960604</v>
      </c>
      <c r="S30" s="11" t="s">
        <v>40</v>
      </c>
      <c r="T30" s="11" t="s">
        <v>45</v>
      </c>
      <c r="U30" s="9" t="n">
        <v>33</v>
      </c>
      <c r="V30" s="9" t="n">
        <v>86</v>
      </c>
      <c r="W30" s="11" t="n">
        <v>0</v>
      </c>
      <c r="X30" s="9" t="n">
        <v>5</v>
      </c>
      <c r="Y30" s="9" t="n">
        <v>53</v>
      </c>
      <c r="Z30" s="0" t="n">
        <f aca="false">SUM(U30:Y30)</f>
        <v>177</v>
      </c>
      <c r="AA30" s="9" t="n">
        <v>0</v>
      </c>
      <c r="AB30" s="9" t="n">
        <v>151</v>
      </c>
      <c r="AC30" s="7" t="n">
        <f aca="false">U30/$R30</f>
        <v>19.4913701029676</v>
      </c>
      <c r="AD30" s="7" t="n">
        <f aca="false">V30/$R30</f>
        <v>50.7956917834912</v>
      </c>
      <c r="AE30" s="7" t="n">
        <f aca="false">W30/$R30</f>
        <v>0</v>
      </c>
      <c r="AF30" s="7" t="n">
        <f aca="false">X30/$R30</f>
        <v>2.95323789438902</v>
      </c>
      <c r="AG30" s="7" t="n">
        <f aca="false">Y30/$R30</f>
        <v>31.3043216805236</v>
      </c>
      <c r="AH30" s="7" t="n">
        <f aca="false">Z30/$R30</f>
        <v>104.544621461371</v>
      </c>
      <c r="AI30" s="10" t="s">
        <v>73</v>
      </c>
    </row>
    <row r="31" customFormat="false" ht="15" hidden="false" customHeight="false" outlineLevel="0" collapsed="false">
      <c r="A31" s="8" t="n">
        <v>44208</v>
      </c>
      <c r="B31" s="0" t="n">
        <f aca="false">MONTH(A31)</f>
        <v>1</v>
      </c>
      <c r="C31" s="0" t="s">
        <v>60</v>
      </c>
      <c r="D31" s="8" t="str">
        <f aca="false">TEXT(A31,"yyyy")</f>
        <v>2021</v>
      </c>
      <c r="E31" s="2" t="s">
        <v>61</v>
      </c>
      <c r="F31" s="9" t="n">
        <v>209</v>
      </c>
      <c r="G31" s="10" t="s">
        <v>38</v>
      </c>
      <c r="H31" s="11" t="n">
        <v>1405</v>
      </c>
      <c r="I31" s="9" t="n">
        <v>282</v>
      </c>
      <c r="J31" s="0" t="s">
        <v>62</v>
      </c>
      <c r="K31" s="12" t="n">
        <v>0.496527777777778</v>
      </c>
      <c r="L31" s="11"/>
      <c r="M31" s="9" t="s">
        <v>71</v>
      </c>
      <c r="N31" s="9" t="n">
        <v>51</v>
      </c>
      <c r="O31" s="9" t="n">
        <v>10</v>
      </c>
      <c r="P31" s="13" t="n">
        <f aca="false">O31*0.3047851</f>
        <v>3.047851</v>
      </c>
      <c r="Q31" s="0" t="n">
        <f aca="false">((H31*2)*(P31))/1000000</f>
        <v>0.00856446131</v>
      </c>
      <c r="R31" s="0" t="n">
        <f aca="false">Q31*247.105</f>
        <v>2.11632121200755</v>
      </c>
      <c r="S31" s="11" t="s">
        <v>40</v>
      </c>
      <c r="T31" s="11" t="s">
        <v>45</v>
      </c>
      <c r="U31" s="9" t="n">
        <v>6</v>
      </c>
      <c r="V31" s="9" t="n">
        <v>135</v>
      </c>
      <c r="W31" s="9" t="n">
        <v>248</v>
      </c>
      <c r="X31" s="9" t="n">
        <v>285</v>
      </c>
      <c r="Y31" s="9" t="n">
        <v>358</v>
      </c>
      <c r="Z31" s="0" t="n">
        <f aca="false">SUM(U31:Y31)</f>
        <v>1032</v>
      </c>
      <c r="AA31" s="9" t="n">
        <v>0</v>
      </c>
      <c r="AB31" s="9" t="n">
        <v>50</v>
      </c>
      <c r="AC31" s="7" t="n">
        <f aca="false">U31/$R31</f>
        <v>2.83510837861346</v>
      </c>
      <c r="AD31" s="7" t="n">
        <f aca="false">V31/$R31</f>
        <v>63.7899385188029</v>
      </c>
      <c r="AE31" s="7" t="n">
        <f aca="false">W31/$R31</f>
        <v>117.184479649356</v>
      </c>
      <c r="AF31" s="7" t="n">
        <f aca="false">X31/$R31</f>
        <v>134.667647984139</v>
      </c>
      <c r="AG31" s="7" t="n">
        <f aca="false">Y31/$R31</f>
        <v>169.161466590603</v>
      </c>
      <c r="AH31" s="7" t="n">
        <f aca="false">Z31/$R31</f>
        <v>487.638641121515</v>
      </c>
      <c r="AI31" s="10" t="s">
        <v>52</v>
      </c>
    </row>
    <row r="32" customFormat="false" ht="15" hidden="false" customHeight="false" outlineLevel="0" collapsed="false">
      <c r="A32" s="8" t="n">
        <v>44230</v>
      </c>
      <c r="B32" s="0" t="n">
        <f aca="false">MONTH(A32)</f>
        <v>2</v>
      </c>
      <c r="C32" s="0" t="s">
        <v>63</v>
      </c>
      <c r="D32" s="8" t="str">
        <f aca="false">TEXT(A32,"yyyy")</f>
        <v>2021</v>
      </c>
      <c r="E32" s="2" t="s">
        <v>61</v>
      </c>
      <c r="F32" s="9" t="n">
        <v>209</v>
      </c>
      <c r="G32" s="10" t="s">
        <v>38</v>
      </c>
      <c r="H32" s="11" t="n">
        <v>1405</v>
      </c>
      <c r="I32" s="9" t="n">
        <v>282</v>
      </c>
      <c r="J32" s="0" t="s">
        <v>62</v>
      </c>
      <c r="K32" s="12" t="n">
        <v>0.40625</v>
      </c>
      <c r="L32" s="11"/>
      <c r="M32" s="9" t="s">
        <v>74</v>
      </c>
      <c r="N32" s="9" t="n">
        <v>50</v>
      </c>
      <c r="O32" s="9" t="n">
        <v>10</v>
      </c>
      <c r="P32" s="13" t="n">
        <f aca="false">O32*0.3047851</f>
        <v>3.047851</v>
      </c>
      <c r="Q32" s="0" t="n">
        <f aca="false">((H32*2)*(P32))/1000000</f>
        <v>0.00856446131</v>
      </c>
      <c r="R32" s="0" t="n">
        <f aca="false">Q32*247.105</f>
        <v>2.11632121200755</v>
      </c>
      <c r="S32" s="11" t="s">
        <v>40</v>
      </c>
      <c r="T32" s="11" t="s">
        <v>45</v>
      </c>
      <c r="U32" s="9" t="n">
        <v>0</v>
      </c>
      <c r="V32" s="9" t="n">
        <v>12</v>
      </c>
      <c r="W32" s="9" t="n">
        <v>107</v>
      </c>
      <c r="X32" s="9" t="n">
        <v>535</v>
      </c>
      <c r="Y32" s="9" t="n">
        <v>2</v>
      </c>
      <c r="Z32" s="0" t="n">
        <f aca="false">SUM(U32:Y32)</f>
        <v>656</v>
      </c>
      <c r="AA32" s="9" t="n">
        <v>0</v>
      </c>
      <c r="AB32" s="9" t="n">
        <v>0</v>
      </c>
      <c r="AC32" s="7" t="n">
        <f aca="false">U32/$R32</f>
        <v>0</v>
      </c>
      <c r="AD32" s="7" t="n">
        <f aca="false">V32/$R32</f>
        <v>5.67021675722692</v>
      </c>
      <c r="AE32" s="7" t="n">
        <f aca="false">W32/$R32</f>
        <v>50.5594327519401</v>
      </c>
      <c r="AF32" s="7" t="n">
        <f aca="false">X32/$R32</f>
        <v>252.7971637597</v>
      </c>
      <c r="AG32" s="7" t="n">
        <f aca="false">Y32/$R32</f>
        <v>0.945036126204487</v>
      </c>
      <c r="AH32" s="7" t="n">
        <f aca="false">Z32/$R32</f>
        <v>309.971849395072</v>
      </c>
      <c r="AI32" s="10"/>
    </row>
    <row r="33" customFormat="false" ht="15" hidden="false" customHeight="false" outlineLevel="0" collapsed="false">
      <c r="A33" s="8" t="n">
        <v>44251</v>
      </c>
      <c r="B33" s="0" t="n">
        <f aca="false">MONTH(A33)</f>
        <v>2</v>
      </c>
      <c r="C33" s="0" t="s">
        <v>63</v>
      </c>
      <c r="D33" s="8" t="str">
        <f aca="false">TEXT(A33,"yyyy")</f>
        <v>2021</v>
      </c>
      <c r="E33" s="2" t="s">
        <v>61</v>
      </c>
      <c r="F33" s="9" t="n">
        <v>209</v>
      </c>
      <c r="G33" s="10" t="s">
        <v>38</v>
      </c>
      <c r="H33" s="11" t="n">
        <v>1405</v>
      </c>
      <c r="I33" s="9" t="n">
        <v>282</v>
      </c>
      <c r="J33" s="0" t="s">
        <v>62</v>
      </c>
      <c r="K33" s="12" t="n">
        <v>0.416666666666667</v>
      </c>
      <c r="L33" s="11"/>
      <c r="M33" s="9" t="s">
        <v>69</v>
      </c>
      <c r="N33" s="9" t="n">
        <v>54</v>
      </c>
      <c r="O33" s="9" t="n">
        <v>7</v>
      </c>
      <c r="P33" s="13" t="n">
        <f aca="false">O33*0.3047851</f>
        <v>2.1334957</v>
      </c>
      <c r="Q33" s="0" t="n">
        <f aca="false">((H33*2)*(P33))/1000000</f>
        <v>0.005995122917</v>
      </c>
      <c r="R33" s="0" t="n">
        <f aca="false">Q33*247.105</f>
        <v>1.48142484840528</v>
      </c>
      <c r="S33" s="11" t="s">
        <v>40</v>
      </c>
      <c r="T33" s="11" t="s">
        <v>45</v>
      </c>
      <c r="U33" s="9" t="n">
        <v>0</v>
      </c>
      <c r="V33" s="9" t="n">
        <v>7</v>
      </c>
      <c r="W33" s="9" t="n">
        <v>44</v>
      </c>
      <c r="X33" s="9" t="n">
        <v>75</v>
      </c>
      <c r="Y33" s="9" t="n">
        <v>5</v>
      </c>
      <c r="Z33" s="0" t="n">
        <f aca="false">SUM(U33:Y33)</f>
        <v>131</v>
      </c>
      <c r="AA33" s="9" t="n">
        <v>0</v>
      </c>
      <c r="AB33" s="9" t="n">
        <v>101</v>
      </c>
      <c r="AC33" s="7" t="n">
        <f aca="false">U33/$R33</f>
        <v>0</v>
      </c>
      <c r="AD33" s="7" t="n">
        <f aca="false">V33/$R33</f>
        <v>4.72518063102244</v>
      </c>
      <c r="AE33" s="7" t="n">
        <f aca="false">W33/$R33</f>
        <v>29.7011353949982</v>
      </c>
      <c r="AF33" s="7" t="n">
        <f aca="false">X33/$R33</f>
        <v>50.6269353323833</v>
      </c>
      <c r="AG33" s="7" t="n">
        <f aca="false">Y33/$R33</f>
        <v>3.37512902215888</v>
      </c>
      <c r="AH33" s="7" t="n">
        <f aca="false">Z33/$R33</f>
        <v>88.4283803805627</v>
      </c>
      <c r="AI33" s="10" t="s">
        <v>75</v>
      </c>
    </row>
    <row r="34" customFormat="false" ht="15" hidden="false" customHeight="false" outlineLevel="0" collapsed="false">
      <c r="A34" s="8" t="n">
        <v>44265</v>
      </c>
      <c r="B34" s="0" t="n">
        <f aca="false">MONTH(A34)</f>
        <v>3</v>
      </c>
      <c r="C34" s="0" t="s">
        <v>64</v>
      </c>
      <c r="D34" s="8" t="str">
        <f aca="false">TEXT(A34,"yyyy")</f>
        <v>2021</v>
      </c>
      <c r="E34" s="2" t="s">
        <v>61</v>
      </c>
      <c r="F34" s="9" t="n">
        <v>209</v>
      </c>
      <c r="G34" s="10" t="s">
        <v>38</v>
      </c>
      <c r="H34" s="11" t="n">
        <v>1405</v>
      </c>
      <c r="I34" s="9" t="n">
        <v>282</v>
      </c>
      <c r="J34" s="0" t="s">
        <v>62</v>
      </c>
      <c r="K34" s="12" t="n">
        <v>0.416666666666667</v>
      </c>
      <c r="L34" s="11"/>
      <c r="M34" s="9" t="s">
        <v>74</v>
      </c>
      <c r="N34" s="9" t="n">
        <v>48</v>
      </c>
      <c r="O34" s="9" t="n">
        <v>10</v>
      </c>
      <c r="P34" s="13" t="n">
        <f aca="false">O34*0.3047851</f>
        <v>3.047851</v>
      </c>
      <c r="Q34" s="0" t="n">
        <f aca="false">((H34*2)*(P34))/1000000</f>
        <v>0.00856446131</v>
      </c>
      <c r="R34" s="0" t="n">
        <f aca="false">Q34*247.105</f>
        <v>2.11632121200755</v>
      </c>
      <c r="S34" s="11" t="s">
        <v>40</v>
      </c>
      <c r="T34" s="11" t="s">
        <v>45</v>
      </c>
      <c r="U34" s="9" t="n">
        <v>0</v>
      </c>
      <c r="V34" s="9" t="n">
        <v>0</v>
      </c>
      <c r="W34" s="9" t="n">
        <v>0</v>
      </c>
      <c r="X34" s="9" t="n">
        <v>2</v>
      </c>
      <c r="Y34" s="9" t="n">
        <v>0</v>
      </c>
      <c r="Z34" s="0" t="n">
        <f aca="false">SUM(U34:Y34)</f>
        <v>2</v>
      </c>
      <c r="AA34" s="9" t="n">
        <v>1</v>
      </c>
      <c r="AB34" s="9" t="n">
        <v>1</v>
      </c>
      <c r="AC34" s="7" t="n">
        <f aca="false">U34/$R34</f>
        <v>0</v>
      </c>
      <c r="AD34" s="7" t="n">
        <f aca="false">V34/$R34</f>
        <v>0</v>
      </c>
      <c r="AE34" s="7" t="n">
        <f aca="false">W34/$R34</f>
        <v>0</v>
      </c>
      <c r="AF34" s="7" t="n">
        <f aca="false">X34/$R34</f>
        <v>0.945036126204487</v>
      </c>
      <c r="AG34" s="7" t="n">
        <f aca="false">Y34/$R34</f>
        <v>0</v>
      </c>
      <c r="AH34" s="7" t="n">
        <f aca="false">Z34/$R34</f>
        <v>0.945036126204487</v>
      </c>
      <c r="AI34" s="10" t="s">
        <v>76</v>
      </c>
    </row>
    <row r="35" customFormat="false" ht="15" hidden="false" customHeight="false" outlineLevel="0" collapsed="false">
      <c r="A35" s="8" t="n">
        <v>44285</v>
      </c>
      <c r="B35" s="0" t="n">
        <f aca="false">MONTH(A35)</f>
        <v>3</v>
      </c>
      <c r="C35" s="0" t="s">
        <v>64</v>
      </c>
      <c r="D35" s="8" t="str">
        <f aca="false">TEXT(A35,"yyyy")</f>
        <v>2021</v>
      </c>
      <c r="E35" s="2" t="s">
        <v>61</v>
      </c>
      <c r="F35" s="9" t="n">
        <v>209</v>
      </c>
      <c r="G35" s="10" t="s">
        <v>38</v>
      </c>
      <c r="H35" s="11" t="n">
        <v>1405</v>
      </c>
      <c r="I35" s="9" t="n">
        <v>282</v>
      </c>
      <c r="J35" s="0" t="s">
        <v>62</v>
      </c>
      <c r="K35" s="12" t="n">
        <v>0.479166666666667</v>
      </c>
      <c r="L35" s="11"/>
      <c r="M35" s="9" t="s">
        <v>69</v>
      </c>
      <c r="N35" s="9" t="n">
        <v>52</v>
      </c>
      <c r="O35" s="9" t="n">
        <v>10</v>
      </c>
      <c r="P35" s="13" t="n">
        <f aca="false">O35*0.3047851</f>
        <v>3.047851</v>
      </c>
      <c r="Q35" s="0" t="n">
        <f aca="false">((H35*2)*(P35))/1000000</f>
        <v>0.00856446131</v>
      </c>
      <c r="R35" s="0" t="n">
        <f aca="false">Q35*247.105</f>
        <v>2.11632121200755</v>
      </c>
      <c r="S35" s="11" t="s">
        <v>40</v>
      </c>
      <c r="T35" s="11" t="s">
        <v>45</v>
      </c>
      <c r="U35" s="9" t="n">
        <v>0</v>
      </c>
      <c r="V35" s="9" t="n">
        <v>0</v>
      </c>
      <c r="W35" s="9" t="n">
        <v>9</v>
      </c>
      <c r="X35" s="9" t="n">
        <v>45</v>
      </c>
      <c r="Y35" s="9" t="n">
        <v>4</v>
      </c>
      <c r="Z35" s="0" t="n">
        <f aca="false">SUM(U35:Y35)</f>
        <v>58</v>
      </c>
      <c r="AA35" s="9" t="n">
        <v>0</v>
      </c>
      <c r="AB35" s="9" t="n">
        <v>0</v>
      </c>
      <c r="AC35" s="7" t="n">
        <f aca="false">U35/$R35</f>
        <v>0</v>
      </c>
      <c r="AD35" s="7" t="n">
        <f aca="false">V35/$R35</f>
        <v>0</v>
      </c>
      <c r="AE35" s="7" t="n">
        <f aca="false">W35/$R35</f>
        <v>4.25266256792019</v>
      </c>
      <c r="AF35" s="7" t="n">
        <f aca="false">X35/$R35</f>
        <v>21.263312839601</v>
      </c>
      <c r="AG35" s="7" t="n">
        <f aca="false">Y35/$R35</f>
        <v>1.89007225240897</v>
      </c>
      <c r="AH35" s="7" t="n">
        <f aca="false">Z35/$R35</f>
        <v>27.4060476599301</v>
      </c>
      <c r="AI35" s="10"/>
    </row>
    <row r="36" customFormat="false" ht="15" hidden="false" customHeight="false" outlineLevel="0" collapsed="false">
      <c r="A36" s="8" t="n">
        <v>44305</v>
      </c>
      <c r="B36" s="0" t="n">
        <f aca="false">MONTH(A36)</f>
        <v>4</v>
      </c>
      <c r="C36" s="0" t="s">
        <v>66</v>
      </c>
      <c r="D36" s="8" t="str">
        <f aca="false">TEXT(A36,"yyyy")</f>
        <v>2021</v>
      </c>
      <c r="E36" s="2" t="s">
        <v>44</v>
      </c>
      <c r="F36" s="9" t="n">
        <v>209</v>
      </c>
      <c r="G36" s="10" t="s">
        <v>38</v>
      </c>
      <c r="H36" s="11" t="n">
        <v>1405</v>
      </c>
      <c r="I36" s="9" t="n">
        <v>282</v>
      </c>
      <c r="J36" s="0" t="s">
        <v>62</v>
      </c>
      <c r="K36" s="12" t="n">
        <v>0.416666666666667</v>
      </c>
      <c r="L36" s="11"/>
      <c r="M36" s="9" t="s">
        <v>69</v>
      </c>
      <c r="N36" s="9" t="n">
        <v>54</v>
      </c>
      <c r="O36" s="9" t="n">
        <v>7</v>
      </c>
      <c r="P36" s="13" t="n">
        <f aca="false">O36*0.3047851</f>
        <v>2.1334957</v>
      </c>
      <c r="Q36" s="0" t="n">
        <f aca="false">((H36*2)*(P36))/1000000</f>
        <v>0.005995122917</v>
      </c>
      <c r="R36" s="0" t="n">
        <f aca="false">Q36*247.105</f>
        <v>1.48142484840528</v>
      </c>
      <c r="S36" s="11" t="s">
        <v>40</v>
      </c>
      <c r="T36" s="11" t="s">
        <v>45</v>
      </c>
      <c r="U36" s="9" t="n">
        <v>0</v>
      </c>
      <c r="V36" s="9" t="n">
        <v>0</v>
      </c>
      <c r="W36" s="9" t="n">
        <v>0</v>
      </c>
      <c r="X36" s="9" t="n">
        <v>8</v>
      </c>
      <c r="Y36" s="9" t="n">
        <v>11</v>
      </c>
      <c r="Z36" s="0" t="n">
        <f aca="false">SUM(U36:Y36)</f>
        <v>19</v>
      </c>
      <c r="AA36" s="9" t="n">
        <v>0</v>
      </c>
      <c r="AB36" s="9" t="n">
        <v>0</v>
      </c>
      <c r="AC36" s="7" t="n">
        <f aca="false">U36/$R36</f>
        <v>0</v>
      </c>
      <c r="AD36" s="7" t="n">
        <f aca="false">V36/$R36</f>
        <v>0</v>
      </c>
      <c r="AE36" s="7" t="n">
        <f aca="false">W36/$R36</f>
        <v>0</v>
      </c>
      <c r="AF36" s="7" t="n">
        <f aca="false">X36/$R36</f>
        <v>5.40020643545421</v>
      </c>
      <c r="AG36" s="7" t="n">
        <f aca="false">Y36/$R36</f>
        <v>7.42528384874954</v>
      </c>
      <c r="AH36" s="7" t="n">
        <f aca="false">Z36/$R36</f>
        <v>12.8254902842038</v>
      </c>
      <c r="AI36" s="10"/>
    </row>
    <row r="37" customFormat="false" ht="15" hidden="false" customHeight="false" outlineLevel="0" collapsed="false">
      <c r="A37" s="8" t="n">
        <v>44230</v>
      </c>
      <c r="B37" s="0" t="n">
        <f aca="false">MONTH(A37)</f>
        <v>2</v>
      </c>
      <c r="C37" s="0" t="s">
        <v>63</v>
      </c>
      <c r="D37" s="8" t="str">
        <f aca="false">TEXT(A37,"yyyy")</f>
        <v>2021</v>
      </c>
      <c r="E37" s="2" t="s">
        <v>61</v>
      </c>
      <c r="F37" s="9" t="n">
        <v>229</v>
      </c>
      <c r="G37" s="10" t="s">
        <v>77</v>
      </c>
      <c r="H37" s="11" t="n">
        <v>834</v>
      </c>
      <c r="I37" s="9" t="n">
        <v>282</v>
      </c>
      <c r="J37" s="0" t="s">
        <v>62</v>
      </c>
      <c r="K37" s="12" t="n">
        <v>0.40625</v>
      </c>
      <c r="L37" s="11"/>
      <c r="M37" s="9" t="s">
        <v>74</v>
      </c>
      <c r="N37" s="9" t="n">
        <v>50</v>
      </c>
      <c r="O37" s="9" t="n">
        <v>10</v>
      </c>
      <c r="P37" s="13" t="n">
        <f aca="false">O37*0.3047851</f>
        <v>3.047851</v>
      </c>
      <c r="Q37" s="0" t="n">
        <f aca="false">((H37*2)*(P37))/1000000</f>
        <v>0.005083815468</v>
      </c>
      <c r="R37" s="0" t="n">
        <f aca="false">Q37*247.105</f>
        <v>1.25623622122014</v>
      </c>
      <c r="S37" s="11" t="s">
        <v>40</v>
      </c>
      <c r="T37" s="11" t="s">
        <v>45</v>
      </c>
      <c r="U37" s="9" t="n">
        <v>0</v>
      </c>
      <c r="V37" s="9" t="n">
        <v>0</v>
      </c>
      <c r="W37" s="9" t="n">
        <v>0</v>
      </c>
      <c r="X37" s="9" t="n">
        <v>70</v>
      </c>
      <c r="Y37" s="9" t="n">
        <v>0</v>
      </c>
      <c r="Z37" s="0" t="n">
        <f aca="false">SUM(U37:Y37)</f>
        <v>70</v>
      </c>
      <c r="AA37" s="9" t="n">
        <v>0</v>
      </c>
      <c r="AB37" s="9" t="n">
        <v>0</v>
      </c>
      <c r="AC37" s="7" t="n">
        <f aca="false">U37/$R37</f>
        <v>0</v>
      </c>
      <c r="AD37" s="7" t="n">
        <f aca="false">V37/$R37</f>
        <v>0</v>
      </c>
      <c r="AE37" s="7" t="n">
        <f aca="false">W37/$R37</f>
        <v>0</v>
      </c>
      <c r="AF37" s="7" t="n">
        <f aca="false">X37/$R37</f>
        <v>55.7220042039636</v>
      </c>
      <c r="AG37" s="7" t="n">
        <f aca="false">Y37/$R37</f>
        <v>0</v>
      </c>
      <c r="AH37" s="7" t="n">
        <f aca="false">Z37/$R37</f>
        <v>55.7220042039636</v>
      </c>
      <c r="AI37" s="10"/>
    </row>
    <row r="38" customFormat="false" ht="15" hidden="false" customHeight="false" outlineLevel="0" collapsed="false">
      <c r="A38" s="8" t="n">
        <v>44251</v>
      </c>
      <c r="B38" s="0" t="n">
        <f aca="false">MONTH(A38)</f>
        <v>2</v>
      </c>
      <c r="C38" s="0" t="s">
        <v>63</v>
      </c>
      <c r="D38" s="8" t="str">
        <f aca="false">TEXT(A38,"yyyy")</f>
        <v>2021</v>
      </c>
      <c r="E38" s="2" t="s">
        <v>61</v>
      </c>
      <c r="F38" s="9" t="n">
        <v>229</v>
      </c>
      <c r="G38" s="10" t="s">
        <v>77</v>
      </c>
      <c r="H38" s="11" t="n">
        <v>834</v>
      </c>
      <c r="I38" s="9" t="n">
        <v>282</v>
      </c>
      <c r="J38" s="0" t="s">
        <v>62</v>
      </c>
      <c r="K38" s="12" t="n">
        <v>0.458333333333333</v>
      </c>
      <c r="L38" s="11"/>
      <c r="M38" s="9" t="s">
        <v>69</v>
      </c>
      <c r="N38" s="9" t="n">
        <v>54</v>
      </c>
      <c r="O38" s="9" t="n">
        <v>7</v>
      </c>
      <c r="P38" s="13" t="n">
        <f aca="false">O38*0.3047851</f>
        <v>2.1334957</v>
      </c>
      <c r="Q38" s="0" t="n">
        <f aca="false">((H38*2)*(P38))/1000000</f>
        <v>0.0035586708276</v>
      </c>
      <c r="R38" s="0" t="n">
        <f aca="false">Q38*247.105</f>
        <v>0.879365354854098</v>
      </c>
      <c r="S38" s="11" t="s">
        <v>40</v>
      </c>
      <c r="T38" s="11" t="s">
        <v>45</v>
      </c>
      <c r="U38" s="9" t="n">
        <v>0</v>
      </c>
      <c r="V38" s="9" t="n">
        <v>25</v>
      </c>
      <c r="W38" s="9" t="n">
        <v>45</v>
      </c>
      <c r="X38" s="9" t="n">
        <v>90</v>
      </c>
      <c r="Y38" s="9" t="n">
        <v>0</v>
      </c>
      <c r="Z38" s="0" t="n">
        <f aca="false">SUM(U38:Y38)</f>
        <v>160</v>
      </c>
      <c r="AA38" s="9" t="n">
        <v>0</v>
      </c>
      <c r="AB38" s="9" t="n">
        <v>0</v>
      </c>
      <c r="AC38" s="7" t="n">
        <f aca="false">U38/$R38</f>
        <v>0</v>
      </c>
      <c r="AD38" s="7" t="n">
        <f aca="false">V38/$R38</f>
        <v>28.4295939816141</v>
      </c>
      <c r="AE38" s="7" t="n">
        <f aca="false">W38/$R38</f>
        <v>51.1732691669054</v>
      </c>
      <c r="AF38" s="7" t="n">
        <f aca="false">X38/$R38</f>
        <v>102.346538333811</v>
      </c>
      <c r="AG38" s="7" t="n">
        <f aca="false">Y38/$R38</f>
        <v>0</v>
      </c>
      <c r="AH38" s="7" t="n">
        <f aca="false">Z38/$R38</f>
        <v>181.94940148233</v>
      </c>
      <c r="AI38" s="10"/>
    </row>
    <row r="39" customFormat="false" ht="15" hidden="false" customHeight="false" outlineLevel="0" collapsed="false">
      <c r="A39" s="8" t="n">
        <v>44265</v>
      </c>
      <c r="B39" s="0" t="n">
        <f aca="false">MONTH(A39)</f>
        <v>3</v>
      </c>
      <c r="C39" s="0" t="s">
        <v>64</v>
      </c>
      <c r="D39" s="8" t="str">
        <f aca="false">TEXT(A39,"yyyy")</f>
        <v>2021</v>
      </c>
      <c r="E39" s="2" t="s">
        <v>61</v>
      </c>
      <c r="F39" s="9" t="n">
        <v>229</v>
      </c>
      <c r="G39" s="10" t="s">
        <v>77</v>
      </c>
      <c r="H39" s="11" t="n">
        <v>834</v>
      </c>
      <c r="I39" s="9" t="n">
        <v>282</v>
      </c>
      <c r="J39" s="0" t="s">
        <v>62</v>
      </c>
      <c r="K39" s="12" t="n">
        <v>0.458333333333333</v>
      </c>
      <c r="L39" s="11"/>
      <c r="M39" s="9" t="s">
        <v>74</v>
      </c>
      <c r="N39" s="9" t="n">
        <v>48</v>
      </c>
      <c r="O39" s="9" t="n">
        <v>7</v>
      </c>
      <c r="P39" s="13" t="n">
        <f aca="false">O39*0.3047851</f>
        <v>2.1334957</v>
      </c>
      <c r="Q39" s="0" t="n">
        <f aca="false">((H39*2)*(P39))/1000000</f>
        <v>0.0035586708276</v>
      </c>
      <c r="R39" s="0" t="n">
        <f aca="false">Q39*247.105</f>
        <v>0.879365354854098</v>
      </c>
      <c r="S39" s="11" t="s">
        <v>40</v>
      </c>
      <c r="T39" s="11" t="s">
        <v>45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0" t="n">
        <f aca="false">SUM(U39:Y39)</f>
        <v>0</v>
      </c>
      <c r="AA39" s="9" t="n">
        <v>0</v>
      </c>
      <c r="AB39" s="9" t="n">
        <v>0</v>
      </c>
      <c r="AC39" s="7" t="n">
        <f aca="false">U39/$R39</f>
        <v>0</v>
      </c>
      <c r="AD39" s="7" t="n">
        <f aca="false">V39/$R39</f>
        <v>0</v>
      </c>
      <c r="AE39" s="7" t="n">
        <f aca="false">W39/$R39</f>
        <v>0</v>
      </c>
      <c r="AF39" s="7" t="n">
        <f aca="false">X39/$R39</f>
        <v>0</v>
      </c>
      <c r="AG39" s="7" t="n">
        <f aca="false">Y39/$R39</f>
        <v>0</v>
      </c>
      <c r="AH39" s="7" t="n">
        <f aca="false">Z39/$R39</f>
        <v>0</v>
      </c>
      <c r="AI39" s="10"/>
    </row>
    <row r="40" customFormat="false" ht="15" hidden="false" customHeight="false" outlineLevel="0" collapsed="false">
      <c r="A40" s="8" t="n">
        <v>44285</v>
      </c>
      <c r="B40" s="0" t="n">
        <f aca="false">MONTH(A40)</f>
        <v>3</v>
      </c>
      <c r="C40" s="0" t="s">
        <v>64</v>
      </c>
      <c r="D40" s="8" t="str">
        <f aca="false">TEXT(A40,"yyyy")</f>
        <v>2021</v>
      </c>
      <c r="E40" s="2" t="s">
        <v>61</v>
      </c>
      <c r="F40" s="9" t="n">
        <v>229</v>
      </c>
      <c r="G40" s="10" t="s">
        <v>77</v>
      </c>
      <c r="H40" s="11" t="n">
        <v>834</v>
      </c>
      <c r="I40" s="9" t="n">
        <v>282</v>
      </c>
      <c r="J40" s="0" t="s">
        <v>62</v>
      </c>
      <c r="K40" s="12" t="n">
        <v>0.4375</v>
      </c>
      <c r="L40" s="11"/>
      <c r="M40" s="9" t="s">
        <v>69</v>
      </c>
      <c r="N40" s="9" t="n">
        <v>52</v>
      </c>
      <c r="O40" s="9" t="n">
        <v>6</v>
      </c>
      <c r="P40" s="13" t="n">
        <f aca="false">O40*0.3047851</f>
        <v>1.8287106</v>
      </c>
      <c r="Q40" s="0" t="n">
        <f aca="false">((H40*2)*(P40))/1000000</f>
        <v>0.0030502892808</v>
      </c>
      <c r="R40" s="0" t="n">
        <f aca="false">Q40*247.105</f>
        <v>0.753741732732084</v>
      </c>
      <c r="S40" s="11" t="s">
        <v>40</v>
      </c>
      <c r="T40" s="11" t="s">
        <v>45</v>
      </c>
      <c r="U40" s="9" t="n">
        <v>0</v>
      </c>
      <c r="V40" s="9" t="n">
        <v>0</v>
      </c>
      <c r="W40" s="9" t="n">
        <v>0</v>
      </c>
      <c r="X40" s="9" t="n">
        <v>20</v>
      </c>
      <c r="Y40" s="9" t="n">
        <v>5</v>
      </c>
      <c r="Z40" s="0" t="n">
        <f aca="false">SUM(U40:Y40)</f>
        <v>25</v>
      </c>
      <c r="AA40" s="9" t="n">
        <v>0</v>
      </c>
      <c r="AB40" s="9" t="n">
        <v>50</v>
      </c>
      <c r="AC40" s="7" t="n">
        <f aca="false">U40/$R40</f>
        <v>0</v>
      </c>
      <c r="AD40" s="7" t="n">
        <f aca="false">V40/$R40</f>
        <v>0</v>
      </c>
      <c r="AE40" s="7" t="n">
        <f aca="false">W40/$R40</f>
        <v>0</v>
      </c>
      <c r="AF40" s="7" t="n">
        <f aca="false">X40/$R40</f>
        <v>26.5342877161731</v>
      </c>
      <c r="AG40" s="7" t="n">
        <f aca="false">Y40/$R40</f>
        <v>6.63357192904329</v>
      </c>
      <c r="AH40" s="7" t="n">
        <f aca="false">Z40/$R40</f>
        <v>33.1678596452164</v>
      </c>
      <c r="AI40" s="10" t="s">
        <v>52</v>
      </c>
    </row>
    <row r="41" customFormat="false" ht="15" hidden="false" customHeight="false" outlineLevel="0" collapsed="false">
      <c r="A41" s="8" t="n">
        <v>44305</v>
      </c>
      <c r="B41" s="0" t="n">
        <f aca="false">MONTH(A41)</f>
        <v>4</v>
      </c>
      <c r="C41" s="0" t="s">
        <v>66</v>
      </c>
      <c r="D41" s="8" t="str">
        <f aca="false">TEXT(A41,"yyyy")</f>
        <v>2021</v>
      </c>
      <c r="E41" s="2" t="s">
        <v>44</v>
      </c>
      <c r="F41" s="9" t="n">
        <v>229</v>
      </c>
      <c r="G41" s="10" t="s">
        <v>77</v>
      </c>
      <c r="H41" s="11" t="n">
        <v>834</v>
      </c>
      <c r="I41" s="9" t="n">
        <v>282</v>
      </c>
      <c r="J41" s="0" t="s">
        <v>62</v>
      </c>
      <c r="K41" s="12" t="n">
        <v>0.40625</v>
      </c>
      <c r="L41" s="11"/>
      <c r="M41" s="9" t="s">
        <v>69</v>
      </c>
      <c r="N41" s="9" t="n">
        <v>54</v>
      </c>
      <c r="O41" s="9" t="n">
        <v>6</v>
      </c>
      <c r="P41" s="13" t="n">
        <f aca="false">O41*0.3047851</f>
        <v>1.8287106</v>
      </c>
      <c r="Q41" s="0" t="n">
        <f aca="false">((H41*2)*(P41))/1000000</f>
        <v>0.0030502892808</v>
      </c>
      <c r="R41" s="0" t="n">
        <f aca="false">Q41*247.105</f>
        <v>0.753741732732084</v>
      </c>
      <c r="S41" s="11" t="s">
        <v>40</v>
      </c>
      <c r="T41" s="11" t="s">
        <v>45</v>
      </c>
      <c r="U41" s="9" t="n">
        <v>0</v>
      </c>
      <c r="V41" s="9" t="n">
        <v>0</v>
      </c>
      <c r="W41" s="9" t="n">
        <v>12</v>
      </c>
      <c r="X41" s="9" t="n">
        <v>1</v>
      </c>
      <c r="Y41" s="9" t="n">
        <v>1</v>
      </c>
      <c r="Z41" s="0" t="n">
        <f aca="false">SUM(U41:Y41)</f>
        <v>14</v>
      </c>
      <c r="AA41" s="9" t="n">
        <v>0</v>
      </c>
      <c r="AB41" s="9" t="n">
        <v>31</v>
      </c>
      <c r="AC41" s="7" t="n">
        <f aca="false">U41/$R41</f>
        <v>0</v>
      </c>
      <c r="AD41" s="7" t="n">
        <f aca="false">V41/$R41</f>
        <v>0</v>
      </c>
      <c r="AE41" s="7" t="n">
        <f aca="false">W41/$R41</f>
        <v>15.9205726297039</v>
      </c>
      <c r="AF41" s="7" t="n">
        <f aca="false">X41/$R41</f>
        <v>1.32671438580866</v>
      </c>
      <c r="AG41" s="7" t="n">
        <f aca="false">Y41/$R41</f>
        <v>1.32671438580866</v>
      </c>
      <c r="AH41" s="7" t="n">
        <f aca="false">Z41/$R41</f>
        <v>18.5740014013212</v>
      </c>
      <c r="AI41" s="10" t="s">
        <v>78</v>
      </c>
    </row>
    <row r="42" customFormat="false" ht="15" hidden="false" customHeight="false" outlineLevel="0" collapsed="false">
      <c r="A42" s="8" t="n">
        <v>44208</v>
      </c>
      <c r="B42" s="0" t="n">
        <f aca="false">MONTH(A42)</f>
        <v>1</v>
      </c>
      <c r="C42" s="0" t="s">
        <v>60</v>
      </c>
      <c r="D42" s="8" t="str">
        <f aca="false">TEXT(A42,"yyyy")</f>
        <v>2021</v>
      </c>
      <c r="E42" s="2" t="s">
        <v>61</v>
      </c>
      <c r="F42" s="9" t="n">
        <v>230</v>
      </c>
      <c r="G42" s="10" t="s">
        <v>79</v>
      </c>
      <c r="H42" s="11" t="n">
        <v>659</v>
      </c>
      <c r="I42" s="9" t="n">
        <v>282</v>
      </c>
      <c r="J42" s="0" t="s">
        <v>62</v>
      </c>
      <c r="K42" s="12" t="n">
        <v>0.53125</v>
      </c>
      <c r="L42" s="11"/>
      <c r="M42" s="9" t="s">
        <v>71</v>
      </c>
      <c r="N42" s="9" t="n">
        <v>51</v>
      </c>
      <c r="O42" s="9" t="n">
        <v>10</v>
      </c>
      <c r="P42" s="13" t="n">
        <f aca="false">O42*0.3047851</f>
        <v>3.047851</v>
      </c>
      <c r="Q42" s="0" t="n">
        <f aca="false">((H42*2)*(P42))/1000000</f>
        <v>0.004017067618</v>
      </c>
      <c r="R42" s="0" t="n">
        <f aca="false">Q42*247.105</f>
        <v>0.99263749374589</v>
      </c>
      <c r="S42" s="11" t="s">
        <v>40</v>
      </c>
      <c r="T42" s="11" t="s">
        <v>45</v>
      </c>
      <c r="U42" s="9" t="n">
        <v>3</v>
      </c>
      <c r="V42" s="9" t="n">
        <v>0</v>
      </c>
      <c r="W42" s="9" t="n">
        <v>28</v>
      </c>
      <c r="X42" s="9" t="n">
        <v>40</v>
      </c>
      <c r="Y42" s="9" t="n">
        <v>0</v>
      </c>
      <c r="Z42" s="0" t="n">
        <f aca="false">SUM(U42:Y42)</f>
        <v>71</v>
      </c>
      <c r="AA42" s="9" t="n">
        <v>1</v>
      </c>
      <c r="AB42" s="9" t="n">
        <v>0</v>
      </c>
      <c r="AC42" s="7" t="n">
        <f aca="false">U42/$R42</f>
        <v>3.02225134442482</v>
      </c>
      <c r="AD42" s="7" t="n">
        <f aca="false">V42/$R42</f>
        <v>0</v>
      </c>
      <c r="AE42" s="7" t="n">
        <f aca="false">W42/$R42</f>
        <v>28.2076792146317</v>
      </c>
      <c r="AF42" s="7" t="n">
        <f aca="false">X42/$R42</f>
        <v>40.2966845923309</v>
      </c>
      <c r="AG42" s="7" t="n">
        <f aca="false">Y42/$R42</f>
        <v>0</v>
      </c>
      <c r="AH42" s="7" t="n">
        <f aca="false">Z42/$R42</f>
        <v>71.5266151513874</v>
      </c>
      <c r="AI42" s="10" t="s">
        <v>80</v>
      </c>
    </row>
    <row r="43" customFormat="false" ht="15" hidden="false" customHeight="false" outlineLevel="0" collapsed="false">
      <c r="A43" s="8" t="n">
        <v>44230</v>
      </c>
      <c r="B43" s="0" t="n">
        <f aca="false">MONTH(A43)</f>
        <v>2</v>
      </c>
      <c r="C43" s="0" t="s">
        <v>63</v>
      </c>
      <c r="D43" s="8" t="str">
        <f aca="false">TEXT(A43,"yyyy")</f>
        <v>2021</v>
      </c>
      <c r="E43" s="2" t="s">
        <v>61</v>
      </c>
      <c r="F43" s="9" t="n">
        <v>230</v>
      </c>
      <c r="G43" s="10" t="s">
        <v>79</v>
      </c>
      <c r="H43" s="11" t="n">
        <v>659</v>
      </c>
      <c r="I43" s="9" t="n">
        <v>282</v>
      </c>
      <c r="J43" s="0" t="s">
        <v>62</v>
      </c>
      <c r="K43" s="12" t="n">
        <v>0.416666666666667</v>
      </c>
      <c r="L43" s="11"/>
      <c r="M43" s="9" t="s">
        <v>71</v>
      </c>
      <c r="N43" s="9" t="n">
        <v>50</v>
      </c>
      <c r="O43" s="9" t="n">
        <v>9</v>
      </c>
      <c r="P43" s="13" t="n">
        <f aca="false">O43*0.3047851</f>
        <v>2.7430659</v>
      </c>
      <c r="Q43" s="0" t="n">
        <f aca="false">((H43*2)*(P43))/1000000</f>
        <v>0.0036153608562</v>
      </c>
      <c r="R43" s="0" t="n">
        <f aca="false">Q43*247.105</f>
        <v>0.893373744371301</v>
      </c>
      <c r="S43" s="11" t="s">
        <v>40</v>
      </c>
      <c r="T43" s="11" t="s">
        <v>45</v>
      </c>
      <c r="U43" s="9" t="n">
        <v>0</v>
      </c>
      <c r="V43" s="9" t="n">
        <v>0</v>
      </c>
      <c r="W43" s="9" t="n">
        <v>72</v>
      </c>
      <c r="X43" s="9" t="n">
        <v>95</v>
      </c>
      <c r="Y43" s="9" t="n">
        <v>20</v>
      </c>
      <c r="Z43" s="0" t="n">
        <f aca="false">SUM(U43:Y43)</f>
        <v>187</v>
      </c>
      <c r="AA43" s="9" t="n">
        <v>0</v>
      </c>
      <c r="AB43" s="9" t="n">
        <v>31</v>
      </c>
      <c r="AC43" s="7" t="n">
        <f aca="false">U43/$R43</f>
        <v>0</v>
      </c>
      <c r="AD43" s="7" t="n">
        <f aca="false">V43/$R43</f>
        <v>0</v>
      </c>
      <c r="AE43" s="7" t="n">
        <f aca="false">W43/$R43</f>
        <v>80.5933691846619</v>
      </c>
      <c r="AF43" s="7" t="n">
        <f aca="false">X43/$R43</f>
        <v>106.338473229762</v>
      </c>
      <c r="AG43" s="7" t="n">
        <f aca="false">Y43/$R43</f>
        <v>22.3870469957394</v>
      </c>
      <c r="AH43" s="7" t="n">
        <f aca="false">Z43/$R43</f>
        <v>209.318889410163</v>
      </c>
      <c r="AI43" s="10" t="s">
        <v>81</v>
      </c>
    </row>
    <row r="44" customFormat="false" ht="15" hidden="false" customHeight="false" outlineLevel="0" collapsed="false">
      <c r="A44" s="8" t="n">
        <v>44251</v>
      </c>
      <c r="B44" s="0" t="n">
        <f aca="false">MONTH(A44)</f>
        <v>2</v>
      </c>
      <c r="C44" s="0" t="s">
        <v>63</v>
      </c>
      <c r="D44" s="8" t="str">
        <f aca="false">TEXT(A44,"yyyy")</f>
        <v>2021</v>
      </c>
      <c r="E44" s="2" t="s">
        <v>61</v>
      </c>
      <c r="F44" s="9" t="n">
        <v>230</v>
      </c>
      <c r="G44" s="10" t="s">
        <v>79</v>
      </c>
      <c r="H44" s="11" t="n">
        <v>659</v>
      </c>
      <c r="I44" s="9" t="n">
        <v>282</v>
      </c>
      <c r="J44" s="0" t="s">
        <v>62</v>
      </c>
      <c r="K44" s="12" t="n">
        <v>0.5</v>
      </c>
      <c r="L44" s="11"/>
      <c r="M44" s="9" t="s">
        <v>69</v>
      </c>
      <c r="N44" s="9" t="n">
        <v>55</v>
      </c>
      <c r="O44" s="9" t="n">
        <v>7</v>
      </c>
      <c r="P44" s="13" t="n">
        <f aca="false">O44*0.3047851</f>
        <v>2.1334957</v>
      </c>
      <c r="Q44" s="0" t="n">
        <f aca="false">((H44*2)*(P44))/1000000</f>
        <v>0.0028119473326</v>
      </c>
      <c r="R44" s="0" t="n">
        <f aca="false">Q44*247.105</f>
        <v>0.694846245622123</v>
      </c>
      <c r="S44" s="11" t="s">
        <v>40</v>
      </c>
      <c r="T44" s="11" t="s">
        <v>45</v>
      </c>
      <c r="U44" s="9" t="n">
        <v>0</v>
      </c>
      <c r="V44" s="9" t="n">
        <v>18</v>
      </c>
      <c r="W44" s="9" t="n">
        <v>79</v>
      </c>
      <c r="X44" s="9" t="n">
        <v>9</v>
      </c>
      <c r="Y44" s="9" t="n">
        <v>0</v>
      </c>
      <c r="Z44" s="0" t="n">
        <f aca="false">SUM(U44:Y44)</f>
        <v>106</v>
      </c>
      <c r="AA44" s="9" t="n">
        <v>0</v>
      </c>
      <c r="AB44" s="9" t="n">
        <v>0</v>
      </c>
      <c r="AC44" s="7" t="n">
        <f aca="false">U44/$R44</f>
        <v>0</v>
      </c>
      <c r="AD44" s="7" t="n">
        <f aca="false">V44/$R44</f>
        <v>25.9050115236413</v>
      </c>
      <c r="AE44" s="7" t="n">
        <f aca="false">W44/$R44</f>
        <v>113.694217242648</v>
      </c>
      <c r="AF44" s="7" t="n">
        <f aca="false">X44/$R44</f>
        <v>12.9525057618207</v>
      </c>
      <c r="AG44" s="7" t="n">
        <f aca="false">Y44/$R44</f>
        <v>0</v>
      </c>
      <c r="AH44" s="7" t="n">
        <f aca="false">Z44/$R44</f>
        <v>152.55173452811</v>
      </c>
      <c r="AI44" s="10"/>
    </row>
    <row r="45" customFormat="false" ht="15" hidden="false" customHeight="false" outlineLevel="0" collapsed="false">
      <c r="A45" s="8" t="n">
        <v>44265</v>
      </c>
      <c r="B45" s="0" t="n">
        <f aca="false">MONTH(A45)</f>
        <v>3</v>
      </c>
      <c r="C45" s="0" t="s">
        <v>64</v>
      </c>
      <c r="D45" s="8" t="str">
        <f aca="false">TEXT(A45,"yyyy")</f>
        <v>2021</v>
      </c>
      <c r="E45" s="2" t="s">
        <v>61</v>
      </c>
      <c r="F45" s="9" t="n">
        <v>230</v>
      </c>
      <c r="G45" s="10" t="s">
        <v>79</v>
      </c>
      <c r="H45" s="11" t="n">
        <v>659</v>
      </c>
      <c r="I45" s="9" t="n">
        <v>282</v>
      </c>
      <c r="J45" s="0" t="s">
        <v>62</v>
      </c>
      <c r="K45" s="12" t="n">
        <v>0.5</v>
      </c>
      <c r="L45" s="11"/>
      <c r="M45" s="9" t="s">
        <v>74</v>
      </c>
      <c r="N45" s="9" t="n">
        <v>48</v>
      </c>
      <c r="O45" s="9" t="n">
        <v>8</v>
      </c>
      <c r="P45" s="13" t="n">
        <f aca="false">O45*0.3047851</f>
        <v>2.4382808</v>
      </c>
      <c r="Q45" s="0" t="n">
        <f aca="false">((H45*2)*(P45))/1000000</f>
        <v>0.0032136540944</v>
      </c>
      <c r="R45" s="0" t="n">
        <f aca="false">Q45*247.105</f>
        <v>0.794109994996712</v>
      </c>
      <c r="S45" s="11" t="s">
        <v>40</v>
      </c>
      <c r="T45" s="11" t="s">
        <v>45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0" t="n">
        <f aca="false">SUM(U45:Y45)</f>
        <v>0</v>
      </c>
      <c r="AA45" s="9" t="n">
        <v>0</v>
      </c>
      <c r="AB45" s="9" t="n">
        <v>0</v>
      </c>
      <c r="AC45" s="7" t="n">
        <f aca="false">U45/$R45</f>
        <v>0</v>
      </c>
      <c r="AD45" s="7" t="n">
        <f aca="false">V45/$R45</f>
        <v>0</v>
      </c>
      <c r="AE45" s="7" t="n">
        <f aca="false">W45/$R45</f>
        <v>0</v>
      </c>
      <c r="AF45" s="7" t="n">
        <f aca="false">X45/$R45</f>
        <v>0</v>
      </c>
      <c r="AG45" s="7" t="n">
        <f aca="false">Y45/$R45</f>
        <v>0</v>
      </c>
      <c r="AH45" s="7" t="n">
        <f aca="false">Z45/$R45</f>
        <v>0</v>
      </c>
      <c r="AI45" s="10"/>
    </row>
    <row r="46" customFormat="false" ht="15" hidden="false" customHeight="false" outlineLevel="0" collapsed="false">
      <c r="A46" s="8" t="n">
        <v>44285</v>
      </c>
      <c r="B46" s="0" t="n">
        <f aca="false">MONTH(A46)</f>
        <v>3</v>
      </c>
      <c r="C46" s="0" t="s">
        <v>64</v>
      </c>
      <c r="D46" s="8" t="str">
        <f aca="false">TEXT(A46,"yyyy")</f>
        <v>2021</v>
      </c>
      <c r="E46" s="2" t="s">
        <v>61</v>
      </c>
      <c r="F46" s="9" t="n">
        <v>230</v>
      </c>
      <c r="G46" s="10" t="s">
        <v>79</v>
      </c>
      <c r="H46" s="11" t="n">
        <v>659</v>
      </c>
      <c r="I46" s="9" t="n">
        <v>282</v>
      </c>
      <c r="J46" s="0" t="s">
        <v>62</v>
      </c>
      <c r="K46" s="12" t="n">
        <v>0.510416666666667</v>
      </c>
      <c r="L46" s="11"/>
      <c r="M46" s="9" t="s">
        <v>69</v>
      </c>
      <c r="N46" s="9" t="n">
        <v>52</v>
      </c>
      <c r="O46" s="9" t="n">
        <v>10</v>
      </c>
      <c r="P46" s="13" t="n">
        <f aca="false">O46*0.3047851</f>
        <v>3.047851</v>
      </c>
      <c r="Q46" s="0" t="n">
        <f aca="false">((H46*2)*(P46))/1000000</f>
        <v>0.004017067618</v>
      </c>
      <c r="R46" s="0" t="n">
        <f aca="false">Q46*247.105</f>
        <v>0.99263749374589</v>
      </c>
      <c r="S46" s="11" t="s">
        <v>40</v>
      </c>
      <c r="T46" s="11" t="s">
        <v>45</v>
      </c>
      <c r="U46" s="9" t="n">
        <v>0</v>
      </c>
      <c r="V46" s="9" t="n">
        <v>0</v>
      </c>
      <c r="W46" s="9" t="n">
        <v>1</v>
      </c>
      <c r="X46" s="9" t="n">
        <v>11</v>
      </c>
      <c r="Y46" s="9" t="n">
        <v>5</v>
      </c>
      <c r="Z46" s="0" t="n">
        <f aca="false">SUM(U46:Y46)</f>
        <v>17</v>
      </c>
      <c r="AA46" s="9" t="n">
        <v>0</v>
      </c>
      <c r="AB46" s="9" t="n">
        <v>0</v>
      </c>
      <c r="AC46" s="7" t="n">
        <f aca="false">U46/$R46</f>
        <v>0</v>
      </c>
      <c r="AD46" s="7" t="n">
        <f aca="false">V46/$R46</f>
        <v>0</v>
      </c>
      <c r="AE46" s="7" t="n">
        <f aca="false">W46/$R46</f>
        <v>1.00741711480827</v>
      </c>
      <c r="AF46" s="7" t="n">
        <f aca="false">X46/$R46</f>
        <v>11.081588262891</v>
      </c>
      <c r="AG46" s="7" t="n">
        <f aca="false">Y46/$R46</f>
        <v>5.03708557404137</v>
      </c>
      <c r="AH46" s="7" t="n">
        <f aca="false">Z46/$R46</f>
        <v>17.1260909517407</v>
      </c>
      <c r="AI46" s="10"/>
    </row>
    <row r="47" customFormat="false" ht="15" hidden="false" customHeight="false" outlineLevel="0" collapsed="false">
      <c r="A47" s="8" t="n">
        <v>44305</v>
      </c>
      <c r="B47" s="0" t="n">
        <f aca="false">MONTH(A47)</f>
        <v>4</v>
      </c>
      <c r="C47" s="0" t="s">
        <v>66</v>
      </c>
      <c r="D47" s="8" t="str">
        <f aca="false">TEXT(A47,"yyyy")</f>
        <v>2021</v>
      </c>
      <c r="E47" s="2" t="s">
        <v>44</v>
      </c>
      <c r="F47" s="9" t="n">
        <v>230</v>
      </c>
      <c r="G47" s="10" t="s">
        <v>79</v>
      </c>
      <c r="H47" s="11" t="n">
        <v>659</v>
      </c>
      <c r="I47" s="9" t="n">
        <v>282</v>
      </c>
      <c r="J47" s="0" t="s">
        <v>62</v>
      </c>
      <c r="K47" s="12" t="n">
        <v>0.458333333333333</v>
      </c>
      <c r="L47" s="11"/>
      <c r="M47" s="9" t="s">
        <v>69</v>
      </c>
      <c r="N47" s="9" t="n">
        <v>54</v>
      </c>
      <c r="O47" s="9" t="n">
        <v>7</v>
      </c>
      <c r="P47" s="13" t="n">
        <f aca="false">O47*0.3047851</f>
        <v>2.1334957</v>
      </c>
      <c r="Q47" s="0" t="n">
        <f aca="false">((H47*2)*(P47))/1000000</f>
        <v>0.0028119473326</v>
      </c>
      <c r="R47" s="0" t="n">
        <f aca="false">Q47*247.105</f>
        <v>0.694846245622123</v>
      </c>
      <c r="S47" s="11" t="s">
        <v>40</v>
      </c>
      <c r="T47" s="11" t="s">
        <v>45</v>
      </c>
      <c r="U47" s="9" t="n">
        <v>0</v>
      </c>
      <c r="V47" s="9" t="n">
        <v>0</v>
      </c>
      <c r="W47" s="9" t="n">
        <v>0</v>
      </c>
      <c r="X47" s="9" t="n">
        <v>1</v>
      </c>
      <c r="Y47" s="9" t="n">
        <v>0</v>
      </c>
      <c r="Z47" s="0" t="n">
        <f aca="false">SUM(U47:Y47)</f>
        <v>1</v>
      </c>
      <c r="AA47" s="9" t="n">
        <v>0</v>
      </c>
      <c r="AB47" s="9" t="n">
        <v>0</v>
      </c>
      <c r="AC47" s="7" t="n">
        <f aca="false">U47/$R47</f>
        <v>0</v>
      </c>
      <c r="AD47" s="7" t="n">
        <f aca="false">V47/$R47</f>
        <v>0</v>
      </c>
      <c r="AE47" s="7" t="n">
        <f aca="false">W47/$R47</f>
        <v>0</v>
      </c>
      <c r="AF47" s="7" t="n">
        <f aca="false">X47/$R47</f>
        <v>1.43916730686896</v>
      </c>
      <c r="AG47" s="7" t="n">
        <f aca="false">Y47/$R47</f>
        <v>0</v>
      </c>
      <c r="AH47" s="7" t="n">
        <f aca="false">Z47/$R47</f>
        <v>1.43916730686896</v>
      </c>
      <c r="AI47" s="10"/>
    </row>
    <row r="48" customFormat="false" ht="15" hidden="false" customHeight="false" outlineLevel="0" collapsed="false">
      <c r="A48" s="1" t="n">
        <v>42346</v>
      </c>
      <c r="B48" s="0" t="n">
        <f aca="false">MONTH(A48)</f>
        <v>12</v>
      </c>
      <c r="C48" s="0" t="s">
        <v>82</v>
      </c>
      <c r="D48" s="2" t="n">
        <f aca="false">YEAR(A48)</f>
        <v>2015</v>
      </c>
      <c r="E48" s="2" t="s">
        <v>55</v>
      </c>
      <c r="F48" s="2" t="n">
        <v>204</v>
      </c>
      <c r="G48" s="0" t="s">
        <v>83</v>
      </c>
      <c r="H48" s="0" t="n">
        <v>301</v>
      </c>
      <c r="I48" s="0" t="n">
        <v>287.5</v>
      </c>
      <c r="J48" s="0" t="s">
        <v>84</v>
      </c>
      <c r="K48" s="6" t="n">
        <v>0.595138888888889</v>
      </c>
      <c r="M48" s="0" t="n">
        <v>3</v>
      </c>
      <c r="N48" s="0" t="n">
        <v>53</v>
      </c>
      <c r="O48" s="0" t="n">
        <v>5</v>
      </c>
      <c r="P48" s="0" t="n">
        <f aca="false">O48/3.281</f>
        <v>1.52392563242914</v>
      </c>
      <c r="Q48" s="0" t="n">
        <f aca="false">((H48*2)*(P48))/1000000</f>
        <v>0.000917403230722341</v>
      </c>
      <c r="R48" s="0" t="n">
        <f aca="false">Q48*247.105</f>
        <v>0.226694925327644</v>
      </c>
      <c r="S48" s="0" t="s">
        <v>40</v>
      </c>
      <c r="T48" s="0" t="s">
        <v>45</v>
      </c>
      <c r="U48" s="0" t="n">
        <v>0</v>
      </c>
      <c r="V48" s="0" t="n">
        <v>4</v>
      </c>
      <c r="W48" s="0" t="n">
        <v>0</v>
      </c>
      <c r="X48" s="0" t="n">
        <v>0</v>
      </c>
      <c r="Y48" s="0" t="n">
        <v>15</v>
      </c>
      <c r="Z48" s="0" t="n">
        <f aca="false">SUM(U48:Y48)</f>
        <v>19</v>
      </c>
      <c r="AA48" s="0" t="n">
        <v>0</v>
      </c>
      <c r="AB48" s="0" t="n">
        <v>0</v>
      </c>
      <c r="AC48" s="7" t="n">
        <f aca="false">U48/$R48</f>
        <v>0</v>
      </c>
      <c r="AD48" s="7" t="n">
        <f aca="false">V48/$R48</f>
        <v>17.6448590290178</v>
      </c>
      <c r="AE48" s="7" t="n">
        <f aca="false">W48/$R48</f>
        <v>0</v>
      </c>
      <c r="AF48" s="7" t="n">
        <f aca="false">X48/$R48</f>
        <v>0</v>
      </c>
      <c r="AG48" s="7" t="n">
        <f aca="false">Y48/$R48</f>
        <v>66.1682213588168</v>
      </c>
      <c r="AH48" s="7" t="n">
        <f aca="false">Z48/$R48</f>
        <v>83.8130803878347</v>
      </c>
      <c r="AJ48" s="0" t="n">
        <v>4260</v>
      </c>
    </row>
    <row r="49" customFormat="false" ht="15" hidden="false" customHeight="false" outlineLevel="0" collapsed="false">
      <c r="A49" s="1" t="n">
        <v>42353</v>
      </c>
      <c r="B49" s="0" t="n">
        <f aca="false">MONTH(A49)</f>
        <v>12</v>
      </c>
      <c r="C49" s="0" t="s">
        <v>82</v>
      </c>
      <c r="D49" s="2" t="n">
        <f aca="false">YEAR(A49)</f>
        <v>2015</v>
      </c>
      <c r="E49" s="2" t="s">
        <v>55</v>
      </c>
      <c r="F49" s="2" t="n">
        <v>204</v>
      </c>
      <c r="G49" s="0" t="s">
        <v>83</v>
      </c>
      <c r="H49" s="0" t="n">
        <v>301</v>
      </c>
      <c r="I49" s="0" t="n">
        <v>287.5</v>
      </c>
      <c r="J49" s="0" t="s">
        <v>84</v>
      </c>
      <c r="K49" s="6" t="n">
        <v>0.46875</v>
      </c>
      <c r="M49" s="0" t="n">
        <v>1</v>
      </c>
      <c r="N49" s="0" t="n">
        <v>52</v>
      </c>
      <c r="O49" s="0" t="n">
        <v>4</v>
      </c>
      <c r="P49" s="0" t="n">
        <f aca="false">O49/3.281</f>
        <v>1.21914050594331</v>
      </c>
      <c r="Q49" s="0" t="n">
        <f aca="false">((H49*2)*(P49))/1000000</f>
        <v>0.000733922584577873</v>
      </c>
      <c r="R49" s="0" t="n">
        <f aca="false">Q49*247.105</f>
        <v>0.181355940262115</v>
      </c>
      <c r="S49" s="0" t="s">
        <v>85</v>
      </c>
      <c r="T49" s="0" t="s">
        <v>45</v>
      </c>
      <c r="U49" s="0" t="n">
        <v>0</v>
      </c>
      <c r="V49" s="0" t="n">
        <v>0</v>
      </c>
      <c r="W49" s="0" t="n">
        <v>0</v>
      </c>
      <c r="X49" s="0" t="n">
        <v>2</v>
      </c>
      <c r="Y49" s="0" t="n">
        <v>11</v>
      </c>
      <c r="Z49" s="0" t="n">
        <f aca="false">SUM(U49:Y49)</f>
        <v>13</v>
      </c>
      <c r="AA49" s="0" t="n">
        <v>0</v>
      </c>
      <c r="AB49" s="0" t="n">
        <v>3</v>
      </c>
      <c r="AC49" s="7" t="n">
        <f aca="false">U49/$R49</f>
        <v>0</v>
      </c>
      <c r="AD49" s="7" t="n">
        <f aca="false">V49/$R49</f>
        <v>0</v>
      </c>
      <c r="AE49" s="7" t="n">
        <f aca="false">W49/$R49</f>
        <v>0</v>
      </c>
      <c r="AF49" s="7" t="n">
        <f aca="false">X49/$R49</f>
        <v>11.0280368931361</v>
      </c>
      <c r="AG49" s="7" t="n">
        <f aca="false">Y49/$R49</f>
        <v>60.6542029122488</v>
      </c>
      <c r="AH49" s="7" t="n">
        <f aca="false">Z49/$R49</f>
        <v>71.6822398053849</v>
      </c>
      <c r="AI49" s="0" t="s">
        <v>86</v>
      </c>
      <c r="AJ49" s="0" t="n">
        <v>4220</v>
      </c>
    </row>
    <row r="50" customFormat="false" ht="15" hidden="false" customHeight="false" outlineLevel="0" collapsed="false">
      <c r="A50" s="1" t="n">
        <v>42401</v>
      </c>
      <c r="B50" s="0" t="n">
        <f aca="false">MONTH(A50)</f>
        <v>2</v>
      </c>
      <c r="C50" s="0" t="s">
        <v>63</v>
      </c>
      <c r="D50" s="2" t="n">
        <f aca="false">YEAR(A50)</f>
        <v>2016</v>
      </c>
      <c r="E50" s="2" t="s">
        <v>61</v>
      </c>
      <c r="F50" s="2" t="n">
        <v>204</v>
      </c>
      <c r="G50" s="0" t="s">
        <v>83</v>
      </c>
      <c r="H50" s="0" t="n">
        <v>301</v>
      </c>
      <c r="I50" s="0" t="n">
        <v>287.5</v>
      </c>
      <c r="J50" s="0" t="s">
        <v>84</v>
      </c>
      <c r="K50" s="6" t="n">
        <v>0.517361111111111</v>
      </c>
      <c r="M50" s="0" t="n">
        <v>1</v>
      </c>
      <c r="N50" s="0" t="n">
        <v>48</v>
      </c>
      <c r="O50" s="0" t="n">
        <v>5</v>
      </c>
      <c r="P50" s="0" t="n">
        <f aca="false">O50/3.281</f>
        <v>1.52392563242914</v>
      </c>
      <c r="Q50" s="0" t="n">
        <f aca="false">((H50*2)*(P50))/1000000</f>
        <v>0.000917403230722341</v>
      </c>
      <c r="R50" s="0" t="n">
        <f aca="false">Q50*247.105</f>
        <v>0.226694925327644</v>
      </c>
      <c r="S50" s="0" t="s">
        <v>40</v>
      </c>
      <c r="T50" s="0" t="s">
        <v>41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f aca="false">SUM(U50:Y50)</f>
        <v>0</v>
      </c>
      <c r="AA50" s="0" t="n">
        <v>0</v>
      </c>
      <c r="AB50" s="0" t="n">
        <v>0</v>
      </c>
      <c r="AC50" s="7" t="n">
        <f aca="false">U50/$R50</f>
        <v>0</v>
      </c>
      <c r="AD50" s="7" t="n">
        <f aca="false">V50/$R50</f>
        <v>0</v>
      </c>
      <c r="AE50" s="7" t="n">
        <f aca="false">W50/$R50</f>
        <v>0</v>
      </c>
      <c r="AF50" s="7" t="n">
        <f aca="false">X50/$R50</f>
        <v>0</v>
      </c>
      <c r="AG50" s="7" t="n">
        <f aca="false">Y50/$R50</f>
        <v>0</v>
      </c>
      <c r="AH50" s="7" t="n">
        <f aca="false">Z50/$R50</f>
        <v>0</v>
      </c>
      <c r="AJ50" s="0" t="n">
        <v>3290</v>
      </c>
    </row>
    <row r="51" customFormat="false" ht="15" hidden="false" customHeight="false" outlineLevel="0" collapsed="false">
      <c r="A51" s="1" t="n">
        <v>42401</v>
      </c>
      <c r="B51" s="0" t="n">
        <f aca="false">MONTH(A51)</f>
        <v>2</v>
      </c>
      <c r="C51" s="0" t="s">
        <v>63</v>
      </c>
      <c r="D51" s="2" t="n">
        <f aca="false">YEAR(A51)</f>
        <v>2016</v>
      </c>
      <c r="E51" s="2" t="s">
        <v>61</v>
      </c>
      <c r="F51" s="2" t="n">
        <v>204</v>
      </c>
      <c r="G51" s="0" t="s">
        <v>83</v>
      </c>
      <c r="H51" s="0" t="n">
        <v>301</v>
      </c>
      <c r="I51" s="0" t="n">
        <v>287.5</v>
      </c>
      <c r="J51" s="0" t="s">
        <v>84</v>
      </c>
      <c r="K51" s="6" t="n">
        <v>0.544444444444444</v>
      </c>
      <c r="M51" s="0" t="n">
        <v>1</v>
      </c>
      <c r="N51" s="0" t="n">
        <v>48</v>
      </c>
      <c r="O51" s="0" t="n">
        <v>5</v>
      </c>
      <c r="P51" s="0" t="n">
        <f aca="false">O51/3.281</f>
        <v>1.52392563242914</v>
      </c>
      <c r="Q51" s="0" t="n">
        <f aca="false">((H51*2)*(P51))/1000000</f>
        <v>0.000917403230722341</v>
      </c>
      <c r="R51" s="0" t="n">
        <f aca="false">Q51*247.105</f>
        <v>0.226694925327644</v>
      </c>
      <c r="S51" s="0" t="s">
        <v>40</v>
      </c>
      <c r="T51" s="0" t="s">
        <v>41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f aca="false">SUM(U51:Y51)</f>
        <v>0</v>
      </c>
      <c r="AA51" s="0" t="n">
        <v>0</v>
      </c>
      <c r="AB51" s="0" t="n">
        <v>0</v>
      </c>
      <c r="AC51" s="7" t="n">
        <f aca="false">U51/$R51</f>
        <v>0</v>
      </c>
      <c r="AD51" s="7" t="n">
        <f aca="false">V51/$R51</f>
        <v>0</v>
      </c>
      <c r="AE51" s="7" t="n">
        <f aca="false">W51/$R51</f>
        <v>0</v>
      </c>
      <c r="AF51" s="7" t="n">
        <f aca="false">X51/$R51</f>
        <v>0</v>
      </c>
      <c r="AG51" s="7" t="n">
        <f aca="false">Y51/$R51</f>
        <v>0</v>
      </c>
      <c r="AH51" s="7" t="n">
        <f aca="false">Z51/$R51</f>
        <v>0</v>
      </c>
      <c r="AJ51" s="0" t="n">
        <v>3290</v>
      </c>
    </row>
    <row r="52" customFormat="false" ht="15" hidden="false" customHeight="false" outlineLevel="0" collapsed="false">
      <c r="A52" s="1" t="n">
        <v>42425</v>
      </c>
      <c r="B52" s="0" t="n">
        <f aca="false">MONTH(A52)</f>
        <v>2</v>
      </c>
      <c r="C52" s="0" t="s">
        <v>63</v>
      </c>
      <c r="D52" s="2" t="n">
        <f aca="false">YEAR(A52)</f>
        <v>2016</v>
      </c>
      <c r="E52" s="2" t="s">
        <v>61</v>
      </c>
      <c r="F52" s="2" t="n">
        <v>204</v>
      </c>
      <c r="G52" s="0" t="s">
        <v>83</v>
      </c>
      <c r="H52" s="0" t="n">
        <v>301</v>
      </c>
      <c r="I52" s="0" t="n">
        <v>287.5</v>
      </c>
      <c r="J52" s="0" t="s">
        <v>84</v>
      </c>
      <c r="K52" s="6" t="n">
        <v>0.522222222222222</v>
      </c>
      <c r="M52" s="0" t="n">
        <v>1</v>
      </c>
      <c r="N52" s="0" t="n">
        <v>51</v>
      </c>
      <c r="O52" s="0" t="n">
        <v>4</v>
      </c>
      <c r="P52" s="0" t="n">
        <f aca="false">O52/3.281</f>
        <v>1.21914050594331</v>
      </c>
      <c r="Q52" s="0" t="n">
        <f aca="false">((H52*2)*(P52))/1000000</f>
        <v>0.000733922584577873</v>
      </c>
      <c r="R52" s="0" t="n">
        <f aca="false">Q52*247.105</f>
        <v>0.181355940262115</v>
      </c>
      <c r="S52" s="0" t="s">
        <v>40</v>
      </c>
      <c r="T52" s="0" t="s">
        <v>45</v>
      </c>
      <c r="U52" s="0" t="n">
        <v>0</v>
      </c>
      <c r="V52" s="0" t="n">
        <v>2</v>
      </c>
      <c r="W52" s="0" t="n">
        <v>0</v>
      </c>
      <c r="X52" s="0" t="n">
        <v>45</v>
      </c>
      <c r="Y52" s="0" t="n">
        <v>0</v>
      </c>
      <c r="Z52" s="0" t="n">
        <f aca="false">SUM(U52:Y52)</f>
        <v>47</v>
      </c>
      <c r="AA52" s="0" t="n">
        <v>0</v>
      </c>
      <c r="AB52" s="0" t="n">
        <v>0</v>
      </c>
      <c r="AC52" s="7" t="n">
        <f aca="false">U52/$R52</f>
        <v>0</v>
      </c>
      <c r="AD52" s="7" t="n">
        <f aca="false">V52/$R52</f>
        <v>11.0280368931361</v>
      </c>
      <c r="AE52" s="7" t="n">
        <f aca="false">W52/$R52</f>
        <v>0</v>
      </c>
      <c r="AF52" s="7" t="n">
        <f aca="false">X52/$R52</f>
        <v>248.130830095563</v>
      </c>
      <c r="AG52" s="7" t="n">
        <f aca="false">Y52/$R52</f>
        <v>0</v>
      </c>
      <c r="AH52" s="7" t="n">
        <f aca="false">Z52/$R52</f>
        <v>259.158866988699</v>
      </c>
      <c r="AJ52" s="0" t="n">
        <v>3270</v>
      </c>
    </row>
    <row r="53" customFormat="false" ht="15" hidden="false" customHeight="false" outlineLevel="0" collapsed="false">
      <c r="A53" s="1" t="n">
        <v>42431</v>
      </c>
      <c r="B53" s="0" t="n">
        <f aca="false">MONTH(A53)</f>
        <v>3</v>
      </c>
      <c r="C53" s="0" t="s">
        <v>64</v>
      </c>
      <c r="D53" s="2" t="n">
        <f aca="false">YEAR(A53)</f>
        <v>2016</v>
      </c>
      <c r="E53" s="2" t="s">
        <v>61</v>
      </c>
      <c r="F53" s="2" t="n">
        <v>204</v>
      </c>
      <c r="G53" s="0" t="s">
        <v>83</v>
      </c>
      <c r="H53" s="0" t="n">
        <v>301</v>
      </c>
      <c r="I53" s="0" t="n">
        <v>287.5</v>
      </c>
      <c r="J53" s="0" t="s">
        <v>84</v>
      </c>
      <c r="K53" s="6" t="n">
        <v>0.475694444444444</v>
      </c>
      <c r="M53" s="0" t="n">
        <v>2</v>
      </c>
      <c r="N53" s="0" t="n">
        <v>49</v>
      </c>
      <c r="O53" s="0" t="n">
        <v>10</v>
      </c>
      <c r="P53" s="0" t="n">
        <f aca="false">O53/3.281</f>
        <v>3.04785126485828</v>
      </c>
      <c r="Q53" s="0" t="n">
        <f aca="false">((H53*2)*(P53))/1000000</f>
        <v>0.00183480646144468</v>
      </c>
      <c r="R53" s="0" t="n">
        <f aca="false">Q53*247.105</f>
        <v>0.453389850655288</v>
      </c>
      <c r="S53" s="0" t="s">
        <v>40</v>
      </c>
      <c r="T53" s="0" t="s">
        <v>45</v>
      </c>
      <c r="U53" s="0" t="n">
        <v>0</v>
      </c>
      <c r="V53" s="0" t="n">
        <v>0</v>
      </c>
      <c r="W53" s="0" t="n">
        <v>0</v>
      </c>
      <c r="X53" s="0" t="n">
        <v>35</v>
      </c>
      <c r="Y53" s="0" t="n">
        <v>1</v>
      </c>
      <c r="Z53" s="0" t="n">
        <f aca="false">SUM(U53:Y53)</f>
        <v>36</v>
      </c>
      <c r="AA53" s="0" t="n">
        <v>0</v>
      </c>
      <c r="AB53" s="0" t="n">
        <v>1</v>
      </c>
      <c r="AC53" s="7" t="n">
        <f aca="false">U53/$R53</f>
        <v>0</v>
      </c>
      <c r="AD53" s="7" t="n">
        <f aca="false">V53/$R53</f>
        <v>0</v>
      </c>
      <c r="AE53" s="7" t="n">
        <f aca="false">W53/$R53</f>
        <v>0</v>
      </c>
      <c r="AF53" s="7" t="n">
        <f aca="false">X53/$R53</f>
        <v>77.196258251953</v>
      </c>
      <c r="AG53" s="7" t="n">
        <f aca="false">Y53/$R53</f>
        <v>2.20560737862723</v>
      </c>
      <c r="AH53" s="7" t="n">
        <f aca="false">Z53/$R53</f>
        <v>79.4018656305802</v>
      </c>
      <c r="AI53" s="0" t="s">
        <v>87</v>
      </c>
      <c r="AJ53" s="0" t="n">
        <v>3280</v>
      </c>
    </row>
    <row r="54" customFormat="false" ht="15" hidden="false" customHeight="false" outlineLevel="0" collapsed="false">
      <c r="A54" s="1" t="n">
        <v>42472</v>
      </c>
      <c r="B54" s="0" t="n">
        <f aca="false">MONTH(A54)</f>
        <v>4</v>
      </c>
      <c r="C54" s="0" t="s">
        <v>66</v>
      </c>
      <c r="D54" s="2" t="n">
        <f aca="false">YEAR(A54)</f>
        <v>2016</v>
      </c>
      <c r="E54" s="2" t="s">
        <v>44</v>
      </c>
      <c r="F54" s="2" t="n">
        <v>204</v>
      </c>
      <c r="G54" s="0" t="s">
        <v>83</v>
      </c>
      <c r="H54" s="0" t="n">
        <v>301</v>
      </c>
      <c r="I54" s="0" t="n">
        <v>287.5</v>
      </c>
      <c r="J54" s="0" t="s">
        <v>84</v>
      </c>
      <c r="K54" s="6" t="n">
        <v>0.534722222222222</v>
      </c>
      <c r="M54" s="0" t="n">
        <v>4</v>
      </c>
      <c r="N54" s="0" t="n">
        <v>52</v>
      </c>
      <c r="O54" s="0" t="n">
        <v>7</v>
      </c>
      <c r="P54" s="0" t="n">
        <f aca="false">O54/3.281</f>
        <v>2.13349588540079</v>
      </c>
      <c r="Q54" s="0" t="n">
        <f aca="false">((H54*2)*(P54))/1000000</f>
        <v>0.00128436452301128</v>
      </c>
      <c r="R54" s="0" t="n">
        <f aca="false">Q54*247.105</f>
        <v>0.317372895458702</v>
      </c>
      <c r="S54" s="0" t="s">
        <v>40</v>
      </c>
      <c r="T54" s="0" t="s">
        <v>45</v>
      </c>
      <c r="U54" s="0" t="n">
        <v>10</v>
      </c>
      <c r="V54" s="0" t="n">
        <v>0</v>
      </c>
      <c r="W54" s="0" t="n">
        <v>0</v>
      </c>
      <c r="X54" s="0" t="n">
        <v>429</v>
      </c>
      <c r="Y54" s="0" t="n">
        <v>100</v>
      </c>
      <c r="Z54" s="0" t="n">
        <f aca="false">SUM(U54:Y54)</f>
        <v>539</v>
      </c>
      <c r="AA54" s="0" t="n">
        <v>0</v>
      </c>
      <c r="AB54" s="0" t="n">
        <v>0</v>
      </c>
      <c r="AC54" s="7" t="n">
        <f aca="false">U54/$R54</f>
        <v>31.5086768375318</v>
      </c>
      <c r="AD54" s="7" t="n">
        <f aca="false">V54/$R54</f>
        <v>0</v>
      </c>
      <c r="AE54" s="7" t="n">
        <f aca="false">W54/$R54</f>
        <v>0</v>
      </c>
      <c r="AF54" s="7" t="n">
        <f aca="false">X54/$R54</f>
        <v>1351.72223633012</v>
      </c>
      <c r="AG54" s="7" t="n">
        <f aca="false">Y54/$R54</f>
        <v>315.086768375318</v>
      </c>
      <c r="AH54" s="7" t="n">
        <f aca="false">Z54/$R54</f>
        <v>1698.31768154297</v>
      </c>
      <c r="AJ54" s="0" t="n">
        <v>5070</v>
      </c>
    </row>
    <row r="55" customFormat="false" ht="15" hidden="false" customHeight="false" outlineLevel="0" collapsed="false">
      <c r="A55" s="1" t="n">
        <v>42481</v>
      </c>
      <c r="B55" s="0" t="n">
        <f aca="false">MONTH(A55)</f>
        <v>4</v>
      </c>
      <c r="C55" s="0" t="s">
        <v>66</v>
      </c>
      <c r="D55" s="2" t="n">
        <f aca="false">YEAR(A55)</f>
        <v>2016</v>
      </c>
      <c r="E55" s="2" t="s">
        <v>44</v>
      </c>
      <c r="F55" s="2" t="n">
        <v>204</v>
      </c>
      <c r="G55" s="0" t="s">
        <v>83</v>
      </c>
      <c r="H55" s="0" t="n">
        <v>301</v>
      </c>
      <c r="I55" s="0" t="n">
        <v>287.5</v>
      </c>
      <c r="J55" s="0" t="s">
        <v>84</v>
      </c>
      <c r="K55" s="6" t="n">
        <v>0.583333333333333</v>
      </c>
      <c r="M55" s="0" t="n">
        <v>2</v>
      </c>
      <c r="N55" s="0" t="n">
        <v>59</v>
      </c>
      <c r="O55" s="0" t="n">
        <v>6</v>
      </c>
      <c r="P55" s="0" t="n">
        <f aca="false">O55/3.281</f>
        <v>1.82871075891497</v>
      </c>
      <c r="Q55" s="0" t="n">
        <f aca="false">((H55*2)*(P55))/1000000</f>
        <v>0.00110088387686681</v>
      </c>
      <c r="R55" s="0" t="n">
        <f aca="false">Q55*247.105</f>
        <v>0.272033910393173</v>
      </c>
      <c r="S55" s="0" t="s">
        <v>40</v>
      </c>
      <c r="T55" s="0" t="s">
        <v>45</v>
      </c>
      <c r="U55" s="0" t="n">
        <v>0</v>
      </c>
      <c r="V55" s="0" t="n">
        <v>0</v>
      </c>
      <c r="W55" s="0" t="n">
        <v>0</v>
      </c>
      <c r="X55" s="0" t="n">
        <v>445</v>
      </c>
      <c r="Y55" s="0" t="n">
        <v>53</v>
      </c>
      <c r="Z55" s="0" t="n">
        <f aca="false">SUM(U55:Y55)</f>
        <v>498</v>
      </c>
      <c r="AA55" s="0" t="n">
        <v>0</v>
      </c>
      <c r="AB55" s="0" t="n">
        <v>0</v>
      </c>
      <c r="AC55" s="7" t="n">
        <f aca="false">U55/$R55</f>
        <v>0</v>
      </c>
      <c r="AD55" s="7" t="n">
        <f aca="false">V55/$R55</f>
        <v>0</v>
      </c>
      <c r="AE55" s="7" t="n">
        <f aca="false">W55/$R55</f>
        <v>0</v>
      </c>
      <c r="AF55" s="7" t="n">
        <f aca="false">X55/$R55</f>
        <v>1635.82547248186</v>
      </c>
      <c r="AG55" s="7" t="n">
        <f aca="false">Y55/$R55</f>
        <v>194.828651778738</v>
      </c>
      <c r="AH55" s="7" t="n">
        <f aca="false">Z55/$R55</f>
        <v>1830.6541242606</v>
      </c>
      <c r="AJ55" s="0" t="n">
        <v>5040</v>
      </c>
    </row>
    <row r="56" customFormat="false" ht="15" hidden="false" customHeight="false" outlineLevel="0" collapsed="false">
      <c r="A56" s="1" t="n">
        <v>42485</v>
      </c>
      <c r="B56" s="0" t="n">
        <f aca="false">MONTH(A56)</f>
        <v>4</v>
      </c>
      <c r="C56" s="0" t="s">
        <v>66</v>
      </c>
      <c r="D56" s="2" t="n">
        <f aca="false">YEAR(A56)</f>
        <v>2016</v>
      </c>
      <c r="E56" s="2" t="s">
        <v>44</v>
      </c>
      <c r="F56" s="2" t="n">
        <v>204</v>
      </c>
      <c r="G56" s="0" t="s">
        <v>83</v>
      </c>
      <c r="H56" s="0" t="n">
        <v>301</v>
      </c>
      <c r="I56" s="0" t="n">
        <v>287.5</v>
      </c>
      <c r="J56" s="0" t="s">
        <v>84</v>
      </c>
      <c r="K56" s="6" t="n">
        <v>0.447916666666667</v>
      </c>
      <c r="M56" s="0" t="n">
        <v>1</v>
      </c>
      <c r="N56" s="0" t="n">
        <v>55</v>
      </c>
      <c r="O56" s="0" t="n">
        <v>5</v>
      </c>
      <c r="P56" s="0" t="n">
        <f aca="false">O56/3.281</f>
        <v>1.52392563242914</v>
      </c>
      <c r="Q56" s="0" t="n">
        <f aca="false">((H56*2)*(P56))/1000000</f>
        <v>0.000917403230722341</v>
      </c>
      <c r="R56" s="0" t="n">
        <f aca="false">Q56*247.105</f>
        <v>0.226694925327644</v>
      </c>
      <c r="S56" s="0" t="s">
        <v>40</v>
      </c>
      <c r="T56" s="0" t="s">
        <v>45</v>
      </c>
      <c r="U56" s="0" t="n">
        <v>55</v>
      </c>
      <c r="V56" s="0" t="n">
        <v>0</v>
      </c>
      <c r="W56" s="0" t="n">
        <v>0</v>
      </c>
      <c r="X56" s="0" t="n">
        <v>290</v>
      </c>
      <c r="Y56" s="0" t="n">
        <v>35</v>
      </c>
      <c r="Z56" s="0" t="n">
        <f aca="false">SUM(U56:Y56)</f>
        <v>380</v>
      </c>
      <c r="AA56" s="0" t="n">
        <v>0</v>
      </c>
      <c r="AB56" s="0" t="n">
        <v>7</v>
      </c>
      <c r="AC56" s="7" t="n">
        <f aca="false">U56/$R56</f>
        <v>242.616811648995</v>
      </c>
      <c r="AD56" s="7" t="n">
        <f aca="false">V56/$R56</f>
        <v>0</v>
      </c>
      <c r="AE56" s="7" t="n">
        <f aca="false">W56/$R56</f>
        <v>0</v>
      </c>
      <c r="AF56" s="7" t="n">
        <f aca="false">X56/$R56</f>
        <v>1279.25227960379</v>
      </c>
      <c r="AG56" s="7" t="n">
        <f aca="false">Y56/$R56</f>
        <v>154.392516503906</v>
      </c>
      <c r="AH56" s="7" t="n">
        <f aca="false">Z56/$R56</f>
        <v>1676.26160775669</v>
      </c>
      <c r="AI56" s="0" t="s">
        <v>88</v>
      </c>
      <c r="AJ56" s="0" t="n">
        <v>5040</v>
      </c>
    </row>
    <row r="57" customFormat="false" ht="15" hidden="false" customHeight="false" outlineLevel="0" collapsed="false">
      <c r="A57" s="1" t="n">
        <v>42493</v>
      </c>
      <c r="B57" s="0" t="n">
        <f aca="false">MONTH(A57)</f>
        <v>5</v>
      </c>
      <c r="C57" s="0" t="s">
        <v>43</v>
      </c>
      <c r="D57" s="2" t="n">
        <f aca="false">YEAR(A57)</f>
        <v>2016</v>
      </c>
      <c r="E57" s="2" t="s">
        <v>44</v>
      </c>
      <c r="F57" s="2" t="n">
        <v>204</v>
      </c>
      <c r="G57" s="0" t="s">
        <v>83</v>
      </c>
      <c r="H57" s="0" t="n">
        <v>301</v>
      </c>
      <c r="I57" s="0" t="n">
        <v>287.5</v>
      </c>
      <c r="J57" s="0" t="s">
        <v>84</v>
      </c>
      <c r="K57" s="6" t="n">
        <v>0.552083333333333</v>
      </c>
      <c r="M57" s="0" t="n">
        <v>2</v>
      </c>
      <c r="N57" s="0" t="n">
        <v>58</v>
      </c>
      <c r="O57" s="0" t="n">
        <v>6</v>
      </c>
      <c r="P57" s="0" t="n">
        <f aca="false">O57/3.281</f>
        <v>1.82871075891497</v>
      </c>
      <c r="Q57" s="0" t="n">
        <f aca="false">((H57*2)*(P57))/1000000</f>
        <v>0.00110088387686681</v>
      </c>
      <c r="R57" s="0" t="n">
        <f aca="false">Q57*247.105</f>
        <v>0.272033910393173</v>
      </c>
      <c r="S57" s="0" t="s">
        <v>40</v>
      </c>
      <c r="T57" s="0" t="s">
        <v>45</v>
      </c>
      <c r="U57" s="0" t="n">
        <v>0</v>
      </c>
      <c r="V57" s="0" t="n">
        <v>0</v>
      </c>
      <c r="W57" s="0" t="n">
        <v>0</v>
      </c>
      <c r="X57" s="0" t="n">
        <v>260</v>
      </c>
      <c r="Y57" s="0" t="n">
        <v>69</v>
      </c>
      <c r="Z57" s="0" t="n">
        <f aca="false">SUM(U57:Y57)</f>
        <v>329</v>
      </c>
      <c r="AA57" s="0" t="n">
        <v>1</v>
      </c>
      <c r="AB57" s="0" t="n">
        <v>1</v>
      </c>
      <c r="AC57" s="7" t="n">
        <f aca="false">U57/$R57</f>
        <v>0</v>
      </c>
      <c r="AD57" s="7" t="n">
        <f aca="false">V57/$R57</f>
        <v>0</v>
      </c>
      <c r="AE57" s="7" t="n">
        <f aca="false">W57/$R57</f>
        <v>0</v>
      </c>
      <c r="AF57" s="7" t="n">
        <f aca="false">X57/$R57</f>
        <v>955.763197405132</v>
      </c>
      <c r="AG57" s="7" t="n">
        <f aca="false">Y57/$R57</f>
        <v>253.644848542131</v>
      </c>
      <c r="AH57" s="7" t="n">
        <f aca="false">Z57/$R57</f>
        <v>1209.40804594726</v>
      </c>
      <c r="AI57" s="0" t="s">
        <v>89</v>
      </c>
      <c r="AJ57" s="0" t="n">
        <v>5550</v>
      </c>
    </row>
    <row r="58" customFormat="false" ht="15" hidden="false" customHeight="false" outlineLevel="0" collapsed="false">
      <c r="A58" s="1" t="n">
        <v>42529</v>
      </c>
      <c r="B58" s="0" t="n">
        <f aca="false">MONTH(A58)</f>
        <v>6</v>
      </c>
      <c r="C58" s="0" t="s">
        <v>49</v>
      </c>
      <c r="D58" s="2" t="n">
        <f aca="false">YEAR(A58)</f>
        <v>2016</v>
      </c>
      <c r="E58" s="2" t="s">
        <v>44</v>
      </c>
      <c r="F58" s="2" t="n">
        <v>204</v>
      </c>
      <c r="G58" s="0" t="s">
        <v>83</v>
      </c>
      <c r="H58" s="0" t="n">
        <v>301</v>
      </c>
      <c r="I58" s="0" t="n">
        <v>287.5</v>
      </c>
      <c r="J58" s="0" t="s">
        <v>84</v>
      </c>
      <c r="K58" s="6" t="n">
        <v>0.576388888888889</v>
      </c>
      <c r="M58" s="0" t="n">
        <v>2</v>
      </c>
      <c r="N58" s="0" t="n">
        <v>58</v>
      </c>
      <c r="O58" s="0" t="n">
        <v>6</v>
      </c>
      <c r="P58" s="0" t="n">
        <f aca="false">O58/3.281</f>
        <v>1.82871075891497</v>
      </c>
      <c r="Q58" s="0" t="n">
        <f aca="false">((H58*2)*(P58))/1000000</f>
        <v>0.00110088387686681</v>
      </c>
      <c r="R58" s="0" t="n">
        <f aca="false">Q58*247.105</f>
        <v>0.272033910393173</v>
      </c>
      <c r="S58" s="0" t="s">
        <v>40</v>
      </c>
      <c r="T58" s="0" t="s">
        <v>45</v>
      </c>
      <c r="U58" s="0" t="n">
        <v>475</v>
      </c>
      <c r="V58" s="0" t="n">
        <v>0</v>
      </c>
      <c r="W58" s="0" t="n">
        <v>0</v>
      </c>
      <c r="X58" s="0" t="n">
        <v>840</v>
      </c>
      <c r="Y58" s="0" t="n">
        <v>98</v>
      </c>
      <c r="Z58" s="0" t="n">
        <f aca="false">SUM(U58:Y58)</f>
        <v>1413</v>
      </c>
      <c r="AA58" s="0" t="n">
        <v>0</v>
      </c>
      <c r="AB58" s="0" t="n">
        <v>2</v>
      </c>
      <c r="AC58" s="7" t="n">
        <f aca="false">U58/$R58</f>
        <v>1746.10584141322</v>
      </c>
      <c r="AD58" s="7" t="n">
        <f aca="false">V58/$R58</f>
        <v>0</v>
      </c>
      <c r="AE58" s="7" t="n">
        <f aca="false">W58/$R58</f>
        <v>0</v>
      </c>
      <c r="AF58" s="7" t="n">
        <f aca="false">X58/$R58</f>
        <v>3087.85033007812</v>
      </c>
      <c r="AG58" s="7" t="n">
        <f aca="false">Y58/$R58</f>
        <v>360.249205175781</v>
      </c>
      <c r="AH58" s="7" t="n">
        <f aca="false">Z58/$R58</f>
        <v>5194.20537666712</v>
      </c>
      <c r="AI58" s="0" t="s">
        <v>90</v>
      </c>
      <c r="AJ58" s="0" t="n">
        <v>8050</v>
      </c>
    </row>
    <row r="59" customFormat="false" ht="15" hidden="false" customHeight="false" outlineLevel="0" collapsed="false">
      <c r="A59" s="1" t="n">
        <v>42550</v>
      </c>
      <c r="B59" s="0" t="n">
        <f aca="false">MONTH(A59)</f>
        <v>6</v>
      </c>
      <c r="C59" s="0" t="s">
        <v>49</v>
      </c>
      <c r="D59" s="2" t="n">
        <f aca="false">YEAR(A59)</f>
        <v>2016</v>
      </c>
      <c r="E59" s="2" t="s">
        <v>44</v>
      </c>
      <c r="F59" s="2" t="n">
        <v>204</v>
      </c>
      <c r="G59" s="0" t="s">
        <v>83</v>
      </c>
      <c r="H59" s="0" t="n">
        <v>301</v>
      </c>
      <c r="I59" s="0" t="n">
        <v>287.5</v>
      </c>
      <c r="J59" s="0" t="s">
        <v>84</v>
      </c>
      <c r="K59" s="6" t="n">
        <v>0.413194444444444</v>
      </c>
      <c r="M59" s="0" t="n">
        <v>1</v>
      </c>
      <c r="N59" s="0" t="n">
        <v>53</v>
      </c>
      <c r="O59" s="0" t="n">
        <v>3.5</v>
      </c>
      <c r="P59" s="0" t="n">
        <f aca="false">O59/3.281</f>
        <v>1.0667479427004</v>
      </c>
      <c r="Q59" s="0" t="n">
        <f aca="false">((H59*2)*(P59))/1000000</f>
        <v>0.000642182261505638</v>
      </c>
      <c r="R59" s="0" t="n">
        <f aca="false">Q59*247.105</f>
        <v>0.158686447729351</v>
      </c>
      <c r="S59" s="0" t="s">
        <v>40</v>
      </c>
      <c r="T59" s="0" t="s">
        <v>45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150</v>
      </c>
      <c r="Z59" s="0" t="n">
        <f aca="false">SUM(U59:Y59)</f>
        <v>150</v>
      </c>
      <c r="AA59" s="0" t="n">
        <v>0</v>
      </c>
      <c r="AB59" s="0" t="n">
        <v>0</v>
      </c>
      <c r="AC59" s="7" t="n">
        <f aca="false">U59/$R59</f>
        <v>0</v>
      </c>
      <c r="AD59" s="7" t="n">
        <f aca="false">V59/$R59</f>
        <v>0</v>
      </c>
      <c r="AE59" s="7" t="n">
        <f aca="false">W59/$R59</f>
        <v>0</v>
      </c>
      <c r="AF59" s="7" t="n">
        <f aca="false">X59/$R59</f>
        <v>0</v>
      </c>
      <c r="AG59" s="7" t="n">
        <f aca="false">Y59/$R59</f>
        <v>945.260305125955</v>
      </c>
      <c r="AH59" s="7" t="n">
        <f aca="false">Z59/$R59</f>
        <v>945.260305125955</v>
      </c>
      <c r="AJ59" s="0" t="n">
        <v>9010</v>
      </c>
    </row>
    <row r="60" customFormat="false" ht="15" hidden="false" customHeight="false" outlineLevel="0" collapsed="false">
      <c r="A60" s="1" t="n">
        <v>42579</v>
      </c>
      <c r="B60" s="0" t="n">
        <f aca="false">MONTH(A60)</f>
        <v>7</v>
      </c>
      <c r="C60" s="0" t="s">
        <v>51</v>
      </c>
      <c r="D60" s="2" t="n">
        <f aca="false">YEAR(A60)</f>
        <v>2016</v>
      </c>
      <c r="E60" s="2" t="s">
        <v>37</v>
      </c>
      <c r="F60" s="2" t="n">
        <v>204</v>
      </c>
      <c r="G60" s="0" t="s">
        <v>83</v>
      </c>
      <c r="H60" s="0" t="n">
        <v>301</v>
      </c>
      <c r="I60" s="0" t="n">
        <v>287.5</v>
      </c>
      <c r="J60" s="0" t="s">
        <v>84</v>
      </c>
      <c r="K60" s="6" t="n">
        <v>0.46875</v>
      </c>
      <c r="M60" s="0" t="n">
        <v>1</v>
      </c>
      <c r="N60" s="0" t="n">
        <v>54</v>
      </c>
      <c r="O60" s="0" t="n">
        <v>5.5</v>
      </c>
      <c r="P60" s="0" t="n">
        <f aca="false">O60/3.281</f>
        <v>1.67631819567205</v>
      </c>
      <c r="Q60" s="0" t="n">
        <f aca="false">((H60*2)*(P60))/1000000</f>
        <v>0.00100914355379457</v>
      </c>
      <c r="R60" s="0" t="n">
        <f aca="false">Q60*247.105</f>
        <v>0.249364417860408</v>
      </c>
      <c r="S60" s="0" t="s">
        <v>40</v>
      </c>
      <c r="T60" s="0" t="s">
        <v>45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84</v>
      </c>
      <c r="Z60" s="0" t="n">
        <f aca="false">SUM(U60:Y60)</f>
        <v>84</v>
      </c>
      <c r="AA60" s="0" t="n">
        <v>0</v>
      </c>
      <c r="AB60" s="0" t="n">
        <v>0</v>
      </c>
      <c r="AC60" s="7" t="n">
        <f aca="false">U60/$R60</f>
        <v>0</v>
      </c>
      <c r="AD60" s="7" t="n">
        <f aca="false">V60/$R60</f>
        <v>0</v>
      </c>
      <c r="AE60" s="7" t="n">
        <f aca="false">W60/$R60</f>
        <v>0</v>
      </c>
      <c r="AF60" s="7" t="n">
        <f aca="false">X60/$R60</f>
        <v>0</v>
      </c>
      <c r="AG60" s="7" t="n">
        <f aca="false">Y60/$R60</f>
        <v>336.856399644886</v>
      </c>
      <c r="AH60" s="7" t="n">
        <f aca="false">Z60/$R60</f>
        <v>336.856399644886</v>
      </c>
      <c r="AJ60" s="0" t="n">
        <v>10554</v>
      </c>
    </row>
    <row r="61" customFormat="false" ht="15" hidden="false" customHeight="false" outlineLevel="0" collapsed="false">
      <c r="A61" s="1" t="n">
        <v>42597</v>
      </c>
      <c r="B61" s="0" t="n">
        <f aca="false">MONTH(A61)</f>
        <v>8</v>
      </c>
      <c r="C61" s="0" t="s">
        <v>36</v>
      </c>
      <c r="D61" s="2" t="n">
        <f aca="false">YEAR(A61)</f>
        <v>2016</v>
      </c>
      <c r="E61" s="2" t="s">
        <v>37</v>
      </c>
      <c r="F61" s="2" t="n">
        <v>204</v>
      </c>
      <c r="G61" s="0" t="s">
        <v>83</v>
      </c>
      <c r="H61" s="0" t="n">
        <v>301</v>
      </c>
      <c r="I61" s="0" t="n">
        <v>287.5</v>
      </c>
      <c r="J61" s="0" t="s">
        <v>84</v>
      </c>
      <c r="K61" s="6" t="n">
        <v>0.447916666666667</v>
      </c>
      <c r="M61" s="0" t="n">
        <v>1</v>
      </c>
      <c r="N61" s="0" t="n">
        <v>53</v>
      </c>
      <c r="O61" s="0" t="n">
        <v>5</v>
      </c>
      <c r="P61" s="0" t="n">
        <f aca="false">O61/3.281</f>
        <v>1.52392563242914</v>
      </c>
      <c r="Q61" s="0" t="n">
        <f aca="false">((H61*2)*(P61))/1000000</f>
        <v>0.000917403230722341</v>
      </c>
      <c r="R61" s="0" t="n">
        <f aca="false">Q61*247.105</f>
        <v>0.226694925327644</v>
      </c>
      <c r="S61" s="0" t="s">
        <v>40</v>
      </c>
      <c r="T61" s="0" t="s">
        <v>45</v>
      </c>
      <c r="U61" s="0" t="n">
        <v>5</v>
      </c>
      <c r="V61" s="0" t="n">
        <v>0</v>
      </c>
      <c r="W61" s="0" t="n">
        <v>0</v>
      </c>
      <c r="X61" s="0" t="n">
        <v>0</v>
      </c>
      <c r="Y61" s="0" t="n">
        <v>50</v>
      </c>
      <c r="Z61" s="0" t="n">
        <f aca="false">SUM(U61:Y61)</f>
        <v>55</v>
      </c>
      <c r="AA61" s="0" t="n">
        <v>0</v>
      </c>
      <c r="AB61" s="0" t="n">
        <v>1</v>
      </c>
      <c r="AC61" s="7" t="n">
        <f aca="false">U61/$R61</f>
        <v>22.0560737862723</v>
      </c>
      <c r="AD61" s="7" t="n">
        <f aca="false">V61/$R61</f>
        <v>0</v>
      </c>
      <c r="AE61" s="7" t="n">
        <f aca="false">W61/$R61</f>
        <v>0</v>
      </c>
      <c r="AF61" s="7" t="n">
        <f aca="false">X61/$R61</f>
        <v>0</v>
      </c>
      <c r="AG61" s="7" t="n">
        <f aca="false">Y61/$R61</f>
        <v>220.560737862723</v>
      </c>
      <c r="AH61" s="7" t="n">
        <f aca="false">Z61/$R61</f>
        <v>242.616811648995</v>
      </c>
      <c r="AI61" s="0" t="s">
        <v>91</v>
      </c>
      <c r="AJ61" s="0" t="n">
        <v>10530</v>
      </c>
    </row>
    <row r="62" customFormat="false" ht="15" hidden="false" customHeight="false" outlineLevel="0" collapsed="false">
      <c r="A62" s="1" t="n">
        <v>42605</v>
      </c>
      <c r="B62" s="0" t="n">
        <f aca="false">MONTH(A62)</f>
        <v>8</v>
      </c>
      <c r="C62" s="0" t="s">
        <v>36</v>
      </c>
      <c r="D62" s="2" t="n">
        <f aca="false">YEAR(A62)</f>
        <v>2016</v>
      </c>
      <c r="E62" s="2" t="s">
        <v>37</v>
      </c>
      <c r="F62" s="2" t="n">
        <v>204</v>
      </c>
      <c r="G62" s="0" t="s">
        <v>83</v>
      </c>
      <c r="H62" s="0" t="n">
        <v>301</v>
      </c>
      <c r="I62" s="0" t="n">
        <v>287.5</v>
      </c>
      <c r="J62" s="0" t="s">
        <v>84</v>
      </c>
      <c r="K62" s="6" t="n">
        <v>0.513888888888889</v>
      </c>
      <c r="M62" s="0" t="n">
        <v>1</v>
      </c>
      <c r="N62" s="0" t="n">
        <v>54</v>
      </c>
      <c r="O62" s="0" t="n">
        <v>7</v>
      </c>
      <c r="P62" s="0" t="n">
        <f aca="false">O62/3.281</f>
        <v>2.13349588540079</v>
      </c>
      <c r="Q62" s="0" t="n">
        <f aca="false">((H62*2)*(P62))/1000000</f>
        <v>0.00128436452301128</v>
      </c>
      <c r="R62" s="0" t="n">
        <f aca="false">Q62*247.105</f>
        <v>0.317372895458702</v>
      </c>
      <c r="S62" s="0" t="s">
        <v>40</v>
      </c>
      <c r="T62" s="0" t="s">
        <v>45</v>
      </c>
      <c r="U62" s="0" t="n">
        <v>17</v>
      </c>
      <c r="V62" s="0" t="n">
        <v>0</v>
      </c>
      <c r="W62" s="0" t="n">
        <v>0</v>
      </c>
      <c r="X62" s="0" t="n">
        <v>0</v>
      </c>
      <c r="Y62" s="0" t="n">
        <v>24</v>
      </c>
      <c r="Z62" s="0" t="n">
        <f aca="false">SUM(U62:Y62)</f>
        <v>41</v>
      </c>
      <c r="AA62" s="0" t="n">
        <v>0</v>
      </c>
      <c r="AB62" s="0" t="n">
        <v>0</v>
      </c>
      <c r="AC62" s="7" t="n">
        <f aca="false">U62/$R62</f>
        <v>53.5647506238041</v>
      </c>
      <c r="AD62" s="7" t="n">
        <f aca="false">V62/$R62</f>
        <v>0</v>
      </c>
      <c r="AE62" s="7" t="n">
        <f aca="false">W62/$R62</f>
        <v>0</v>
      </c>
      <c r="AF62" s="7" t="n">
        <f aca="false">X62/$R62</f>
        <v>0</v>
      </c>
      <c r="AG62" s="7" t="n">
        <f aca="false">Y62/$R62</f>
        <v>75.6208244100764</v>
      </c>
      <c r="AH62" s="7" t="n">
        <f aca="false">Z62/$R62</f>
        <v>129.185575033881</v>
      </c>
      <c r="AJ62" s="0" t="n">
        <v>10513</v>
      </c>
    </row>
    <row r="63" customFormat="false" ht="15" hidden="false" customHeight="false" outlineLevel="0" collapsed="false">
      <c r="A63" s="1" t="n">
        <v>42621</v>
      </c>
      <c r="B63" s="0" t="n">
        <f aca="false">MONTH(A63)</f>
        <v>9</v>
      </c>
      <c r="C63" s="0" t="s">
        <v>53</v>
      </c>
      <c r="D63" s="2" t="n">
        <f aca="false">YEAR(A63)</f>
        <v>2016</v>
      </c>
      <c r="E63" s="2" t="s">
        <v>37</v>
      </c>
      <c r="F63" s="2" t="n">
        <v>204</v>
      </c>
      <c r="G63" s="0" t="s">
        <v>83</v>
      </c>
      <c r="H63" s="0" t="n">
        <v>301</v>
      </c>
      <c r="I63" s="0" t="n">
        <v>287.5</v>
      </c>
      <c r="J63" s="0" t="s">
        <v>84</v>
      </c>
      <c r="K63" s="6" t="n">
        <v>0.579861111111111</v>
      </c>
      <c r="M63" s="0" t="n">
        <v>1</v>
      </c>
      <c r="N63" s="0" t="n">
        <v>55</v>
      </c>
      <c r="O63" s="0" t="n">
        <v>8</v>
      </c>
      <c r="P63" s="0" t="n">
        <f aca="false">O63/3.281</f>
        <v>2.43828101188662</v>
      </c>
      <c r="Q63" s="0" t="n">
        <f aca="false">((H63*2)*(P63))/1000000</f>
        <v>0.00146784516915575</v>
      </c>
      <c r="R63" s="0" t="n">
        <f aca="false">Q63*247.105</f>
        <v>0.36271188052423</v>
      </c>
      <c r="S63" s="0" t="s">
        <v>40</v>
      </c>
      <c r="T63" s="0" t="s">
        <v>45</v>
      </c>
      <c r="U63" s="0" t="n">
        <v>18</v>
      </c>
      <c r="V63" s="0" t="n">
        <v>1</v>
      </c>
      <c r="W63" s="0" t="n">
        <v>0</v>
      </c>
      <c r="X63" s="0" t="n">
        <v>0</v>
      </c>
      <c r="Y63" s="0" t="n">
        <v>35</v>
      </c>
      <c r="Z63" s="0" t="n">
        <f aca="false">SUM(U63:Y63)</f>
        <v>54</v>
      </c>
      <c r="AA63" s="0" t="n">
        <v>0</v>
      </c>
      <c r="AB63" s="0" t="n">
        <v>0</v>
      </c>
      <c r="AC63" s="7" t="n">
        <f aca="false">U63/$R63</f>
        <v>49.6261660191126</v>
      </c>
      <c r="AD63" s="7" t="n">
        <f aca="false">V63/$R63</f>
        <v>2.75700922328404</v>
      </c>
      <c r="AE63" s="7" t="n">
        <f aca="false">W63/$R63</f>
        <v>0</v>
      </c>
      <c r="AF63" s="7" t="n">
        <f aca="false">X63/$R63</f>
        <v>0</v>
      </c>
      <c r="AG63" s="7" t="n">
        <f aca="false">Y63/$R63</f>
        <v>96.4953228149412</v>
      </c>
      <c r="AH63" s="7" t="n">
        <f aca="false">Z63/$R63</f>
        <v>148.878498057338</v>
      </c>
      <c r="AJ63" s="0" t="n">
        <v>9546</v>
      </c>
    </row>
    <row r="64" customFormat="false" ht="15" hidden="false" customHeight="false" outlineLevel="0" collapsed="false">
      <c r="A64" s="1" t="n">
        <v>42628</v>
      </c>
      <c r="B64" s="0" t="n">
        <f aca="false">MONTH(A64)</f>
        <v>9</v>
      </c>
      <c r="C64" s="0" t="s">
        <v>53</v>
      </c>
      <c r="D64" s="2" t="n">
        <f aca="false">YEAR(A64)</f>
        <v>2016</v>
      </c>
      <c r="E64" s="2" t="s">
        <v>37</v>
      </c>
      <c r="F64" s="2" t="n">
        <v>204</v>
      </c>
      <c r="G64" s="0" t="s">
        <v>83</v>
      </c>
      <c r="H64" s="0" t="n">
        <v>301</v>
      </c>
      <c r="I64" s="0" t="n">
        <v>287.5</v>
      </c>
      <c r="J64" s="0" t="s">
        <v>84</v>
      </c>
      <c r="K64" s="6" t="n">
        <v>0.541666666666667</v>
      </c>
      <c r="M64" s="0" t="n">
        <v>1</v>
      </c>
      <c r="N64" s="0" t="n">
        <v>55</v>
      </c>
      <c r="O64" s="0" t="n">
        <v>10</v>
      </c>
      <c r="P64" s="0" t="n">
        <f aca="false">O64/3.281</f>
        <v>3.04785126485828</v>
      </c>
      <c r="Q64" s="0" t="n">
        <f aca="false">((H64*2)*(P64))/1000000</f>
        <v>0.00183480646144468</v>
      </c>
      <c r="R64" s="0" t="n">
        <f aca="false">Q64*247.105</f>
        <v>0.453389850655288</v>
      </c>
      <c r="S64" s="0" t="s">
        <v>40</v>
      </c>
      <c r="T64" s="0" t="s">
        <v>45</v>
      </c>
      <c r="U64" s="0" t="n">
        <v>0</v>
      </c>
      <c r="V64" s="0" t="n">
        <v>1</v>
      </c>
      <c r="W64" s="0" t="n">
        <v>0</v>
      </c>
      <c r="X64" s="0" t="n">
        <v>65</v>
      </c>
      <c r="Y64" s="0" t="n">
        <v>188</v>
      </c>
      <c r="Z64" s="0" t="n">
        <f aca="false">SUM(U64:Y64)</f>
        <v>254</v>
      </c>
      <c r="AA64" s="0" t="n">
        <v>1</v>
      </c>
      <c r="AB64" s="0" t="n">
        <v>5</v>
      </c>
      <c r="AC64" s="7" t="n">
        <f aca="false">U64/$R64</f>
        <v>0</v>
      </c>
      <c r="AD64" s="7" t="n">
        <f aca="false">V64/$R64</f>
        <v>2.20560737862723</v>
      </c>
      <c r="AE64" s="7" t="n">
        <f aca="false">W64/$R64</f>
        <v>0</v>
      </c>
      <c r="AF64" s="7" t="n">
        <f aca="false">X64/$R64</f>
        <v>143.36447961077</v>
      </c>
      <c r="AG64" s="7" t="n">
        <f aca="false">Y64/$R64</f>
        <v>414.654187181919</v>
      </c>
      <c r="AH64" s="7" t="n">
        <f aca="false">Z64/$R64</f>
        <v>560.224274171316</v>
      </c>
      <c r="AI64" s="0" t="s">
        <v>92</v>
      </c>
      <c r="AJ64" s="0" t="n">
        <v>9041</v>
      </c>
    </row>
    <row r="65" customFormat="false" ht="15" hidden="false" customHeight="false" outlineLevel="0" collapsed="false">
      <c r="A65" s="1" t="n">
        <v>42640</v>
      </c>
      <c r="B65" s="0" t="n">
        <f aca="false">MONTH(A65)</f>
        <v>9</v>
      </c>
      <c r="C65" s="0" t="s">
        <v>53</v>
      </c>
      <c r="D65" s="2" t="n">
        <f aca="false">YEAR(A65)</f>
        <v>2016</v>
      </c>
      <c r="E65" s="2" t="s">
        <v>37</v>
      </c>
      <c r="F65" s="2" t="n">
        <v>204</v>
      </c>
      <c r="G65" s="0" t="s">
        <v>83</v>
      </c>
      <c r="H65" s="0" t="n">
        <v>301</v>
      </c>
      <c r="I65" s="0" t="n">
        <v>287.5</v>
      </c>
      <c r="J65" s="0" t="s">
        <v>84</v>
      </c>
      <c r="K65" s="6" t="n">
        <v>0.5</v>
      </c>
      <c r="M65" s="0" t="n">
        <v>1</v>
      </c>
      <c r="N65" s="0" t="n">
        <v>52</v>
      </c>
      <c r="O65" s="0" t="n">
        <v>10</v>
      </c>
      <c r="P65" s="0" t="n">
        <f aca="false">O65/3.281</f>
        <v>3.04785126485828</v>
      </c>
      <c r="Q65" s="0" t="n">
        <f aca="false">((H65*2)*(P65))/1000000</f>
        <v>0.00183480646144468</v>
      </c>
      <c r="R65" s="0" t="n">
        <f aca="false">Q65*247.105</f>
        <v>0.453389850655288</v>
      </c>
      <c r="S65" s="0" t="s">
        <v>40</v>
      </c>
      <c r="T65" s="0" t="s">
        <v>45</v>
      </c>
      <c r="U65" s="0" t="n">
        <v>82</v>
      </c>
      <c r="V65" s="0" t="n">
        <v>2</v>
      </c>
      <c r="W65" s="0" t="n">
        <v>0</v>
      </c>
      <c r="X65" s="0" t="n">
        <v>1</v>
      </c>
      <c r="Y65" s="0" t="n">
        <v>40</v>
      </c>
      <c r="Z65" s="0" t="n">
        <f aca="false">SUM(U65:Y65)</f>
        <v>125</v>
      </c>
      <c r="AA65" s="0" t="n">
        <v>10</v>
      </c>
      <c r="AB65" s="0" t="n">
        <v>0</v>
      </c>
      <c r="AC65" s="7" t="n">
        <f aca="false">U65/$R65</f>
        <v>180.859805047433</v>
      </c>
      <c r="AD65" s="7" t="n">
        <f aca="false">V65/$R65</f>
        <v>4.41121475725446</v>
      </c>
      <c r="AE65" s="7" t="n">
        <f aca="false">W65/$R65</f>
        <v>0</v>
      </c>
      <c r="AF65" s="7" t="n">
        <f aca="false">X65/$R65</f>
        <v>2.20560737862723</v>
      </c>
      <c r="AG65" s="7" t="n">
        <f aca="false">Y65/$R65</f>
        <v>88.2242951450891</v>
      </c>
      <c r="AH65" s="7" t="n">
        <f aca="false">Z65/$R65</f>
        <v>275.700922328403</v>
      </c>
      <c r="AI65" s="0" t="s">
        <v>93</v>
      </c>
      <c r="AJ65" s="0" t="n">
        <v>7975</v>
      </c>
    </row>
    <row r="66" customFormat="false" ht="15" hidden="false" customHeight="false" outlineLevel="0" collapsed="false">
      <c r="A66" s="1" t="n">
        <v>42654</v>
      </c>
      <c r="B66" s="0" t="n">
        <f aca="false">MONTH(A66)</f>
        <v>10</v>
      </c>
      <c r="C66" s="0" t="s">
        <v>54</v>
      </c>
      <c r="D66" s="2" t="n">
        <f aca="false">YEAR(A66)</f>
        <v>2016</v>
      </c>
      <c r="E66" s="2" t="s">
        <v>55</v>
      </c>
      <c r="F66" s="2" t="n">
        <v>204</v>
      </c>
      <c r="G66" s="0" t="s">
        <v>83</v>
      </c>
      <c r="H66" s="0" t="n">
        <v>301</v>
      </c>
      <c r="I66" s="0" t="n">
        <v>287.5</v>
      </c>
      <c r="J66" s="0" t="s">
        <v>84</v>
      </c>
      <c r="K66" s="6" t="n">
        <v>0.472222222222222</v>
      </c>
      <c r="M66" s="0" t="n">
        <v>1</v>
      </c>
      <c r="N66" s="0" t="n">
        <v>54</v>
      </c>
      <c r="O66" s="0" t="n">
        <v>10</v>
      </c>
      <c r="P66" s="0" t="n">
        <f aca="false">O66/3.281</f>
        <v>3.04785126485828</v>
      </c>
      <c r="Q66" s="0" t="n">
        <f aca="false">((H66*2)*(P66))/1000000</f>
        <v>0.00183480646144468</v>
      </c>
      <c r="R66" s="0" t="n">
        <f aca="false">Q66*247.105</f>
        <v>0.453389850655288</v>
      </c>
      <c r="S66" s="0" t="s">
        <v>40</v>
      </c>
      <c r="T66" s="0" t="s">
        <v>45</v>
      </c>
      <c r="U66" s="0" t="n">
        <v>0</v>
      </c>
      <c r="V66" s="0" t="n">
        <v>8</v>
      </c>
      <c r="W66" s="0" t="n">
        <v>0</v>
      </c>
      <c r="X66" s="0" t="n">
        <v>115</v>
      </c>
      <c r="Y66" s="0" t="n">
        <v>116</v>
      </c>
      <c r="Z66" s="0" t="n">
        <f aca="false">SUM(U66:Y66)</f>
        <v>239</v>
      </c>
      <c r="AA66" s="0" t="n">
        <v>0</v>
      </c>
      <c r="AB66" s="0" t="n">
        <v>0</v>
      </c>
      <c r="AC66" s="7" t="n">
        <f aca="false">U66/$R66</f>
        <v>0</v>
      </c>
      <c r="AD66" s="7" t="n">
        <f aca="false">V66/$R66</f>
        <v>17.6448590290178</v>
      </c>
      <c r="AE66" s="7" t="n">
        <f aca="false">W66/$R66</f>
        <v>0</v>
      </c>
      <c r="AF66" s="7" t="n">
        <f aca="false">X66/$R66</f>
        <v>253.644848542131</v>
      </c>
      <c r="AG66" s="7" t="n">
        <f aca="false">Y66/$R66</f>
        <v>255.850455920758</v>
      </c>
      <c r="AH66" s="7" t="n">
        <f aca="false">Z66/$R66</f>
        <v>527.140163491907</v>
      </c>
      <c r="AI66" s="0" t="s">
        <v>94</v>
      </c>
      <c r="AJ66" s="0" t="n">
        <v>7012</v>
      </c>
    </row>
    <row r="67" customFormat="false" ht="15" hidden="false" customHeight="false" outlineLevel="0" collapsed="false">
      <c r="A67" s="1" t="n">
        <v>42670</v>
      </c>
      <c r="B67" s="0" t="n">
        <f aca="false">MONTH(A67)</f>
        <v>10</v>
      </c>
      <c r="C67" s="0" t="s">
        <v>54</v>
      </c>
      <c r="D67" s="2" t="n">
        <f aca="false">YEAR(A67)</f>
        <v>2016</v>
      </c>
      <c r="E67" s="2" t="s">
        <v>55</v>
      </c>
      <c r="F67" s="2" t="n">
        <v>204</v>
      </c>
      <c r="G67" s="0" t="s">
        <v>83</v>
      </c>
      <c r="H67" s="0" t="n">
        <v>301</v>
      </c>
      <c r="I67" s="0" t="n">
        <v>287.5</v>
      </c>
      <c r="J67" s="0" t="s">
        <v>84</v>
      </c>
      <c r="K67" s="6" t="n">
        <v>0.5</v>
      </c>
      <c r="M67" s="0" t="n">
        <v>4</v>
      </c>
      <c r="N67" s="0" t="n">
        <v>53</v>
      </c>
      <c r="O67" s="0" t="n">
        <v>6</v>
      </c>
      <c r="P67" s="0" t="n">
        <f aca="false">O67/3.281</f>
        <v>1.82871075891497</v>
      </c>
      <c r="Q67" s="0" t="n">
        <f aca="false">((H67*2)*(P67))/1000000</f>
        <v>0.00110088387686681</v>
      </c>
      <c r="R67" s="0" t="n">
        <f aca="false">Q67*247.105</f>
        <v>0.272033910393173</v>
      </c>
      <c r="S67" s="0" t="s">
        <v>40</v>
      </c>
      <c r="T67" s="0" t="s">
        <v>45</v>
      </c>
      <c r="U67" s="0" t="n">
        <v>1</v>
      </c>
      <c r="V67" s="0" t="n">
        <v>0</v>
      </c>
      <c r="W67" s="0" t="n">
        <v>0</v>
      </c>
      <c r="X67" s="0" t="n">
        <v>45</v>
      </c>
      <c r="Y67" s="0" t="n">
        <v>86</v>
      </c>
      <c r="Z67" s="0" t="n">
        <f aca="false">SUM(U67:Y67)</f>
        <v>132</v>
      </c>
      <c r="AA67" s="0" t="n">
        <v>0</v>
      </c>
      <c r="AB67" s="0" t="n">
        <v>0</v>
      </c>
      <c r="AC67" s="7" t="n">
        <f aca="false">U67/$R67</f>
        <v>3.67601229771205</v>
      </c>
      <c r="AD67" s="7" t="n">
        <f aca="false">V67/$R67</f>
        <v>0</v>
      </c>
      <c r="AE67" s="7" t="n">
        <f aca="false">W67/$R67</f>
        <v>0</v>
      </c>
      <c r="AF67" s="7" t="n">
        <f aca="false">X67/$R67</f>
        <v>165.420553397042</v>
      </c>
      <c r="AG67" s="7" t="n">
        <f aca="false">Y67/$R67</f>
        <v>316.137057603236</v>
      </c>
      <c r="AH67" s="7" t="n">
        <f aca="false">Z67/$R67</f>
        <v>485.23362329799</v>
      </c>
      <c r="AI67" s="0" t="s">
        <v>95</v>
      </c>
      <c r="AJ67" s="0" t="n">
        <v>5535</v>
      </c>
    </row>
    <row r="68" customFormat="false" ht="15" hidden="false" customHeight="false" outlineLevel="0" collapsed="false">
      <c r="A68" s="1" t="n">
        <v>42691</v>
      </c>
      <c r="B68" s="0" t="n">
        <f aca="false">MONTH(A68)</f>
        <v>11</v>
      </c>
      <c r="C68" s="0" t="s">
        <v>96</v>
      </c>
      <c r="D68" s="2" t="n">
        <f aca="false">YEAR(A68)</f>
        <v>2016</v>
      </c>
      <c r="E68" s="2" t="s">
        <v>55</v>
      </c>
      <c r="F68" s="2" t="n">
        <v>204</v>
      </c>
      <c r="G68" s="0" t="s">
        <v>83</v>
      </c>
      <c r="H68" s="0" t="n">
        <v>301</v>
      </c>
      <c r="I68" s="0" t="n">
        <v>287.5</v>
      </c>
      <c r="J68" s="0" t="s">
        <v>84</v>
      </c>
      <c r="K68" s="6" t="n">
        <v>0.545833333333333</v>
      </c>
      <c r="M68" s="0" t="n">
        <v>1</v>
      </c>
      <c r="N68" s="0" t="n">
        <v>54</v>
      </c>
      <c r="O68" s="0" t="n">
        <v>9</v>
      </c>
      <c r="P68" s="0" t="n">
        <f aca="false">O68/3.281</f>
        <v>2.74306613837245</v>
      </c>
      <c r="Q68" s="0" t="n">
        <f aca="false">((H68*2)*(P68))/1000000</f>
        <v>0.00165132581530021</v>
      </c>
      <c r="R68" s="0" t="n">
        <f aca="false">Q68*247.105</f>
        <v>0.408050865589759</v>
      </c>
      <c r="S68" s="0" t="s">
        <v>40</v>
      </c>
      <c r="T68" s="0" t="s">
        <v>45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87</v>
      </c>
      <c r="Z68" s="0" t="n">
        <f aca="false">SUM(U68:Y68)</f>
        <v>87</v>
      </c>
      <c r="AA68" s="0" t="n">
        <v>0</v>
      </c>
      <c r="AB68" s="0" t="n">
        <v>0</v>
      </c>
      <c r="AC68" s="7" t="n">
        <f aca="false">U68/$R68</f>
        <v>0</v>
      </c>
      <c r="AD68" s="7" t="n">
        <f aca="false">V68/$R68</f>
        <v>0</v>
      </c>
      <c r="AE68" s="7" t="n">
        <f aca="false">W68/$R68</f>
        <v>0</v>
      </c>
      <c r="AF68" s="7" t="n">
        <f aca="false">X68/$R68</f>
        <v>0</v>
      </c>
      <c r="AG68" s="7" t="n">
        <f aca="false">Y68/$R68</f>
        <v>213.208713267299</v>
      </c>
      <c r="AH68" s="7" t="n">
        <f aca="false">Z68/$R68</f>
        <v>213.208713267299</v>
      </c>
      <c r="AJ68" s="0" t="n">
        <v>5040</v>
      </c>
    </row>
    <row r="69" customFormat="false" ht="15" hidden="false" customHeight="false" outlineLevel="0" collapsed="false">
      <c r="A69" s="1" t="n">
        <v>42703</v>
      </c>
      <c r="B69" s="0" t="n">
        <f aca="false">MONTH(A69)</f>
        <v>11</v>
      </c>
      <c r="C69" s="0" t="s">
        <v>96</v>
      </c>
      <c r="D69" s="2" t="n">
        <f aca="false">YEAR(A69)</f>
        <v>2016</v>
      </c>
      <c r="E69" s="2" t="s">
        <v>55</v>
      </c>
      <c r="F69" s="2" t="n">
        <v>204</v>
      </c>
      <c r="G69" s="0" t="s">
        <v>83</v>
      </c>
      <c r="H69" s="0" t="n">
        <v>301</v>
      </c>
      <c r="I69" s="0" t="n">
        <v>287.5</v>
      </c>
      <c r="J69" s="0" t="s">
        <v>84</v>
      </c>
      <c r="K69" s="6" t="n">
        <v>0.5625</v>
      </c>
      <c r="M69" s="0" t="n">
        <v>1</v>
      </c>
      <c r="N69" s="0" t="n">
        <v>53</v>
      </c>
      <c r="O69" s="0" t="n">
        <v>9</v>
      </c>
      <c r="P69" s="0" t="n">
        <f aca="false">O69/3.281</f>
        <v>2.74306613837245</v>
      </c>
      <c r="Q69" s="0" t="n">
        <f aca="false">((H69*2)*(P69))/1000000</f>
        <v>0.00165132581530021</v>
      </c>
      <c r="R69" s="0" t="n">
        <f aca="false">Q69*247.105</f>
        <v>0.408050865589759</v>
      </c>
      <c r="S69" s="0" t="s">
        <v>40</v>
      </c>
      <c r="T69" s="0" t="s">
        <v>45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62</v>
      </c>
      <c r="Z69" s="0" t="n">
        <f aca="false">SUM(U69:Y69)</f>
        <v>63</v>
      </c>
      <c r="AA69" s="0" t="n">
        <v>0</v>
      </c>
      <c r="AB69" s="0" t="n">
        <v>0</v>
      </c>
      <c r="AC69" s="7" t="n">
        <f aca="false">U69/$R69</f>
        <v>2.45067486514136</v>
      </c>
      <c r="AD69" s="7" t="n">
        <f aca="false">V69/$R69</f>
        <v>0</v>
      </c>
      <c r="AE69" s="7" t="n">
        <f aca="false">W69/$R69</f>
        <v>0</v>
      </c>
      <c r="AF69" s="7" t="n">
        <f aca="false">X69/$R69</f>
        <v>0</v>
      </c>
      <c r="AG69" s="7" t="n">
        <f aca="false">Y69/$R69</f>
        <v>151.941841638765</v>
      </c>
      <c r="AH69" s="7" t="n">
        <f aca="false">Z69/$R69</f>
        <v>154.392516503906</v>
      </c>
      <c r="AJ69" s="0" t="n">
        <v>5035</v>
      </c>
    </row>
    <row r="70" customFormat="false" ht="15" hidden="false" customHeight="false" outlineLevel="0" collapsed="false">
      <c r="A70" s="1" t="n">
        <v>42724</v>
      </c>
      <c r="B70" s="0" t="n">
        <f aca="false">MONTH(A70)</f>
        <v>12</v>
      </c>
      <c r="C70" s="0" t="s">
        <v>82</v>
      </c>
      <c r="D70" s="2" t="n">
        <f aca="false">YEAR(A70)</f>
        <v>2016</v>
      </c>
      <c r="E70" s="2" t="s">
        <v>55</v>
      </c>
      <c r="F70" s="2" t="n">
        <v>204</v>
      </c>
      <c r="G70" s="0" t="s">
        <v>83</v>
      </c>
      <c r="H70" s="0" t="n">
        <v>301</v>
      </c>
      <c r="I70" s="0" t="n">
        <v>287.5</v>
      </c>
      <c r="J70" s="0" t="s">
        <v>84</v>
      </c>
      <c r="K70" s="6" t="n">
        <v>0.569444444444444</v>
      </c>
      <c r="M70" s="0" t="n">
        <v>3</v>
      </c>
      <c r="N70" s="0" t="n">
        <v>51</v>
      </c>
      <c r="O70" s="0" t="n">
        <v>10</v>
      </c>
      <c r="P70" s="0" t="n">
        <f aca="false">O70/3.281</f>
        <v>3.04785126485828</v>
      </c>
      <c r="Q70" s="0" t="n">
        <f aca="false">((H70*2)*(P70))/1000000</f>
        <v>0.00183480646144468</v>
      </c>
      <c r="R70" s="0" t="n">
        <f aca="false">Q70*247.105</f>
        <v>0.453389850655288</v>
      </c>
      <c r="S70" s="0" t="s">
        <v>40</v>
      </c>
      <c r="T70" s="0" t="s">
        <v>45</v>
      </c>
      <c r="U70" s="0" t="n">
        <v>1</v>
      </c>
      <c r="V70" s="0" t="n">
        <v>1</v>
      </c>
      <c r="W70" s="0" t="n">
        <v>0</v>
      </c>
      <c r="X70" s="0" t="n">
        <v>1</v>
      </c>
      <c r="Y70" s="0" t="n">
        <v>19</v>
      </c>
      <c r="Z70" s="0" t="n">
        <f aca="false">SUM(U70:Y70)</f>
        <v>22</v>
      </c>
      <c r="AA70" s="0" t="n">
        <v>0</v>
      </c>
      <c r="AB70" s="0" t="n">
        <v>0</v>
      </c>
      <c r="AC70" s="7" t="n">
        <f aca="false">U70/$R70</f>
        <v>2.20560737862723</v>
      </c>
      <c r="AD70" s="7" t="n">
        <f aca="false">V70/$R70</f>
        <v>2.20560737862723</v>
      </c>
      <c r="AE70" s="7" t="n">
        <f aca="false">W70/$R70</f>
        <v>0</v>
      </c>
      <c r="AF70" s="7" t="n">
        <f aca="false">X70/$R70</f>
        <v>2.20560737862723</v>
      </c>
      <c r="AG70" s="7" t="n">
        <f aca="false">Y70/$R70</f>
        <v>41.9065401939173</v>
      </c>
      <c r="AH70" s="7" t="n">
        <f aca="false">Z70/$R70</f>
        <v>48.523362329799</v>
      </c>
      <c r="AI70" s="0" t="s">
        <v>95</v>
      </c>
      <c r="AJ70" s="0" t="n">
        <v>5072</v>
      </c>
    </row>
    <row r="71" customFormat="false" ht="15" hidden="false" customHeight="false" outlineLevel="0" collapsed="false">
      <c r="A71" s="1" t="n">
        <v>42905</v>
      </c>
      <c r="B71" s="0" t="n">
        <f aca="false">MONTH(A71)</f>
        <v>6</v>
      </c>
      <c r="C71" s="0" t="s">
        <v>49</v>
      </c>
      <c r="D71" s="2" t="n">
        <f aca="false">YEAR(A71)</f>
        <v>2017</v>
      </c>
      <c r="E71" s="2" t="s">
        <v>44</v>
      </c>
      <c r="F71" s="2" t="n">
        <v>204</v>
      </c>
      <c r="G71" s="0" t="s">
        <v>83</v>
      </c>
      <c r="H71" s="0" t="n">
        <v>301</v>
      </c>
      <c r="I71" s="0" t="n">
        <v>287.5</v>
      </c>
      <c r="J71" s="0" t="s">
        <v>84</v>
      </c>
      <c r="K71" s="6" t="n">
        <v>0.475694444444444</v>
      </c>
      <c r="M71" s="0" t="n">
        <v>2</v>
      </c>
      <c r="N71" s="0" t="n">
        <v>52</v>
      </c>
      <c r="O71" s="0" t="n">
        <v>5</v>
      </c>
      <c r="P71" s="0" t="n">
        <f aca="false">O71/3.281</f>
        <v>1.52392563242914</v>
      </c>
      <c r="Q71" s="0" t="n">
        <f aca="false">((H71*2)*(P71))/1000000</f>
        <v>0.000917403230722341</v>
      </c>
      <c r="R71" s="0" t="n">
        <f aca="false">Q71*247.105</f>
        <v>0.226694925327644</v>
      </c>
      <c r="S71" s="0" t="s">
        <v>40</v>
      </c>
      <c r="T71" s="0" t="s">
        <v>45</v>
      </c>
      <c r="U71" s="0" t="n">
        <v>0</v>
      </c>
      <c r="V71" s="0" t="n">
        <v>0</v>
      </c>
      <c r="W71" s="0" t="n">
        <v>0</v>
      </c>
      <c r="X71" s="0" t="n">
        <v>10</v>
      </c>
      <c r="Y71" s="0" t="n">
        <v>53</v>
      </c>
      <c r="Z71" s="0" t="n">
        <f aca="false">SUM(U71:Y71)</f>
        <v>63</v>
      </c>
      <c r="AA71" s="0" t="n">
        <v>0</v>
      </c>
      <c r="AB71" s="0" t="n">
        <v>4</v>
      </c>
      <c r="AC71" s="7" t="n">
        <f aca="false">U71/$R71</f>
        <v>0</v>
      </c>
      <c r="AD71" s="7" t="n">
        <f aca="false">V71/$R71</f>
        <v>0</v>
      </c>
      <c r="AE71" s="7" t="n">
        <f aca="false">W71/$R71</f>
        <v>0</v>
      </c>
      <c r="AF71" s="7" t="n">
        <f aca="false">X71/$R71</f>
        <v>44.1121475725446</v>
      </c>
      <c r="AG71" s="7" t="n">
        <f aca="false">Y71/$R71</f>
        <v>233.794382134486</v>
      </c>
      <c r="AH71" s="7" t="n">
        <f aca="false">Z71/$R71</f>
        <v>277.906529707031</v>
      </c>
      <c r="AI71" s="0" t="s">
        <v>97</v>
      </c>
      <c r="AJ71" s="0" t="n">
        <v>10303</v>
      </c>
    </row>
    <row r="72" customFormat="false" ht="15" hidden="false" customHeight="false" outlineLevel="0" collapsed="false">
      <c r="A72" s="1" t="n">
        <v>42905</v>
      </c>
      <c r="B72" s="0" t="n">
        <f aca="false">MONTH(A72)</f>
        <v>6</v>
      </c>
      <c r="C72" s="0" t="s">
        <v>49</v>
      </c>
      <c r="D72" s="2" t="n">
        <f aca="false">YEAR(A72)</f>
        <v>2017</v>
      </c>
      <c r="E72" s="2" t="s">
        <v>44</v>
      </c>
      <c r="F72" s="2" t="n">
        <v>204</v>
      </c>
      <c r="G72" s="0" t="s">
        <v>83</v>
      </c>
      <c r="H72" s="0" t="n">
        <v>301</v>
      </c>
      <c r="I72" s="0" t="n">
        <v>287.5</v>
      </c>
      <c r="J72" s="0" t="s">
        <v>84</v>
      </c>
      <c r="K72" s="6" t="n">
        <v>0.4375</v>
      </c>
      <c r="M72" s="0" t="n">
        <v>1</v>
      </c>
      <c r="N72" s="0" t="n">
        <v>54</v>
      </c>
      <c r="O72" s="0" t="n">
        <v>4</v>
      </c>
      <c r="P72" s="0" t="n">
        <f aca="false">O72/3.281</f>
        <v>1.21914050594331</v>
      </c>
      <c r="Q72" s="0" t="n">
        <f aca="false">((H72*2)*(P72))/1000000</f>
        <v>0.000733922584577873</v>
      </c>
      <c r="R72" s="0" t="n">
        <f aca="false">Q72*247.105</f>
        <v>0.181355940262115</v>
      </c>
      <c r="S72" s="0" t="s">
        <v>40</v>
      </c>
      <c r="T72" s="0" t="s">
        <v>45</v>
      </c>
      <c r="U72" s="0" t="n">
        <v>10</v>
      </c>
      <c r="V72" s="0" t="n">
        <v>0</v>
      </c>
      <c r="W72" s="0" t="n">
        <v>0</v>
      </c>
      <c r="X72" s="0" t="n">
        <v>4</v>
      </c>
      <c r="Y72" s="0" t="n">
        <v>131</v>
      </c>
      <c r="Z72" s="0" t="n">
        <f aca="false">SUM(U72:Y72)</f>
        <v>145</v>
      </c>
      <c r="AA72" s="0" t="n">
        <v>0</v>
      </c>
      <c r="AB72" s="0" t="n">
        <v>5</v>
      </c>
      <c r="AC72" s="7" t="n">
        <f aca="false">U72/$R72</f>
        <v>55.1401844656807</v>
      </c>
      <c r="AD72" s="7" t="n">
        <f aca="false">V72/$R72</f>
        <v>0</v>
      </c>
      <c r="AE72" s="7" t="n">
        <f aca="false">W72/$R72</f>
        <v>0</v>
      </c>
      <c r="AF72" s="7" t="n">
        <f aca="false">X72/$R72</f>
        <v>22.0560737862723</v>
      </c>
      <c r="AG72" s="7" t="n">
        <f aca="false">Y72/$R72</f>
        <v>722.336416500417</v>
      </c>
      <c r="AH72" s="7" t="n">
        <f aca="false">Z72/$R72</f>
        <v>799.53267475237</v>
      </c>
      <c r="AI72" s="0" t="s">
        <v>98</v>
      </c>
      <c r="AJ72" s="0" t="n">
        <v>10303</v>
      </c>
    </row>
    <row r="73" customFormat="false" ht="15" hidden="false" customHeight="false" outlineLevel="0" collapsed="false">
      <c r="A73" s="1" t="n">
        <v>42928</v>
      </c>
      <c r="B73" s="0" t="n">
        <f aca="false">MONTH(A73)</f>
        <v>7</v>
      </c>
      <c r="C73" s="0" t="s">
        <v>51</v>
      </c>
      <c r="D73" s="2" t="n">
        <f aca="false">YEAR(A73)</f>
        <v>2017</v>
      </c>
      <c r="E73" s="2" t="s">
        <v>37</v>
      </c>
      <c r="F73" s="2" t="n">
        <v>204</v>
      </c>
      <c r="G73" s="0" t="s">
        <v>83</v>
      </c>
      <c r="H73" s="0" t="n">
        <v>301</v>
      </c>
      <c r="I73" s="0" t="n">
        <v>287.5</v>
      </c>
      <c r="J73" s="0" t="s">
        <v>84</v>
      </c>
      <c r="K73" s="6" t="n">
        <v>0.572916666666667</v>
      </c>
      <c r="L73" s="0" t="n">
        <v>1.4</v>
      </c>
      <c r="M73" s="0" t="n">
        <v>1</v>
      </c>
      <c r="N73" s="0" t="n">
        <v>52</v>
      </c>
      <c r="O73" s="0" t="n">
        <v>6</v>
      </c>
      <c r="P73" s="0" t="n">
        <f aca="false">O73/3.281</f>
        <v>1.82871075891497</v>
      </c>
      <c r="Q73" s="0" t="n">
        <f aca="false">((H73*2)*(P73))/1000000</f>
        <v>0.00110088387686681</v>
      </c>
      <c r="R73" s="0" t="n">
        <f aca="false">Q73*247.105</f>
        <v>0.272033910393173</v>
      </c>
      <c r="S73" s="0" t="s">
        <v>40</v>
      </c>
      <c r="T73" s="0" t="s">
        <v>45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100</v>
      </c>
      <c r="Z73" s="0" t="n">
        <f aca="false">SUM(U73:Y73)</f>
        <v>100</v>
      </c>
      <c r="AA73" s="0" t="n">
        <v>0</v>
      </c>
      <c r="AB73" s="0" t="n">
        <v>0</v>
      </c>
      <c r="AC73" s="7" t="n">
        <f aca="false">U73/$R73</f>
        <v>0</v>
      </c>
      <c r="AD73" s="7" t="n">
        <f aca="false">V73/$R73</f>
        <v>0</v>
      </c>
      <c r="AE73" s="7" t="n">
        <f aca="false">W73/$R73</f>
        <v>0</v>
      </c>
      <c r="AF73" s="7" t="n">
        <f aca="false">X73/$R73</f>
        <v>0</v>
      </c>
      <c r="AG73" s="7" t="n">
        <f aca="false">Y73/$R73</f>
        <v>367.601229771205</v>
      </c>
      <c r="AH73" s="7" t="n">
        <f aca="false">Z73/$R73</f>
        <v>367.601229771205</v>
      </c>
      <c r="AJ73" s="0" t="n">
        <v>10394</v>
      </c>
    </row>
    <row r="74" customFormat="false" ht="15" hidden="false" customHeight="false" outlineLevel="0" collapsed="false">
      <c r="A74" s="1" t="n">
        <v>42941</v>
      </c>
      <c r="B74" s="0" t="n">
        <f aca="false">MONTH(A74)</f>
        <v>7</v>
      </c>
      <c r="C74" s="0" t="s">
        <v>51</v>
      </c>
      <c r="D74" s="2" t="n">
        <f aca="false">YEAR(A74)</f>
        <v>2017</v>
      </c>
      <c r="E74" s="2" t="s">
        <v>37</v>
      </c>
      <c r="F74" s="2" t="n">
        <v>204</v>
      </c>
      <c r="G74" s="0" t="s">
        <v>83</v>
      </c>
      <c r="H74" s="0" t="n">
        <v>301</v>
      </c>
      <c r="I74" s="0" t="n">
        <v>287.5</v>
      </c>
      <c r="J74" s="0" t="s">
        <v>84</v>
      </c>
      <c r="K74" s="6" t="n">
        <v>0.40625</v>
      </c>
      <c r="L74" s="0" t="n">
        <v>1.4</v>
      </c>
      <c r="M74" s="0" t="n">
        <v>1</v>
      </c>
      <c r="N74" s="0" t="n">
        <v>52</v>
      </c>
      <c r="O74" s="0" t="n">
        <v>5</v>
      </c>
      <c r="P74" s="0" t="n">
        <f aca="false">O74/3.281</f>
        <v>1.52392563242914</v>
      </c>
      <c r="Q74" s="0" t="n">
        <f aca="false">((H74*2)*(P74))/1000000</f>
        <v>0.000917403230722341</v>
      </c>
      <c r="R74" s="0" t="n">
        <f aca="false">Q74*247.105</f>
        <v>0.226694925327644</v>
      </c>
      <c r="S74" s="0" t="s">
        <v>40</v>
      </c>
      <c r="T74" s="0" t="s">
        <v>45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120</v>
      </c>
      <c r="Z74" s="0" t="n">
        <f aca="false">SUM(U74:Y74)</f>
        <v>120</v>
      </c>
      <c r="AA74" s="0" t="n">
        <v>0</v>
      </c>
      <c r="AB74" s="0" t="n">
        <v>0</v>
      </c>
      <c r="AC74" s="7" t="n">
        <f aca="false">U74/$R74</f>
        <v>0</v>
      </c>
      <c r="AD74" s="7" t="n">
        <f aca="false">V74/$R74</f>
        <v>0</v>
      </c>
      <c r="AE74" s="7" t="n">
        <f aca="false">W74/$R74</f>
        <v>0</v>
      </c>
      <c r="AF74" s="7" t="n">
        <f aca="false">X74/$R74</f>
        <v>0</v>
      </c>
      <c r="AG74" s="7" t="n">
        <f aca="false">Y74/$R74</f>
        <v>529.345770870535</v>
      </c>
      <c r="AH74" s="7" t="n">
        <f aca="false">Z74/$R74</f>
        <v>529.345770870535</v>
      </c>
      <c r="AJ74" s="0" t="n">
        <v>10666</v>
      </c>
    </row>
    <row r="75" customFormat="false" ht="15" hidden="false" customHeight="false" outlineLevel="0" collapsed="false">
      <c r="A75" s="1" t="n">
        <v>42957</v>
      </c>
      <c r="B75" s="0" t="n">
        <f aca="false">MONTH(A75)</f>
        <v>8</v>
      </c>
      <c r="C75" s="0" t="s">
        <v>36</v>
      </c>
      <c r="D75" s="2" t="n">
        <f aca="false">YEAR(A75)</f>
        <v>2017</v>
      </c>
      <c r="E75" s="2" t="s">
        <v>37</v>
      </c>
      <c r="F75" s="2" t="n">
        <v>204</v>
      </c>
      <c r="G75" s="0" t="s">
        <v>83</v>
      </c>
      <c r="H75" s="0" t="n">
        <v>301</v>
      </c>
      <c r="I75" s="0" t="n">
        <v>287.5</v>
      </c>
      <c r="J75" s="0" t="s">
        <v>84</v>
      </c>
      <c r="K75" s="6" t="n">
        <v>0.545138888888889</v>
      </c>
      <c r="L75" s="0" t="n">
        <v>15</v>
      </c>
      <c r="M75" s="0" t="n">
        <v>1</v>
      </c>
      <c r="N75" s="0" t="n">
        <v>54</v>
      </c>
      <c r="O75" s="0" t="n">
        <v>7.5</v>
      </c>
      <c r="P75" s="0" t="n">
        <f aca="false">O75/3.281</f>
        <v>2.28588844864371</v>
      </c>
      <c r="Q75" s="0" t="n">
        <f aca="false">((H75*2)*(P75))/1000000</f>
        <v>0.00137610484608351</v>
      </c>
      <c r="R75" s="0" t="n">
        <f aca="false">Q75*247.105</f>
        <v>0.340042387991466</v>
      </c>
      <c r="S75" s="0" t="s">
        <v>40</v>
      </c>
      <c r="T75" s="0" t="s">
        <v>45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79</v>
      </c>
      <c r="Z75" s="0" t="n">
        <f aca="false">SUM(U75:Y75)</f>
        <v>79</v>
      </c>
      <c r="AA75" s="0" t="n">
        <v>0</v>
      </c>
      <c r="AB75" s="0" t="n">
        <v>0</v>
      </c>
      <c r="AC75" s="7" t="n">
        <f aca="false">U75/$R75</f>
        <v>0</v>
      </c>
      <c r="AD75" s="7" t="n">
        <f aca="false">V75/$R75</f>
        <v>0</v>
      </c>
      <c r="AE75" s="7" t="n">
        <f aca="false">W75/$R75</f>
        <v>0</v>
      </c>
      <c r="AF75" s="7" t="n">
        <f aca="false">X75/$R75</f>
        <v>0</v>
      </c>
      <c r="AG75" s="7" t="n">
        <f aca="false">Y75/$R75</f>
        <v>232.323977215401</v>
      </c>
      <c r="AH75" s="7" t="n">
        <f aca="false">Z75/$R75</f>
        <v>232.323977215401</v>
      </c>
      <c r="AI75" s="0" t="s">
        <v>99</v>
      </c>
      <c r="AJ75" s="0" t="n">
        <v>10509</v>
      </c>
    </row>
    <row r="76" customFormat="false" ht="15" hidden="false" customHeight="false" outlineLevel="0" collapsed="false">
      <c r="A76" s="1" t="n">
        <v>42971</v>
      </c>
      <c r="B76" s="0" t="n">
        <f aca="false">MONTH(A76)</f>
        <v>8</v>
      </c>
      <c r="C76" s="0" t="s">
        <v>36</v>
      </c>
      <c r="D76" s="2" t="n">
        <f aca="false">YEAR(A76)</f>
        <v>2017</v>
      </c>
      <c r="E76" s="2" t="s">
        <v>37</v>
      </c>
      <c r="F76" s="2" t="n">
        <v>204</v>
      </c>
      <c r="G76" s="0" t="s">
        <v>83</v>
      </c>
      <c r="H76" s="0" t="n">
        <v>301</v>
      </c>
      <c r="I76" s="0" t="n">
        <v>287.5</v>
      </c>
      <c r="J76" s="0" t="s">
        <v>84</v>
      </c>
      <c r="K76" s="6" t="n">
        <v>0.541666666666667</v>
      </c>
      <c r="M76" s="0" t="n">
        <v>1</v>
      </c>
      <c r="N76" s="0" t="n">
        <v>55</v>
      </c>
      <c r="O76" s="0" t="n">
        <v>5</v>
      </c>
      <c r="P76" s="0" t="n">
        <f aca="false">O76/3.281</f>
        <v>1.52392563242914</v>
      </c>
      <c r="Q76" s="0" t="n">
        <f aca="false">((H76*2)*(P76))/1000000</f>
        <v>0.000917403230722341</v>
      </c>
      <c r="R76" s="0" t="n">
        <f aca="false">Q76*247.105</f>
        <v>0.226694925327644</v>
      </c>
      <c r="S76" s="0" t="s">
        <v>40</v>
      </c>
      <c r="T76" s="0" t="s">
        <v>45</v>
      </c>
      <c r="U76" s="0" t="n">
        <v>5</v>
      </c>
      <c r="V76" s="0" t="n">
        <v>0</v>
      </c>
      <c r="W76" s="0" t="n">
        <v>0</v>
      </c>
      <c r="X76" s="0" t="n">
        <v>0</v>
      </c>
      <c r="Y76" s="0" t="n">
        <v>59</v>
      </c>
      <c r="Z76" s="0" t="n">
        <f aca="false">SUM(U76:Y76)</f>
        <v>64</v>
      </c>
      <c r="AA76" s="0" t="n">
        <v>0</v>
      </c>
      <c r="AB76" s="0" t="n">
        <v>0</v>
      </c>
      <c r="AC76" s="7" t="n">
        <f aca="false">U76/$R76</f>
        <v>22.0560737862723</v>
      </c>
      <c r="AD76" s="7" t="n">
        <f aca="false">V76/$R76</f>
        <v>0</v>
      </c>
      <c r="AE76" s="7" t="n">
        <f aca="false">W76/$R76</f>
        <v>0</v>
      </c>
      <c r="AF76" s="7" t="n">
        <f aca="false">X76/$R76</f>
        <v>0</v>
      </c>
      <c r="AG76" s="7" t="n">
        <f aca="false">Y76/$R76</f>
        <v>260.261670678013</v>
      </c>
      <c r="AH76" s="7" t="n">
        <f aca="false">Z76/$R76</f>
        <v>282.317744464285</v>
      </c>
      <c r="AJ76" s="0" t="n">
        <v>10644</v>
      </c>
    </row>
    <row r="77" customFormat="false" ht="15" hidden="false" customHeight="false" outlineLevel="0" collapsed="false">
      <c r="A77" s="1" t="n">
        <v>42983</v>
      </c>
      <c r="B77" s="0" t="n">
        <f aca="false">MONTH(A77)</f>
        <v>9</v>
      </c>
      <c r="C77" s="0" t="s">
        <v>53</v>
      </c>
      <c r="D77" s="2" t="n">
        <f aca="false">YEAR(A77)</f>
        <v>2017</v>
      </c>
      <c r="E77" s="2" t="s">
        <v>37</v>
      </c>
      <c r="F77" s="2" t="n">
        <v>204</v>
      </c>
      <c r="G77" s="0" t="s">
        <v>83</v>
      </c>
      <c r="H77" s="0" t="n">
        <v>301</v>
      </c>
      <c r="I77" s="0" t="n">
        <v>287.5</v>
      </c>
      <c r="J77" s="0" t="s">
        <v>84</v>
      </c>
      <c r="K77" s="6" t="n">
        <v>0.416666666666667</v>
      </c>
      <c r="L77" s="0" t="n">
        <v>14</v>
      </c>
      <c r="M77" s="0" t="n">
        <v>1</v>
      </c>
      <c r="N77" s="0" t="n">
        <v>53</v>
      </c>
      <c r="O77" s="0" t="n">
        <v>8</v>
      </c>
      <c r="P77" s="0" t="n">
        <f aca="false">O77/3.281</f>
        <v>2.43828101188662</v>
      </c>
      <c r="Q77" s="0" t="n">
        <f aca="false">((H77*2)*(P77))/1000000</f>
        <v>0.00146784516915575</v>
      </c>
      <c r="R77" s="0" t="n">
        <f aca="false">Q77*247.105</f>
        <v>0.36271188052423</v>
      </c>
      <c r="S77" s="0" t="s">
        <v>40</v>
      </c>
      <c r="T77" s="0" t="s">
        <v>45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45</v>
      </c>
      <c r="Z77" s="0" t="n">
        <f aca="false">SUM(U77:Y77)</f>
        <v>45</v>
      </c>
      <c r="AA77" s="0" t="n">
        <v>0</v>
      </c>
      <c r="AB77" s="0" t="n">
        <v>0</v>
      </c>
      <c r="AC77" s="7" t="n">
        <f aca="false">U77/$R77</f>
        <v>0</v>
      </c>
      <c r="AD77" s="7" t="n">
        <f aca="false">V77/$R77</f>
        <v>0</v>
      </c>
      <c r="AE77" s="7" t="n">
        <f aca="false">W77/$R77</f>
        <v>0</v>
      </c>
      <c r="AF77" s="7" t="n">
        <f aca="false">X77/$R77</f>
        <v>0</v>
      </c>
      <c r="AG77" s="7" t="n">
        <f aca="false">Y77/$R77</f>
        <v>124.065415047782</v>
      </c>
      <c r="AH77" s="7" t="n">
        <f aca="false">Z77/$R77</f>
        <v>124.065415047782</v>
      </c>
      <c r="AJ77" s="0" t="n">
        <v>9114</v>
      </c>
    </row>
    <row r="78" customFormat="false" ht="15" hidden="false" customHeight="false" outlineLevel="0" collapsed="false">
      <c r="A78" s="1" t="n">
        <v>42997</v>
      </c>
      <c r="B78" s="0" t="n">
        <f aca="false">MONTH(A78)</f>
        <v>9</v>
      </c>
      <c r="C78" s="0" t="s">
        <v>53</v>
      </c>
      <c r="D78" s="2" t="n">
        <f aca="false">YEAR(A78)</f>
        <v>2017</v>
      </c>
      <c r="E78" s="2" t="s">
        <v>37</v>
      </c>
      <c r="F78" s="2" t="n">
        <v>204</v>
      </c>
      <c r="G78" s="0" t="s">
        <v>83</v>
      </c>
      <c r="H78" s="0" t="n">
        <v>301</v>
      </c>
      <c r="I78" s="0" t="n">
        <v>287.5</v>
      </c>
      <c r="J78" s="0" t="s">
        <v>84</v>
      </c>
      <c r="K78" s="6" t="n">
        <v>0.423611111111111</v>
      </c>
      <c r="M78" s="0" t="n">
        <v>1</v>
      </c>
      <c r="N78" s="0" t="n">
        <v>52</v>
      </c>
      <c r="O78" s="0" t="n">
        <v>5.5</v>
      </c>
      <c r="P78" s="0" t="n">
        <f aca="false">O78/3.281</f>
        <v>1.67631819567205</v>
      </c>
      <c r="Q78" s="0" t="n">
        <f aca="false">((H78*2)*(P78))/1000000</f>
        <v>0.00100914355379457</v>
      </c>
      <c r="R78" s="0" t="n">
        <f aca="false">Q78*247.105</f>
        <v>0.249364417860408</v>
      </c>
      <c r="S78" s="0" t="s">
        <v>40</v>
      </c>
      <c r="T78" s="0" t="s">
        <v>45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2</v>
      </c>
      <c r="Z78" s="0" t="n">
        <f aca="false">SUM(U78:Y78)</f>
        <v>2</v>
      </c>
      <c r="AA78" s="0" t="n">
        <v>0</v>
      </c>
      <c r="AB78" s="0" t="n">
        <v>0</v>
      </c>
      <c r="AC78" s="7" t="n">
        <f aca="false">U78/$R78</f>
        <v>0</v>
      </c>
      <c r="AD78" s="7" t="n">
        <f aca="false">V78/$R78</f>
        <v>0</v>
      </c>
      <c r="AE78" s="7" t="n">
        <f aca="false">W78/$R78</f>
        <v>0</v>
      </c>
      <c r="AF78" s="7" t="n">
        <f aca="false">X78/$R78</f>
        <v>0</v>
      </c>
      <c r="AG78" s="7" t="n">
        <f aca="false">Y78/$R78</f>
        <v>8.02039046773537</v>
      </c>
      <c r="AH78" s="7" t="n">
        <f aca="false">Z78/$R78</f>
        <v>8.02039046773537</v>
      </c>
      <c r="AI78" s="0" t="s">
        <v>100</v>
      </c>
      <c r="AJ78" s="0" t="n">
        <v>9042</v>
      </c>
    </row>
    <row r="79" customFormat="false" ht="15" hidden="false" customHeight="false" outlineLevel="0" collapsed="false">
      <c r="A79" s="1" t="n">
        <v>43012</v>
      </c>
      <c r="B79" s="0" t="n">
        <f aca="false">MONTH(A79)</f>
        <v>10</v>
      </c>
      <c r="C79" s="0" t="s">
        <v>54</v>
      </c>
      <c r="D79" s="2" t="n">
        <f aca="false">YEAR(A79)</f>
        <v>2017</v>
      </c>
      <c r="E79" s="2" t="s">
        <v>55</v>
      </c>
      <c r="F79" s="2" t="n">
        <v>204</v>
      </c>
      <c r="G79" s="0" t="s">
        <v>83</v>
      </c>
      <c r="H79" s="0" t="n">
        <v>301</v>
      </c>
      <c r="I79" s="0" t="n">
        <v>287.5</v>
      </c>
      <c r="J79" s="0" t="s">
        <v>84</v>
      </c>
      <c r="K79" s="6" t="n">
        <v>0.486111111111111</v>
      </c>
      <c r="M79" s="0" t="n">
        <v>1</v>
      </c>
      <c r="N79" s="0" t="n">
        <v>51</v>
      </c>
      <c r="O79" s="0" t="n">
        <v>10</v>
      </c>
      <c r="P79" s="0" t="n">
        <f aca="false">O79/3.281</f>
        <v>3.04785126485828</v>
      </c>
      <c r="Q79" s="0" t="n">
        <f aca="false">((H79*2)*(P79))/1000000</f>
        <v>0.00183480646144468</v>
      </c>
      <c r="R79" s="0" t="n">
        <f aca="false">Q79*247.105</f>
        <v>0.453389850655288</v>
      </c>
      <c r="S79" s="0" t="s">
        <v>40</v>
      </c>
      <c r="T79" s="0" t="s">
        <v>45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1</v>
      </c>
      <c r="Z79" s="0" t="n">
        <f aca="false">SUM(U79:Y79)</f>
        <v>2</v>
      </c>
      <c r="AA79" s="0" t="n">
        <v>0</v>
      </c>
      <c r="AB79" s="0" t="n">
        <v>1</v>
      </c>
      <c r="AC79" s="7" t="n">
        <f aca="false">U79/$R79</f>
        <v>0</v>
      </c>
      <c r="AD79" s="7" t="n">
        <f aca="false">V79/$R79</f>
        <v>2.20560737862723</v>
      </c>
      <c r="AE79" s="7" t="n">
        <f aca="false">W79/$R79</f>
        <v>0</v>
      </c>
      <c r="AF79" s="7" t="n">
        <f aca="false">X79/$R79</f>
        <v>0</v>
      </c>
      <c r="AG79" s="7" t="n">
        <f aca="false">Y79/$R79</f>
        <v>2.20560737862723</v>
      </c>
      <c r="AH79" s="7" t="n">
        <f aca="false">Z79/$R79</f>
        <v>4.41121475725446</v>
      </c>
      <c r="AI79" s="0" t="s">
        <v>101</v>
      </c>
      <c r="AJ79" s="0" t="n">
        <v>7924</v>
      </c>
    </row>
    <row r="80" customFormat="false" ht="15" hidden="false" customHeight="false" outlineLevel="0" collapsed="false">
      <c r="A80" s="1" t="n">
        <v>43025</v>
      </c>
      <c r="B80" s="0" t="n">
        <f aca="false">MONTH(A80)</f>
        <v>10</v>
      </c>
      <c r="C80" s="0" t="s">
        <v>54</v>
      </c>
      <c r="D80" s="2" t="n">
        <f aca="false">YEAR(A80)</f>
        <v>2017</v>
      </c>
      <c r="E80" s="2" t="s">
        <v>55</v>
      </c>
      <c r="F80" s="2" t="n">
        <v>204</v>
      </c>
      <c r="G80" s="0" t="s">
        <v>83</v>
      </c>
      <c r="H80" s="0" t="n">
        <v>301</v>
      </c>
      <c r="I80" s="0" t="n">
        <v>287.5</v>
      </c>
      <c r="J80" s="0" t="s">
        <v>84</v>
      </c>
      <c r="K80" s="6" t="n">
        <v>0.413194444444444</v>
      </c>
      <c r="L80" s="0" t="n">
        <v>1</v>
      </c>
      <c r="M80" s="0" t="n">
        <v>1</v>
      </c>
      <c r="N80" s="0" t="n">
        <v>51</v>
      </c>
      <c r="O80" s="0" t="n">
        <v>10</v>
      </c>
      <c r="P80" s="0" t="n">
        <f aca="false">O80/3.281</f>
        <v>3.04785126485828</v>
      </c>
      <c r="Q80" s="0" t="n">
        <f aca="false">((H80*2)*(P80))/1000000</f>
        <v>0.00183480646144468</v>
      </c>
      <c r="R80" s="0" t="n">
        <f aca="false">Q80*247.105</f>
        <v>0.453389850655288</v>
      </c>
      <c r="S80" s="0" t="s">
        <v>40</v>
      </c>
      <c r="T80" s="0" t="s">
        <v>45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69</v>
      </c>
      <c r="Z80" s="0" t="n">
        <f aca="false">SUM(U80:Y80)</f>
        <v>69</v>
      </c>
      <c r="AA80" s="0" t="n">
        <v>0</v>
      </c>
      <c r="AB80" s="0" t="n">
        <v>0</v>
      </c>
      <c r="AC80" s="7" t="n">
        <f aca="false">U80/$R80</f>
        <v>0</v>
      </c>
      <c r="AD80" s="7" t="n">
        <f aca="false">V80/$R80</f>
        <v>0</v>
      </c>
      <c r="AE80" s="7" t="n">
        <f aca="false">W80/$R80</f>
        <v>0</v>
      </c>
      <c r="AF80" s="7" t="n">
        <f aca="false">X80/$R80</f>
        <v>0</v>
      </c>
      <c r="AG80" s="7" t="n">
        <f aca="false">Y80/$R80</f>
        <v>152.186909125279</v>
      </c>
      <c r="AH80" s="7" t="n">
        <f aca="false">Z80/$R80</f>
        <v>152.186909125279</v>
      </c>
      <c r="AJ80" s="0" t="n">
        <v>8026</v>
      </c>
    </row>
    <row r="81" customFormat="false" ht="15" hidden="false" customHeight="false" outlineLevel="0" collapsed="false">
      <c r="A81" s="1" t="n">
        <v>43041</v>
      </c>
      <c r="B81" s="0" t="n">
        <f aca="false">MONTH(A81)</f>
        <v>11</v>
      </c>
      <c r="C81" s="0" t="s">
        <v>96</v>
      </c>
      <c r="D81" s="2" t="n">
        <f aca="false">YEAR(A81)</f>
        <v>2017</v>
      </c>
      <c r="E81" s="2" t="s">
        <v>55</v>
      </c>
      <c r="F81" s="2" t="n">
        <v>204</v>
      </c>
      <c r="G81" s="0" t="s">
        <v>83</v>
      </c>
      <c r="H81" s="0" t="n">
        <v>301</v>
      </c>
      <c r="I81" s="0" t="n">
        <v>287.5</v>
      </c>
      <c r="J81" s="0" t="s">
        <v>84</v>
      </c>
      <c r="K81" s="6" t="n">
        <v>0.458333333333333</v>
      </c>
      <c r="L81" s="0" t="n">
        <v>13</v>
      </c>
      <c r="M81" s="0" t="n">
        <v>3</v>
      </c>
      <c r="N81" s="0" t="n">
        <v>52</v>
      </c>
      <c r="O81" s="0" t="n">
        <v>10</v>
      </c>
      <c r="P81" s="0" t="n">
        <f aca="false">O81/3.281</f>
        <v>3.04785126485828</v>
      </c>
      <c r="Q81" s="0" t="n">
        <f aca="false">((H81*2)*(P81))/1000000</f>
        <v>0.00183480646144468</v>
      </c>
      <c r="R81" s="0" t="n">
        <f aca="false">Q81*247.105</f>
        <v>0.453389850655288</v>
      </c>
      <c r="S81" s="0" t="s">
        <v>40</v>
      </c>
      <c r="T81" s="0" t="s">
        <v>45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33</v>
      </c>
      <c r="Z81" s="0" t="n">
        <f aca="false">SUM(U81:Y81)</f>
        <v>33</v>
      </c>
      <c r="AA81" s="0" t="n">
        <v>0</v>
      </c>
      <c r="AB81" s="0" t="n">
        <v>0</v>
      </c>
      <c r="AC81" s="7" t="n">
        <f aca="false">U81/$R81</f>
        <v>0</v>
      </c>
      <c r="AD81" s="7" t="n">
        <f aca="false">V81/$R81</f>
        <v>0</v>
      </c>
      <c r="AE81" s="7" t="n">
        <f aca="false">W81/$R81</f>
        <v>0</v>
      </c>
      <c r="AF81" s="7" t="n">
        <f aca="false">X81/$R81</f>
        <v>0</v>
      </c>
      <c r="AG81" s="7" t="n">
        <f aca="false">Y81/$R81</f>
        <v>72.7850434946985</v>
      </c>
      <c r="AH81" s="7" t="n">
        <f aca="false">Z81/$R81</f>
        <v>72.7850434946985</v>
      </c>
      <c r="AJ81" s="0" t="n">
        <v>8075</v>
      </c>
    </row>
    <row r="82" customFormat="false" ht="15" hidden="false" customHeight="false" outlineLevel="0" collapsed="false">
      <c r="A82" s="1" t="n">
        <v>43053</v>
      </c>
      <c r="B82" s="0" t="n">
        <f aca="false">MONTH(A82)</f>
        <v>11</v>
      </c>
      <c r="C82" s="0" t="s">
        <v>96</v>
      </c>
      <c r="D82" s="2" t="n">
        <f aca="false">YEAR(A82)</f>
        <v>2017</v>
      </c>
      <c r="E82" s="2" t="s">
        <v>55</v>
      </c>
      <c r="F82" s="2" t="n">
        <v>204</v>
      </c>
      <c r="G82" s="0" t="s">
        <v>83</v>
      </c>
      <c r="H82" s="0" t="n">
        <v>301</v>
      </c>
      <c r="I82" s="0" t="n">
        <v>287.5</v>
      </c>
      <c r="J82" s="0" t="s">
        <v>84</v>
      </c>
      <c r="K82" s="6" t="n">
        <v>0.458333333333333</v>
      </c>
      <c r="L82" s="0" t="n">
        <v>9</v>
      </c>
      <c r="M82" s="0" t="n">
        <v>1</v>
      </c>
      <c r="N82" s="0" t="n">
        <v>53</v>
      </c>
      <c r="O82" s="0" t="n">
        <v>10</v>
      </c>
      <c r="P82" s="0" t="n">
        <f aca="false">O82/3.281</f>
        <v>3.04785126485828</v>
      </c>
      <c r="Q82" s="0" t="n">
        <f aca="false">((H82*2)*(P82))/1000000</f>
        <v>0.00183480646144468</v>
      </c>
      <c r="R82" s="0" t="n">
        <f aca="false">Q82*247.105</f>
        <v>0.453389850655288</v>
      </c>
      <c r="S82" s="0" t="s">
        <v>40</v>
      </c>
      <c r="T82" s="0" t="s">
        <v>45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16</v>
      </c>
      <c r="Z82" s="0" t="n">
        <f aca="false">SUM(U82:Y82)</f>
        <v>16</v>
      </c>
      <c r="AA82" s="0" t="n">
        <v>0</v>
      </c>
      <c r="AB82" s="0" t="n">
        <v>0</v>
      </c>
      <c r="AC82" s="7" t="n">
        <f aca="false">U82/$R82</f>
        <v>0</v>
      </c>
      <c r="AD82" s="7" t="n">
        <f aca="false">V82/$R82</f>
        <v>0</v>
      </c>
      <c r="AE82" s="7" t="n">
        <f aca="false">W82/$R82</f>
        <v>0</v>
      </c>
      <c r="AF82" s="7" t="n">
        <f aca="false">X82/$R82</f>
        <v>0</v>
      </c>
      <c r="AG82" s="7" t="n">
        <f aca="false">Y82/$R82</f>
        <v>35.2897180580356</v>
      </c>
      <c r="AH82" s="7" t="n">
        <f aca="false">Z82/$R82</f>
        <v>35.2897180580356</v>
      </c>
      <c r="AI82" s="0" t="s">
        <v>102</v>
      </c>
      <c r="AJ82" s="0" t="n">
        <v>5383</v>
      </c>
    </row>
    <row r="83" customFormat="false" ht="15" hidden="false" customHeight="false" outlineLevel="0" collapsed="false">
      <c r="A83" s="1" t="n">
        <v>43067</v>
      </c>
      <c r="B83" s="0" t="n">
        <f aca="false">MONTH(A83)</f>
        <v>11</v>
      </c>
      <c r="C83" s="0" t="s">
        <v>96</v>
      </c>
      <c r="D83" s="2" t="n">
        <f aca="false">YEAR(A83)</f>
        <v>2017</v>
      </c>
      <c r="E83" s="2" t="s">
        <v>55</v>
      </c>
      <c r="F83" s="2" t="n">
        <v>204</v>
      </c>
      <c r="G83" s="0" t="s">
        <v>83</v>
      </c>
      <c r="H83" s="0" t="n">
        <v>301</v>
      </c>
      <c r="I83" s="0" t="n">
        <v>287.5</v>
      </c>
      <c r="J83" s="0" t="s">
        <v>84</v>
      </c>
      <c r="K83" s="6" t="n">
        <v>0.416666666666667</v>
      </c>
      <c r="L83" s="0" t="n">
        <v>9</v>
      </c>
      <c r="M83" s="0" t="n">
        <v>2</v>
      </c>
      <c r="N83" s="0" t="n">
        <v>52</v>
      </c>
      <c r="O83" s="0" t="n">
        <v>10</v>
      </c>
      <c r="P83" s="0" t="n">
        <f aca="false">O83/3.281</f>
        <v>3.04785126485828</v>
      </c>
      <c r="Q83" s="0" t="n">
        <f aca="false">((H83*2)*(P83))/1000000</f>
        <v>0.00183480646144468</v>
      </c>
      <c r="R83" s="0" t="n">
        <f aca="false">Q83*247.105</f>
        <v>0.453389850655288</v>
      </c>
      <c r="S83" s="0" t="s">
        <v>40</v>
      </c>
      <c r="T83" s="0" t="s">
        <v>45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15</v>
      </c>
      <c r="Z83" s="0" t="n">
        <f aca="false">SUM(U83:Y83)</f>
        <v>15</v>
      </c>
      <c r="AA83" s="0" t="n">
        <v>0</v>
      </c>
      <c r="AB83" s="0" t="n">
        <v>0</v>
      </c>
      <c r="AC83" s="7" t="n">
        <f aca="false">U83/$R83</f>
        <v>0</v>
      </c>
      <c r="AD83" s="7" t="n">
        <f aca="false">V83/$R83</f>
        <v>0</v>
      </c>
      <c r="AE83" s="7" t="n">
        <f aca="false">W83/$R83</f>
        <v>0</v>
      </c>
      <c r="AF83" s="7" t="n">
        <f aca="false">X83/$R83</f>
        <v>0</v>
      </c>
      <c r="AG83" s="7" t="n">
        <f aca="false">Y83/$R83</f>
        <v>33.0841106794084</v>
      </c>
      <c r="AH83" s="7" t="n">
        <f aca="false">Z83/$R83</f>
        <v>33.0841106794084</v>
      </c>
      <c r="AJ83" s="0" t="n">
        <v>5000</v>
      </c>
    </row>
    <row r="84" customFormat="false" ht="15" hidden="false" customHeight="false" outlineLevel="0" collapsed="false">
      <c r="A84" s="1" t="n">
        <v>43084</v>
      </c>
      <c r="B84" s="0" t="n">
        <f aca="false">MONTH(A84)</f>
        <v>12</v>
      </c>
      <c r="C84" s="0" t="s">
        <v>82</v>
      </c>
      <c r="D84" s="2" t="n">
        <f aca="false">YEAR(A84)</f>
        <v>2017</v>
      </c>
      <c r="E84" s="2" t="s">
        <v>55</v>
      </c>
      <c r="F84" s="2" t="n">
        <v>204</v>
      </c>
      <c r="G84" s="0" t="s">
        <v>83</v>
      </c>
      <c r="H84" s="0" t="n">
        <v>301</v>
      </c>
      <c r="I84" s="0" t="n">
        <v>287.5</v>
      </c>
      <c r="J84" s="0" t="s">
        <v>84</v>
      </c>
      <c r="K84" s="6" t="n">
        <v>0.447916666666667</v>
      </c>
      <c r="L84" s="0" t="n">
        <v>9</v>
      </c>
      <c r="M84" s="0" t="n">
        <v>3</v>
      </c>
      <c r="N84" s="0" t="n">
        <v>51</v>
      </c>
      <c r="O84" s="0" t="n">
        <v>10</v>
      </c>
      <c r="P84" s="0" t="n">
        <f aca="false">O84/3.281</f>
        <v>3.04785126485828</v>
      </c>
      <c r="Q84" s="0" t="n">
        <f aca="false">((H84*2)*(P84))/1000000</f>
        <v>0.00183480646144468</v>
      </c>
      <c r="R84" s="0" t="n">
        <f aca="false">Q84*247.105</f>
        <v>0.453389850655288</v>
      </c>
      <c r="S84" s="0" t="s">
        <v>40</v>
      </c>
      <c r="T84" s="0" t="s">
        <v>45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17</v>
      </c>
      <c r="Z84" s="0" t="n">
        <f aca="false">SUM(U84:Y84)</f>
        <v>17</v>
      </c>
      <c r="AA84" s="0" t="n">
        <v>0</v>
      </c>
      <c r="AB84" s="0" t="n">
        <v>1</v>
      </c>
      <c r="AC84" s="7" t="n">
        <f aca="false">U84/$R84</f>
        <v>0</v>
      </c>
      <c r="AD84" s="7" t="n">
        <f aca="false">V84/$R84</f>
        <v>0</v>
      </c>
      <c r="AE84" s="7" t="n">
        <f aca="false">W84/$R84</f>
        <v>0</v>
      </c>
      <c r="AF84" s="7" t="n">
        <f aca="false">X84/$R84</f>
        <v>0</v>
      </c>
      <c r="AG84" s="7" t="n">
        <f aca="false">Y84/$R84</f>
        <v>37.4953254366629</v>
      </c>
      <c r="AH84" s="7" t="n">
        <f aca="false">Z84/$R84</f>
        <v>37.4953254366629</v>
      </c>
      <c r="AI84" s="0" t="s">
        <v>103</v>
      </c>
      <c r="AJ84" s="0" t="n">
        <v>5030</v>
      </c>
    </row>
    <row r="85" customFormat="false" ht="15" hidden="false" customHeight="false" outlineLevel="0" collapsed="false">
      <c r="A85" s="1" t="n">
        <v>43095</v>
      </c>
      <c r="B85" s="0" t="n">
        <f aca="false">MONTH(A85)</f>
        <v>12</v>
      </c>
      <c r="C85" s="0" t="s">
        <v>82</v>
      </c>
      <c r="D85" s="2" t="n">
        <f aca="false">YEAR(A85)</f>
        <v>2017</v>
      </c>
      <c r="E85" s="2" t="s">
        <v>55</v>
      </c>
      <c r="F85" s="2" t="n">
        <v>204</v>
      </c>
      <c r="G85" s="0" t="s">
        <v>83</v>
      </c>
      <c r="H85" s="0" t="n">
        <v>301</v>
      </c>
      <c r="I85" s="0" t="n">
        <v>287.5</v>
      </c>
      <c r="J85" s="0" t="s">
        <v>84</v>
      </c>
      <c r="K85" s="6" t="n">
        <v>0.416666666666667</v>
      </c>
      <c r="L85" s="0" t="n">
        <v>9</v>
      </c>
      <c r="M85" s="0" t="n">
        <v>2</v>
      </c>
      <c r="N85" s="0" t="n">
        <v>50</v>
      </c>
      <c r="O85" s="0" t="n">
        <v>10</v>
      </c>
      <c r="P85" s="0" t="n">
        <f aca="false">O85/3.281</f>
        <v>3.04785126485828</v>
      </c>
      <c r="Q85" s="0" t="n">
        <f aca="false">((H85*2)*(P85))/1000000</f>
        <v>0.00183480646144468</v>
      </c>
      <c r="R85" s="0" t="n">
        <f aca="false">Q85*247.105</f>
        <v>0.453389850655288</v>
      </c>
      <c r="S85" s="0" t="s">
        <v>40</v>
      </c>
      <c r="T85" s="0" t="s">
        <v>45</v>
      </c>
      <c r="U85" s="0" t="n">
        <v>25</v>
      </c>
      <c r="V85" s="0" t="n">
        <v>27</v>
      </c>
      <c r="W85" s="0" t="n">
        <v>0</v>
      </c>
      <c r="X85" s="0" t="n">
        <v>0</v>
      </c>
      <c r="Y85" s="0" t="n">
        <v>40</v>
      </c>
      <c r="Z85" s="0" t="n">
        <f aca="false">SUM(U85:Y85)</f>
        <v>92</v>
      </c>
      <c r="AA85" s="0" t="n">
        <v>0</v>
      </c>
      <c r="AB85" s="0" t="n">
        <v>4</v>
      </c>
      <c r="AC85" s="7" t="n">
        <f aca="false">U85/$R85</f>
        <v>55.1401844656807</v>
      </c>
      <c r="AD85" s="7" t="n">
        <f aca="false">V85/$R85</f>
        <v>59.5513992229352</v>
      </c>
      <c r="AE85" s="7" t="n">
        <f aca="false">W85/$R85</f>
        <v>0</v>
      </c>
      <c r="AF85" s="7" t="n">
        <f aca="false">X85/$R85</f>
        <v>0</v>
      </c>
      <c r="AG85" s="7" t="n">
        <f aca="false">Y85/$R85</f>
        <v>88.2242951450891</v>
      </c>
      <c r="AH85" s="7" t="n">
        <f aca="false">Z85/$R85</f>
        <v>202.915878833705</v>
      </c>
      <c r="AI85" s="0" t="s">
        <v>104</v>
      </c>
      <c r="AJ85" s="0" t="n">
        <v>5072</v>
      </c>
    </row>
    <row r="86" customFormat="false" ht="15" hidden="false" customHeight="false" outlineLevel="0" collapsed="false">
      <c r="A86" s="1" t="n">
        <v>43111</v>
      </c>
      <c r="B86" s="0" t="n">
        <f aca="false">MONTH(A86)</f>
        <v>1</v>
      </c>
      <c r="C86" s="0" t="s">
        <v>60</v>
      </c>
      <c r="D86" s="2" t="n">
        <f aca="false">YEAR(A86)</f>
        <v>2018</v>
      </c>
      <c r="E86" s="2" t="s">
        <v>61</v>
      </c>
      <c r="F86" s="2" t="n">
        <v>204</v>
      </c>
      <c r="G86" s="0" t="s">
        <v>83</v>
      </c>
      <c r="H86" s="0" t="n">
        <v>301</v>
      </c>
      <c r="I86" s="0" t="n">
        <v>287.5</v>
      </c>
      <c r="J86" s="0" t="s">
        <v>84</v>
      </c>
      <c r="K86" s="6" t="n">
        <v>0.46875</v>
      </c>
      <c r="L86" s="0" t="n">
        <v>7</v>
      </c>
      <c r="M86" s="0" t="n">
        <v>3</v>
      </c>
      <c r="N86" s="0" t="n">
        <v>51</v>
      </c>
      <c r="O86" s="0" t="n">
        <v>10</v>
      </c>
      <c r="P86" s="0" t="n">
        <f aca="false">O86/3.281</f>
        <v>3.04785126485828</v>
      </c>
      <c r="Q86" s="0" t="n">
        <f aca="false">((H86*2)*(P86))/1000000</f>
        <v>0.00183480646144468</v>
      </c>
      <c r="R86" s="0" t="n">
        <f aca="false">Q86*247.105</f>
        <v>0.453389850655288</v>
      </c>
      <c r="S86" s="0" t="s">
        <v>40</v>
      </c>
      <c r="T86" s="0" t="s">
        <v>45</v>
      </c>
      <c r="U86" s="0" t="n">
        <v>36</v>
      </c>
      <c r="V86" s="0" t="n">
        <v>2</v>
      </c>
      <c r="W86" s="0" t="n">
        <v>0</v>
      </c>
      <c r="X86" s="0" t="n">
        <v>0</v>
      </c>
      <c r="Y86" s="0" t="n">
        <v>24</v>
      </c>
      <c r="Z86" s="0" t="n">
        <f aca="false">SUM(U86:Y86)</f>
        <v>62</v>
      </c>
      <c r="AA86" s="0" t="n">
        <v>0</v>
      </c>
      <c r="AB86" s="0" t="n">
        <v>0</v>
      </c>
      <c r="AC86" s="7" t="n">
        <f aca="false">U86/$R86</f>
        <v>79.4018656305802</v>
      </c>
      <c r="AD86" s="7" t="n">
        <f aca="false">V86/$R86</f>
        <v>4.41121475725446</v>
      </c>
      <c r="AE86" s="7" t="n">
        <f aca="false">W86/$R86</f>
        <v>0</v>
      </c>
      <c r="AF86" s="7" t="n">
        <f aca="false">X86/$R86</f>
        <v>0</v>
      </c>
      <c r="AG86" s="7" t="n">
        <f aca="false">Y86/$R86</f>
        <v>52.9345770870535</v>
      </c>
      <c r="AH86" s="7" t="n">
        <f aca="false">Z86/$R86</f>
        <v>136.747657474888</v>
      </c>
      <c r="AJ86" s="0" t="n">
        <v>4088</v>
      </c>
    </row>
    <row r="87" customFormat="false" ht="15" hidden="false" customHeight="false" outlineLevel="0" collapsed="false">
      <c r="A87" s="1" t="n">
        <v>43122</v>
      </c>
      <c r="B87" s="0" t="n">
        <f aca="false">MONTH(A87)</f>
        <v>1</v>
      </c>
      <c r="C87" s="0" t="s">
        <v>60</v>
      </c>
      <c r="D87" s="2" t="n">
        <f aca="false">YEAR(A87)</f>
        <v>2018</v>
      </c>
      <c r="E87" s="2" t="s">
        <v>61</v>
      </c>
      <c r="F87" s="2" t="n">
        <v>204</v>
      </c>
      <c r="G87" s="0" t="s">
        <v>83</v>
      </c>
      <c r="H87" s="0" t="n">
        <v>301</v>
      </c>
      <c r="I87" s="0" t="n">
        <v>287.5</v>
      </c>
      <c r="J87" s="0" t="s">
        <v>84</v>
      </c>
      <c r="K87" s="6" t="n">
        <v>0.416666666666667</v>
      </c>
      <c r="L87" s="0" t="n">
        <v>8</v>
      </c>
      <c r="M87" s="0" t="n">
        <v>3</v>
      </c>
      <c r="N87" s="0" t="n">
        <v>50</v>
      </c>
      <c r="O87" s="0" t="n">
        <v>10</v>
      </c>
      <c r="P87" s="0" t="n">
        <f aca="false">O87/3.281</f>
        <v>3.04785126485828</v>
      </c>
      <c r="Q87" s="0" t="n">
        <f aca="false">((H87*2)*(P87))/1000000</f>
        <v>0.00183480646144468</v>
      </c>
      <c r="R87" s="0" t="n">
        <f aca="false">Q87*247.105</f>
        <v>0.453389850655288</v>
      </c>
      <c r="S87" s="0" t="s">
        <v>40</v>
      </c>
      <c r="T87" s="0" t="s">
        <v>45</v>
      </c>
      <c r="U87" s="0" t="n">
        <v>0</v>
      </c>
      <c r="V87" s="0" t="n">
        <v>15</v>
      </c>
      <c r="W87" s="0" t="n">
        <v>0</v>
      </c>
      <c r="X87" s="0" t="n">
        <v>0</v>
      </c>
      <c r="Y87" s="0" t="n">
        <v>0</v>
      </c>
      <c r="Z87" s="0" t="n">
        <f aca="false">SUM(U87:Y87)</f>
        <v>15</v>
      </c>
      <c r="AA87" s="0" t="n">
        <v>0</v>
      </c>
      <c r="AB87" s="0" t="n">
        <v>0</v>
      </c>
      <c r="AC87" s="7" t="n">
        <f aca="false">U87/$R87</f>
        <v>0</v>
      </c>
      <c r="AD87" s="7" t="n">
        <f aca="false">V87/$R87</f>
        <v>33.0841106794084</v>
      </c>
      <c r="AE87" s="7" t="n">
        <f aca="false">W87/$R87</f>
        <v>0</v>
      </c>
      <c r="AF87" s="7" t="n">
        <f aca="false">X87/$R87</f>
        <v>0</v>
      </c>
      <c r="AG87" s="7" t="n">
        <f aca="false">Y87/$R87</f>
        <v>0</v>
      </c>
      <c r="AH87" s="7" t="n">
        <f aca="false">Z87/$R87</f>
        <v>33.0841106794084</v>
      </c>
      <c r="AJ87" s="0" t="n">
        <v>4052</v>
      </c>
    </row>
    <row r="88" customFormat="false" ht="15" hidden="false" customHeight="false" outlineLevel="0" collapsed="false">
      <c r="A88" s="1" t="n">
        <v>43138</v>
      </c>
      <c r="B88" s="0" t="n">
        <f aca="false">MONTH(A88)</f>
        <v>2</v>
      </c>
      <c r="C88" s="0" t="s">
        <v>63</v>
      </c>
      <c r="D88" s="2" t="n">
        <f aca="false">YEAR(A88)</f>
        <v>2018</v>
      </c>
      <c r="E88" s="2" t="s">
        <v>61</v>
      </c>
      <c r="F88" s="2" t="n">
        <v>204</v>
      </c>
      <c r="G88" s="0" t="s">
        <v>83</v>
      </c>
      <c r="H88" s="0" t="n">
        <v>301</v>
      </c>
      <c r="I88" s="0" t="n">
        <v>287.5</v>
      </c>
      <c r="J88" s="0" t="s">
        <v>84</v>
      </c>
      <c r="K88" s="6" t="n">
        <v>0.46875</v>
      </c>
      <c r="M88" s="0" t="n">
        <v>1</v>
      </c>
      <c r="N88" s="0" t="n">
        <v>50</v>
      </c>
      <c r="O88" s="0" t="n">
        <v>10</v>
      </c>
      <c r="P88" s="0" t="n">
        <f aca="false">O88/3.281</f>
        <v>3.04785126485828</v>
      </c>
      <c r="Q88" s="0" t="n">
        <f aca="false">((H88*2)*(P88))/1000000</f>
        <v>0.00183480646144468</v>
      </c>
      <c r="R88" s="0" t="n">
        <f aca="false">Q88*247.105</f>
        <v>0.453389850655288</v>
      </c>
      <c r="S88" s="0" t="s">
        <v>40</v>
      </c>
      <c r="T88" s="0" t="s">
        <v>45</v>
      </c>
      <c r="U88" s="0" t="n">
        <v>0</v>
      </c>
      <c r="V88" s="0" t="n">
        <v>41</v>
      </c>
      <c r="W88" s="0" t="n">
        <v>48</v>
      </c>
      <c r="X88" s="0" t="n">
        <v>85</v>
      </c>
      <c r="Y88" s="0" t="n">
        <v>0</v>
      </c>
      <c r="Z88" s="0" t="n">
        <f aca="false">SUM(U88:Y88)</f>
        <v>174</v>
      </c>
      <c r="AA88" s="0" t="n">
        <v>0</v>
      </c>
      <c r="AB88" s="0" t="n">
        <v>0</v>
      </c>
      <c r="AC88" s="7" t="n">
        <f aca="false">U88/$R88</f>
        <v>0</v>
      </c>
      <c r="AD88" s="7" t="n">
        <f aca="false">V88/$R88</f>
        <v>90.4299025237163</v>
      </c>
      <c r="AE88" s="7" t="n">
        <f aca="false">W88/$R88</f>
        <v>105.869154174107</v>
      </c>
      <c r="AF88" s="7" t="n">
        <f aca="false">X88/$R88</f>
        <v>187.476627183314</v>
      </c>
      <c r="AG88" s="7" t="n">
        <f aca="false">Y88/$R88</f>
        <v>0</v>
      </c>
      <c r="AH88" s="7" t="n">
        <f aca="false">Z88/$R88</f>
        <v>383.775683881138</v>
      </c>
      <c r="AJ88" s="0" t="n">
        <v>4010</v>
      </c>
    </row>
    <row r="89" customFormat="false" ht="15" hidden="false" customHeight="false" outlineLevel="0" collapsed="false">
      <c r="A89" s="1" t="n">
        <v>43152</v>
      </c>
      <c r="B89" s="0" t="n">
        <f aca="false">MONTH(A89)</f>
        <v>2</v>
      </c>
      <c r="C89" s="0" t="s">
        <v>63</v>
      </c>
      <c r="D89" s="2" t="n">
        <f aca="false">YEAR(A89)</f>
        <v>2018</v>
      </c>
      <c r="E89" s="2" t="s">
        <v>61</v>
      </c>
      <c r="F89" s="2" t="n">
        <v>204</v>
      </c>
      <c r="G89" s="0" t="s">
        <v>83</v>
      </c>
      <c r="H89" s="0" t="n">
        <v>301</v>
      </c>
      <c r="I89" s="0" t="n">
        <v>287.5</v>
      </c>
      <c r="J89" s="0" t="s">
        <v>84</v>
      </c>
      <c r="K89" s="6" t="n">
        <v>0.440972222222222</v>
      </c>
      <c r="L89" s="0" t="n">
        <v>6.5</v>
      </c>
      <c r="M89" s="0" t="n">
        <v>1</v>
      </c>
      <c r="N89" s="0" t="n">
        <v>48</v>
      </c>
      <c r="O89" s="0" t="n">
        <v>10</v>
      </c>
      <c r="P89" s="0" t="n">
        <f aca="false">O89/3.281</f>
        <v>3.04785126485828</v>
      </c>
      <c r="Q89" s="0" t="n">
        <f aca="false">((H89*2)*(P89))/1000000</f>
        <v>0.00183480646144468</v>
      </c>
      <c r="R89" s="0" t="n">
        <f aca="false">Q89*247.105</f>
        <v>0.453389850655288</v>
      </c>
      <c r="S89" s="0" t="s">
        <v>40</v>
      </c>
      <c r="T89" s="0" t="s">
        <v>45</v>
      </c>
      <c r="U89" s="0" t="n">
        <v>0</v>
      </c>
      <c r="V89" s="0" t="n">
        <v>96</v>
      </c>
      <c r="W89" s="0" t="n">
        <v>0</v>
      </c>
      <c r="X89" s="0" t="n">
        <v>988</v>
      </c>
      <c r="Y89" s="0" t="n">
        <v>2</v>
      </c>
      <c r="Z89" s="0" t="n">
        <f aca="false">SUM(U89:Y89)</f>
        <v>1086</v>
      </c>
      <c r="AA89" s="0" t="n">
        <v>0</v>
      </c>
      <c r="AB89" s="0" t="n">
        <v>0</v>
      </c>
      <c r="AC89" s="7" t="n">
        <f aca="false">U89/$R89</f>
        <v>0</v>
      </c>
      <c r="AD89" s="7" t="n">
        <f aca="false">V89/$R89</f>
        <v>211.738308348214</v>
      </c>
      <c r="AE89" s="7" t="n">
        <f aca="false">W89/$R89</f>
        <v>0</v>
      </c>
      <c r="AF89" s="7" t="n">
        <f aca="false">X89/$R89</f>
        <v>2179.1400900837</v>
      </c>
      <c r="AG89" s="7" t="n">
        <f aca="false">Y89/$R89</f>
        <v>4.41121475725446</v>
      </c>
      <c r="AH89" s="7" t="n">
        <f aca="false">Z89/$R89</f>
        <v>2395.28961318917</v>
      </c>
      <c r="AJ89" s="0" t="n">
        <v>3246</v>
      </c>
    </row>
    <row r="90" customFormat="false" ht="15" hidden="false" customHeight="false" outlineLevel="0" collapsed="false">
      <c r="A90" s="1" t="n">
        <v>43164</v>
      </c>
      <c r="B90" s="0" t="n">
        <f aca="false">MONTH(A90)</f>
        <v>3</v>
      </c>
      <c r="C90" s="0" t="s">
        <v>64</v>
      </c>
      <c r="D90" s="2" t="n">
        <f aca="false">YEAR(A90)</f>
        <v>2018</v>
      </c>
      <c r="E90" s="2" t="s">
        <v>61</v>
      </c>
      <c r="F90" s="2" t="n">
        <v>204</v>
      </c>
      <c r="G90" s="0" t="s">
        <v>83</v>
      </c>
      <c r="H90" s="0" t="n">
        <v>301</v>
      </c>
      <c r="I90" s="0" t="n">
        <v>287.5</v>
      </c>
      <c r="J90" s="0" t="s">
        <v>84</v>
      </c>
      <c r="K90" s="6" t="n">
        <v>0.426388888888889</v>
      </c>
      <c r="M90" s="0" t="n">
        <v>1</v>
      </c>
      <c r="N90" s="0" t="n">
        <v>48</v>
      </c>
      <c r="O90" s="0" t="n">
        <v>10</v>
      </c>
      <c r="P90" s="0" t="n">
        <f aca="false">O90/3.281</f>
        <v>3.04785126485828</v>
      </c>
      <c r="Q90" s="0" t="n">
        <f aca="false">((H90*2)*(P90))/1000000</f>
        <v>0.00183480646144468</v>
      </c>
      <c r="R90" s="0" t="n">
        <f aca="false">Q90*247.105</f>
        <v>0.453389850655288</v>
      </c>
      <c r="S90" s="0" t="s">
        <v>40</v>
      </c>
      <c r="T90" s="0" t="s">
        <v>45</v>
      </c>
      <c r="U90" s="0" t="n">
        <v>0</v>
      </c>
      <c r="V90" s="0" t="n">
        <v>10</v>
      </c>
      <c r="W90" s="0" t="n">
        <v>0</v>
      </c>
      <c r="X90" s="0" t="n">
        <v>165</v>
      </c>
      <c r="Y90" s="0" t="n">
        <v>0</v>
      </c>
      <c r="Z90" s="0" t="n">
        <f aca="false">SUM(U90:Y90)</f>
        <v>175</v>
      </c>
      <c r="AA90" s="0" t="n">
        <v>0</v>
      </c>
      <c r="AB90" s="0" t="n">
        <v>0</v>
      </c>
      <c r="AC90" s="7" t="n">
        <f aca="false">U90/$R90</f>
        <v>0</v>
      </c>
      <c r="AD90" s="7" t="n">
        <f aca="false">V90/$R90</f>
        <v>22.0560737862723</v>
      </c>
      <c r="AE90" s="7" t="n">
        <f aca="false">W90/$R90</f>
        <v>0</v>
      </c>
      <c r="AF90" s="7" t="n">
        <f aca="false">X90/$R90</f>
        <v>363.925217473493</v>
      </c>
      <c r="AG90" s="7" t="n">
        <f aca="false">Y90/$R90</f>
        <v>0</v>
      </c>
      <c r="AH90" s="7" t="n">
        <f aca="false">Z90/$R90</f>
        <v>385.981291259765</v>
      </c>
      <c r="AJ90" s="0" t="n">
        <v>3255</v>
      </c>
    </row>
    <row r="91" customFormat="false" ht="15" hidden="false" customHeight="false" outlineLevel="0" collapsed="false">
      <c r="A91" s="1" t="n">
        <v>43181</v>
      </c>
      <c r="B91" s="0" t="n">
        <f aca="false">MONTH(A91)</f>
        <v>3</v>
      </c>
      <c r="C91" s="0" t="s">
        <v>64</v>
      </c>
      <c r="D91" s="2" t="n">
        <f aca="false">YEAR(A91)</f>
        <v>2018</v>
      </c>
      <c r="E91" s="2" t="s">
        <v>61</v>
      </c>
      <c r="F91" s="2" t="n">
        <v>204</v>
      </c>
      <c r="G91" s="0" t="s">
        <v>83</v>
      </c>
      <c r="H91" s="0" t="n">
        <v>301</v>
      </c>
      <c r="I91" s="0" t="n">
        <v>287.5</v>
      </c>
      <c r="J91" s="0" t="s">
        <v>84</v>
      </c>
      <c r="K91" s="6" t="n">
        <v>0.493055555555556</v>
      </c>
      <c r="L91" s="0" t="n">
        <v>6</v>
      </c>
      <c r="M91" s="0" t="n">
        <v>3</v>
      </c>
      <c r="N91" s="0" t="n">
        <v>50</v>
      </c>
      <c r="O91" s="0" t="n">
        <v>5</v>
      </c>
      <c r="P91" s="0" t="n">
        <f aca="false">O91/3.281</f>
        <v>1.52392563242914</v>
      </c>
      <c r="Q91" s="0" t="n">
        <f aca="false">((H91*2)*(P91))/1000000</f>
        <v>0.000917403230722341</v>
      </c>
      <c r="R91" s="0" t="n">
        <f aca="false">Q91*247.105</f>
        <v>0.226694925327644</v>
      </c>
      <c r="S91" s="0" t="s">
        <v>40</v>
      </c>
      <c r="T91" s="0" t="s">
        <v>45</v>
      </c>
      <c r="U91" s="0" t="n">
        <v>0</v>
      </c>
      <c r="V91" s="0" t="n">
        <v>0</v>
      </c>
      <c r="W91" s="0" t="n">
        <v>0</v>
      </c>
      <c r="X91" s="0" t="n">
        <v>137</v>
      </c>
      <c r="Y91" s="0" t="n">
        <v>0</v>
      </c>
      <c r="Z91" s="0" t="n">
        <f aca="false">SUM(U91:Y91)</f>
        <v>137</v>
      </c>
      <c r="AA91" s="0" t="n">
        <v>0</v>
      </c>
      <c r="AB91" s="0" t="n">
        <v>0</v>
      </c>
      <c r="AC91" s="7" t="n">
        <f aca="false">U91/$R91</f>
        <v>0</v>
      </c>
      <c r="AD91" s="7" t="n">
        <f aca="false">V91/$R91</f>
        <v>0</v>
      </c>
      <c r="AE91" s="7" t="n">
        <f aca="false">W91/$R91</f>
        <v>0</v>
      </c>
      <c r="AF91" s="7" t="n">
        <f aca="false">X91/$R91</f>
        <v>604.336421743861</v>
      </c>
      <c r="AG91" s="7" t="n">
        <f aca="false">Y91/$R91</f>
        <v>0</v>
      </c>
      <c r="AH91" s="7" t="n">
        <f aca="false">Z91/$R91</f>
        <v>604.336421743861</v>
      </c>
      <c r="AJ91" s="0" t="n">
        <v>3201</v>
      </c>
    </row>
    <row r="92" customFormat="false" ht="15" hidden="false" customHeight="false" outlineLevel="0" collapsed="false">
      <c r="A92" s="1" t="n">
        <v>43194</v>
      </c>
      <c r="B92" s="0" t="n">
        <f aca="false">MONTH(A92)</f>
        <v>4</v>
      </c>
      <c r="C92" s="0" t="s">
        <v>66</v>
      </c>
      <c r="D92" s="2" t="n">
        <f aca="false">YEAR(A92)</f>
        <v>2018</v>
      </c>
      <c r="E92" s="2" t="s">
        <v>44</v>
      </c>
      <c r="F92" s="2" t="n">
        <v>204</v>
      </c>
      <c r="G92" s="0" t="s">
        <v>83</v>
      </c>
      <c r="H92" s="0" t="n">
        <v>301</v>
      </c>
      <c r="I92" s="0" t="n">
        <v>287.5</v>
      </c>
      <c r="J92" s="0" t="s">
        <v>84</v>
      </c>
      <c r="K92" s="6" t="n">
        <v>0.527777777777778</v>
      </c>
      <c r="L92" s="0" t="n">
        <v>0.5</v>
      </c>
      <c r="M92" s="0" t="n">
        <v>3</v>
      </c>
      <c r="N92" s="0" t="n">
        <v>52</v>
      </c>
      <c r="O92" s="0" t="n">
        <v>9</v>
      </c>
      <c r="P92" s="0" t="n">
        <f aca="false">O92/3.281</f>
        <v>2.74306613837245</v>
      </c>
      <c r="Q92" s="0" t="n">
        <f aca="false">((H92*2)*(P92))/1000000</f>
        <v>0.00165132581530021</v>
      </c>
      <c r="R92" s="0" t="n">
        <f aca="false">Q92*247.105</f>
        <v>0.408050865589759</v>
      </c>
      <c r="S92" s="0" t="s">
        <v>40</v>
      </c>
      <c r="T92" s="0" t="s">
        <v>45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6</v>
      </c>
      <c r="Z92" s="0" t="n">
        <f aca="false">SUM(U92:Y92)</f>
        <v>6</v>
      </c>
      <c r="AA92" s="0" t="n">
        <v>0</v>
      </c>
      <c r="AB92" s="0" t="n">
        <v>0</v>
      </c>
      <c r="AC92" s="7" t="n">
        <f aca="false">U92/$R92</f>
        <v>0</v>
      </c>
      <c r="AD92" s="7" t="n">
        <f aca="false">V92/$R92</f>
        <v>0</v>
      </c>
      <c r="AE92" s="7" t="n">
        <f aca="false">W92/$R92</f>
        <v>0</v>
      </c>
      <c r="AF92" s="7" t="n">
        <f aca="false">X92/$R92</f>
        <v>0</v>
      </c>
      <c r="AG92" s="7" t="n">
        <f aca="false">Y92/$R92</f>
        <v>14.7040491908482</v>
      </c>
      <c r="AH92" s="7" t="n">
        <f aca="false">Z92/$R92</f>
        <v>14.7040491908482</v>
      </c>
      <c r="AJ92" s="0" t="n">
        <v>3258</v>
      </c>
    </row>
    <row r="93" customFormat="false" ht="15" hidden="false" customHeight="false" outlineLevel="0" collapsed="false">
      <c r="A93" s="1" t="n">
        <v>43207</v>
      </c>
      <c r="B93" s="0" t="n">
        <f aca="false">MONTH(A93)</f>
        <v>4</v>
      </c>
      <c r="C93" s="0" t="s">
        <v>66</v>
      </c>
      <c r="D93" s="2" t="n">
        <f aca="false">YEAR(A93)</f>
        <v>2018</v>
      </c>
      <c r="E93" s="2" t="s">
        <v>44</v>
      </c>
      <c r="F93" s="2" t="n">
        <v>204</v>
      </c>
      <c r="G93" s="0" t="s">
        <v>83</v>
      </c>
      <c r="H93" s="0" t="n">
        <v>301</v>
      </c>
      <c r="I93" s="0" t="n">
        <v>287.5</v>
      </c>
      <c r="J93" s="0" t="s">
        <v>84</v>
      </c>
      <c r="K93" s="6" t="n">
        <v>0.520833333333333</v>
      </c>
      <c r="M93" s="0" t="n">
        <v>1</v>
      </c>
      <c r="N93" s="0" t="n">
        <v>50</v>
      </c>
      <c r="O93" s="0" t="n">
        <v>10</v>
      </c>
      <c r="P93" s="0" t="n">
        <f aca="false">O93/3.281</f>
        <v>3.04785126485828</v>
      </c>
      <c r="Q93" s="0" t="n">
        <f aca="false">((H93*2)*(P93))/1000000</f>
        <v>0.00183480646144468</v>
      </c>
      <c r="R93" s="0" t="n">
        <f aca="false">Q93*247.105</f>
        <v>0.453389850655288</v>
      </c>
      <c r="S93" s="0" t="s">
        <v>40</v>
      </c>
      <c r="T93" s="0" t="s">
        <v>45</v>
      </c>
      <c r="U93" s="0" t="n">
        <v>0</v>
      </c>
      <c r="V93" s="0" t="n">
        <v>105</v>
      </c>
      <c r="W93" s="0" t="n">
        <v>0</v>
      </c>
      <c r="X93" s="0" t="n">
        <v>215</v>
      </c>
      <c r="Y93" s="0" t="n">
        <v>31</v>
      </c>
      <c r="Z93" s="0" t="n">
        <f aca="false">SUM(U93:Y93)</f>
        <v>351</v>
      </c>
      <c r="AA93" s="0" t="n">
        <v>0</v>
      </c>
      <c r="AB93" s="0" t="n">
        <v>0</v>
      </c>
      <c r="AC93" s="7" t="n">
        <f aca="false">U93/$R93</f>
        <v>0</v>
      </c>
      <c r="AD93" s="7" t="n">
        <f aca="false">V93/$R93</f>
        <v>231.588774755859</v>
      </c>
      <c r="AE93" s="7" t="n">
        <f aca="false">W93/$R93</f>
        <v>0</v>
      </c>
      <c r="AF93" s="7" t="n">
        <f aca="false">X93/$R93</f>
        <v>474.205586404854</v>
      </c>
      <c r="AG93" s="7" t="n">
        <f aca="false">Y93/$R93</f>
        <v>68.3738287374441</v>
      </c>
      <c r="AH93" s="7" t="n">
        <f aca="false">Z93/$R93</f>
        <v>774.168189898157</v>
      </c>
      <c r="AJ93" s="0" t="n">
        <v>3285</v>
      </c>
    </row>
    <row r="94" customFormat="false" ht="15" hidden="false" customHeight="false" outlineLevel="0" collapsed="false">
      <c r="A94" s="1" t="n">
        <v>43220</v>
      </c>
      <c r="B94" s="0" t="n">
        <f aca="false">MONTH(A94)</f>
        <v>4</v>
      </c>
      <c r="C94" s="0" t="s">
        <v>66</v>
      </c>
      <c r="D94" s="2" t="n">
        <f aca="false">YEAR(A94)</f>
        <v>2018</v>
      </c>
      <c r="E94" s="2" t="s">
        <v>44</v>
      </c>
      <c r="F94" s="2" t="n">
        <v>204</v>
      </c>
      <c r="G94" s="0" t="s">
        <v>83</v>
      </c>
      <c r="H94" s="0" t="n">
        <v>301</v>
      </c>
      <c r="I94" s="0" t="n">
        <v>287.5</v>
      </c>
      <c r="J94" s="0" t="s">
        <v>84</v>
      </c>
      <c r="K94" s="6" t="n">
        <v>0.475</v>
      </c>
      <c r="M94" s="0" t="n">
        <v>1</v>
      </c>
      <c r="N94" s="0" t="n">
        <v>54</v>
      </c>
      <c r="O94" s="0" t="n">
        <v>10</v>
      </c>
      <c r="P94" s="0" t="n">
        <f aca="false">O94/3.281</f>
        <v>3.04785126485828</v>
      </c>
      <c r="Q94" s="0" t="n">
        <f aca="false">((H94*2)*(P94))/1000000</f>
        <v>0.00183480646144468</v>
      </c>
      <c r="R94" s="0" t="n">
        <f aca="false">Q94*247.105</f>
        <v>0.453389850655288</v>
      </c>
      <c r="S94" s="0" t="s">
        <v>40</v>
      </c>
      <c r="T94" s="0" t="s">
        <v>45</v>
      </c>
      <c r="U94" s="0" t="n">
        <v>1</v>
      </c>
      <c r="V94" s="0" t="n">
        <v>11</v>
      </c>
      <c r="W94" s="0" t="n">
        <v>0</v>
      </c>
      <c r="X94" s="0" t="n">
        <v>497</v>
      </c>
      <c r="Y94" s="0" t="n">
        <v>2</v>
      </c>
      <c r="Z94" s="0" t="n">
        <f aca="false">SUM(U94:Y94)</f>
        <v>511</v>
      </c>
      <c r="AA94" s="0" t="n">
        <v>0</v>
      </c>
      <c r="AB94" s="0" t="n">
        <v>0</v>
      </c>
      <c r="AC94" s="7" t="n">
        <f aca="false">U94/$R94</f>
        <v>2.20560737862723</v>
      </c>
      <c r="AD94" s="7" t="n">
        <f aca="false">V94/$R94</f>
        <v>24.2616811648995</v>
      </c>
      <c r="AE94" s="7" t="n">
        <f aca="false">W94/$R94</f>
        <v>0</v>
      </c>
      <c r="AF94" s="7" t="n">
        <f aca="false">X94/$R94</f>
        <v>1096.18686717773</v>
      </c>
      <c r="AG94" s="7" t="n">
        <f aca="false">Y94/$R94</f>
        <v>4.41121475725446</v>
      </c>
      <c r="AH94" s="7" t="n">
        <f aca="false">Z94/$R94</f>
        <v>1127.06537047851</v>
      </c>
      <c r="AJ94" s="0" t="n">
        <v>7058</v>
      </c>
    </row>
    <row r="95" customFormat="false" ht="15" hidden="false" customHeight="false" outlineLevel="0" collapsed="false">
      <c r="A95" s="1" t="n">
        <v>43236</v>
      </c>
      <c r="B95" s="0" t="n">
        <f aca="false">MONTH(A95)</f>
        <v>5</v>
      </c>
      <c r="C95" s="0" t="s">
        <v>43</v>
      </c>
      <c r="D95" s="2" t="n">
        <f aca="false">YEAR(A95)</f>
        <v>2018</v>
      </c>
      <c r="E95" s="2" t="s">
        <v>44</v>
      </c>
      <c r="F95" s="2" t="n">
        <v>204</v>
      </c>
      <c r="G95" s="0" t="s">
        <v>83</v>
      </c>
      <c r="H95" s="0" t="n">
        <v>301</v>
      </c>
      <c r="I95" s="0" t="n">
        <v>287.5</v>
      </c>
      <c r="J95" s="0" t="s">
        <v>84</v>
      </c>
      <c r="K95" s="6" t="n">
        <v>0.447916666666667</v>
      </c>
      <c r="L95" s="0" t="n">
        <v>15</v>
      </c>
      <c r="M95" s="0" t="n">
        <v>2</v>
      </c>
      <c r="N95" s="0" t="n">
        <v>54</v>
      </c>
      <c r="O95" s="0" t="n">
        <v>10</v>
      </c>
      <c r="P95" s="0" t="n">
        <f aca="false">O95/3.281</f>
        <v>3.04785126485828</v>
      </c>
      <c r="Q95" s="0" t="n">
        <f aca="false">((H95*2)*(P95))/1000000</f>
        <v>0.00183480646144468</v>
      </c>
      <c r="R95" s="0" t="n">
        <f aca="false">Q95*247.105</f>
        <v>0.453389850655288</v>
      </c>
      <c r="S95" s="0" t="s">
        <v>40</v>
      </c>
      <c r="T95" s="0" t="s">
        <v>45</v>
      </c>
      <c r="U95" s="0" t="n">
        <v>0</v>
      </c>
      <c r="V95" s="0" t="n">
        <v>0</v>
      </c>
      <c r="W95" s="0" t="n">
        <v>0</v>
      </c>
      <c r="X95" s="0" t="n">
        <v>290</v>
      </c>
      <c r="Y95" s="0" t="n">
        <v>0</v>
      </c>
      <c r="Z95" s="0" t="n">
        <f aca="false">SUM(U95:Y95)</f>
        <v>290</v>
      </c>
      <c r="AA95" s="0" t="n">
        <v>0</v>
      </c>
      <c r="AB95" s="0" t="n">
        <v>13</v>
      </c>
      <c r="AC95" s="7" t="n">
        <f aca="false">U95/$R95</f>
        <v>0</v>
      </c>
      <c r="AD95" s="7" t="n">
        <f aca="false">V95/$R95</f>
        <v>0</v>
      </c>
      <c r="AE95" s="7" t="n">
        <f aca="false">W95/$R95</f>
        <v>0</v>
      </c>
      <c r="AF95" s="7" t="n">
        <f aca="false">X95/$R95</f>
        <v>639.626139801896</v>
      </c>
      <c r="AG95" s="7" t="n">
        <f aca="false">Y95/$R95</f>
        <v>0</v>
      </c>
      <c r="AH95" s="7" t="n">
        <f aca="false">Z95/$R95</f>
        <v>639.626139801896</v>
      </c>
      <c r="AI95" s="0" t="s">
        <v>105</v>
      </c>
      <c r="AJ95" s="0" t="n">
        <v>9226</v>
      </c>
    </row>
    <row r="96" customFormat="false" ht="15" hidden="false" customHeight="false" outlineLevel="0" collapsed="false">
      <c r="A96" s="1" t="n">
        <v>43249</v>
      </c>
      <c r="B96" s="0" t="n">
        <f aca="false">MONTH(A96)</f>
        <v>5</v>
      </c>
      <c r="C96" s="0" t="s">
        <v>43</v>
      </c>
      <c r="D96" s="2" t="n">
        <f aca="false">YEAR(A96)</f>
        <v>2018</v>
      </c>
      <c r="E96" s="2" t="s">
        <v>44</v>
      </c>
      <c r="F96" s="2" t="n">
        <v>204</v>
      </c>
      <c r="G96" s="0" t="s">
        <v>83</v>
      </c>
      <c r="H96" s="0" t="n">
        <v>301</v>
      </c>
      <c r="I96" s="0" t="n">
        <v>287.5</v>
      </c>
      <c r="J96" s="0" t="s">
        <v>84</v>
      </c>
      <c r="K96" s="6" t="n">
        <v>0.486111111111111</v>
      </c>
      <c r="M96" s="0" t="n">
        <v>1</v>
      </c>
      <c r="N96" s="0" t="n">
        <v>54</v>
      </c>
      <c r="O96" s="0" t="n">
        <v>10</v>
      </c>
      <c r="P96" s="0" t="n">
        <f aca="false">O96/3.281</f>
        <v>3.04785126485828</v>
      </c>
      <c r="Q96" s="0" t="n">
        <f aca="false">((H96*2)*(P96))/1000000</f>
        <v>0.00183480646144468</v>
      </c>
      <c r="R96" s="0" t="n">
        <f aca="false">Q96*247.105</f>
        <v>0.453389850655288</v>
      </c>
      <c r="S96" s="0" t="s">
        <v>40</v>
      </c>
      <c r="T96" s="0" t="s">
        <v>45</v>
      </c>
      <c r="U96" s="0" t="n">
        <v>0</v>
      </c>
      <c r="V96" s="0" t="n">
        <v>0</v>
      </c>
      <c r="W96" s="0" t="n">
        <v>0</v>
      </c>
      <c r="X96" s="0" t="n">
        <v>233</v>
      </c>
      <c r="Y96" s="0" t="n">
        <v>321</v>
      </c>
      <c r="Z96" s="0" t="n">
        <f aca="false">SUM(U96:Y96)</f>
        <v>554</v>
      </c>
      <c r="AA96" s="0" t="n">
        <v>0</v>
      </c>
      <c r="AB96" s="0" t="n">
        <v>2</v>
      </c>
      <c r="AC96" s="7" t="n">
        <f aca="false">U96/$R96</f>
        <v>0</v>
      </c>
      <c r="AD96" s="7" t="n">
        <f aca="false">V96/$R96</f>
        <v>0</v>
      </c>
      <c r="AE96" s="7" t="n">
        <f aca="false">W96/$R96</f>
        <v>0</v>
      </c>
      <c r="AF96" s="7" t="n">
        <f aca="false">X96/$R96</f>
        <v>513.906519220144</v>
      </c>
      <c r="AG96" s="7" t="n">
        <f aca="false">Y96/$R96</f>
        <v>707.99996853934</v>
      </c>
      <c r="AH96" s="7" t="n">
        <f aca="false">Z96/$R96</f>
        <v>1221.90648775948</v>
      </c>
      <c r="AI96" s="0" t="s">
        <v>106</v>
      </c>
      <c r="AJ96" s="0" t="n">
        <v>9491</v>
      </c>
    </row>
    <row r="97" customFormat="false" ht="15" hidden="false" customHeight="false" outlineLevel="0" collapsed="false">
      <c r="A97" s="1" t="n">
        <v>43266</v>
      </c>
      <c r="B97" s="0" t="n">
        <f aca="false">MONTH(A97)</f>
        <v>6</v>
      </c>
      <c r="C97" s="0" t="s">
        <v>49</v>
      </c>
      <c r="D97" s="2" t="n">
        <f aca="false">YEAR(A97)</f>
        <v>2018</v>
      </c>
      <c r="E97" s="2" t="s">
        <v>44</v>
      </c>
      <c r="F97" s="2" t="n">
        <v>204</v>
      </c>
      <c r="G97" s="0" t="s">
        <v>83</v>
      </c>
      <c r="H97" s="0" t="n">
        <v>301</v>
      </c>
      <c r="I97" s="0" t="n">
        <v>287.5</v>
      </c>
      <c r="J97" s="0" t="s">
        <v>84</v>
      </c>
      <c r="K97" s="6" t="n">
        <v>0.451388888888889</v>
      </c>
      <c r="L97" s="0" t="n">
        <v>16</v>
      </c>
      <c r="M97" s="0" t="n">
        <v>1</v>
      </c>
      <c r="N97" s="0" t="n">
        <v>53</v>
      </c>
      <c r="O97" s="0" t="n">
        <v>10</v>
      </c>
      <c r="P97" s="0" t="n">
        <f aca="false">O97/3.281</f>
        <v>3.04785126485828</v>
      </c>
      <c r="Q97" s="0" t="n">
        <f aca="false">((H97*2)*(P97))/1000000</f>
        <v>0.00183480646144468</v>
      </c>
      <c r="R97" s="0" t="n">
        <f aca="false">Q97*247.105</f>
        <v>0.453389850655288</v>
      </c>
      <c r="S97" s="0" t="s">
        <v>40</v>
      </c>
      <c r="T97" s="0" t="s">
        <v>45</v>
      </c>
      <c r="U97" s="0" t="n">
        <v>0</v>
      </c>
      <c r="V97" s="0" t="n">
        <v>0</v>
      </c>
      <c r="W97" s="0" t="n">
        <v>0</v>
      </c>
      <c r="X97" s="0" t="n">
        <v>23</v>
      </c>
      <c r="Y97" s="0" t="n">
        <v>43</v>
      </c>
      <c r="Z97" s="0" t="n">
        <f aca="false">SUM(U97:Y97)</f>
        <v>66</v>
      </c>
      <c r="AA97" s="0" t="n">
        <v>0</v>
      </c>
      <c r="AB97" s="0" t="n">
        <v>0</v>
      </c>
      <c r="AC97" s="7" t="n">
        <f aca="false">U97/$R97</f>
        <v>0</v>
      </c>
      <c r="AD97" s="7" t="n">
        <f aca="false">V97/$R97</f>
        <v>0</v>
      </c>
      <c r="AE97" s="7" t="n">
        <f aca="false">W97/$R97</f>
        <v>0</v>
      </c>
      <c r="AF97" s="7" t="n">
        <f aca="false">X97/$R97</f>
        <v>50.7289697084262</v>
      </c>
      <c r="AG97" s="7" t="n">
        <f aca="false">Y97/$R97</f>
        <v>94.8411172809708</v>
      </c>
      <c r="AH97" s="7" t="n">
        <f aca="false">Z97/$R97</f>
        <v>145.570086989397</v>
      </c>
      <c r="AJ97" s="0" t="n">
        <v>10584</v>
      </c>
    </row>
    <row r="98" customFormat="false" ht="15" hidden="false" customHeight="false" outlineLevel="0" collapsed="false">
      <c r="A98" s="1" t="n">
        <v>43276</v>
      </c>
      <c r="B98" s="0" t="n">
        <f aca="false">MONTH(A98)</f>
        <v>6</v>
      </c>
      <c r="C98" s="0" t="s">
        <v>49</v>
      </c>
      <c r="D98" s="2" t="n">
        <f aca="false">YEAR(A98)</f>
        <v>2018</v>
      </c>
      <c r="E98" s="2" t="s">
        <v>44</v>
      </c>
      <c r="F98" s="2" t="n">
        <v>204</v>
      </c>
      <c r="G98" s="0" t="s">
        <v>83</v>
      </c>
      <c r="H98" s="0" t="n">
        <v>301</v>
      </c>
      <c r="I98" s="0" t="n">
        <v>287.5</v>
      </c>
      <c r="J98" s="0" t="s">
        <v>84</v>
      </c>
      <c r="K98" s="6" t="n">
        <v>0.541666666666667</v>
      </c>
      <c r="L98" s="0" t="n">
        <v>18</v>
      </c>
      <c r="M98" s="0" t="n">
        <v>1</v>
      </c>
      <c r="N98" s="0" t="n">
        <v>54</v>
      </c>
      <c r="O98" s="0" t="n">
        <v>10</v>
      </c>
      <c r="P98" s="0" t="n">
        <f aca="false">O98/3.281</f>
        <v>3.04785126485828</v>
      </c>
      <c r="Q98" s="0" t="n">
        <f aca="false">((H98*2)*(P98))/1000000</f>
        <v>0.00183480646144468</v>
      </c>
      <c r="R98" s="0" t="n">
        <f aca="false">Q98*247.105</f>
        <v>0.453389850655288</v>
      </c>
      <c r="S98" s="0" t="s">
        <v>40</v>
      </c>
      <c r="T98" s="0" t="s">
        <v>45</v>
      </c>
      <c r="U98" s="0" t="n">
        <v>12</v>
      </c>
      <c r="V98" s="0" t="n">
        <v>0</v>
      </c>
      <c r="W98" s="0" t="n">
        <v>0</v>
      </c>
      <c r="X98" s="0" t="n">
        <v>90</v>
      </c>
      <c r="Y98" s="0" t="n">
        <v>111</v>
      </c>
      <c r="Z98" s="0" t="n">
        <f aca="false">SUM(U98:Y98)</f>
        <v>213</v>
      </c>
      <c r="AA98" s="0" t="n">
        <v>4</v>
      </c>
      <c r="AB98" s="0" t="n">
        <v>0</v>
      </c>
      <c r="AC98" s="7" t="n">
        <f aca="false">U98/$R98</f>
        <v>26.4672885435267</v>
      </c>
      <c r="AD98" s="7" t="n">
        <f aca="false">V98/$R98</f>
        <v>0</v>
      </c>
      <c r="AE98" s="7" t="n">
        <f aca="false">W98/$R98</f>
        <v>0</v>
      </c>
      <c r="AF98" s="7" t="n">
        <f aca="false">X98/$R98</f>
        <v>198.504664076451</v>
      </c>
      <c r="AG98" s="7" t="n">
        <f aca="false">Y98/$R98</f>
        <v>244.822419027622</v>
      </c>
      <c r="AH98" s="7" t="n">
        <f aca="false">Z98/$R98</f>
        <v>469.7943716476</v>
      </c>
      <c r="AI98" s="0" t="s">
        <v>107</v>
      </c>
      <c r="AJ98" s="0" t="n">
        <v>12063</v>
      </c>
    </row>
    <row r="99" customFormat="false" ht="15" hidden="false" customHeight="false" outlineLevel="0" collapsed="false">
      <c r="A99" s="1" t="n">
        <v>43292</v>
      </c>
      <c r="B99" s="0" t="n">
        <f aca="false">MONTH(A99)</f>
        <v>7</v>
      </c>
      <c r="C99" s="0" t="s">
        <v>51</v>
      </c>
      <c r="D99" s="2" t="n">
        <f aca="false">YEAR(A99)</f>
        <v>2018</v>
      </c>
      <c r="E99" s="2" t="s">
        <v>37</v>
      </c>
      <c r="F99" s="2" t="n">
        <v>204</v>
      </c>
      <c r="G99" s="0" t="s">
        <v>83</v>
      </c>
      <c r="H99" s="0" t="n">
        <v>301</v>
      </c>
      <c r="I99" s="0" t="n">
        <v>287.5</v>
      </c>
      <c r="J99" s="0" t="s">
        <v>84</v>
      </c>
      <c r="K99" s="6" t="n">
        <v>0.430555555555556</v>
      </c>
      <c r="L99" s="0" t="n">
        <v>19</v>
      </c>
      <c r="M99" s="0" t="n">
        <v>1</v>
      </c>
      <c r="N99" s="0" t="n">
        <v>55</v>
      </c>
      <c r="O99" s="0" t="n">
        <v>10</v>
      </c>
      <c r="P99" s="0" t="n">
        <f aca="false">O99/3.281</f>
        <v>3.04785126485828</v>
      </c>
      <c r="Q99" s="0" t="n">
        <f aca="false">((H99*2)*(P99))/1000000</f>
        <v>0.00183480646144468</v>
      </c>
      <c r="R99" s="0" t="n">
        <f aca="false">Q99*247.105</f>
        <v>0.453389850655288</v>
      </c>
      <c r="S99" s="0" t="s">
        <v>40</v>
      </c>
      <c r="T99" s="0" t="s">
        <v>45</v>
      </c>
      <c r="U99" s="0" t="n">
        <v>0</v>
      </c>
      <c r="V99" s="0" t="n">
        <v>0</v>
      </c>
      <c r="W99" s="0" t="n">
        <v>0</v>
      </c>
      <c r="X99" s="0" t="n">
        <v>7</v>
      </c>
      <c r="Y99" s="0" t="n">
        <v>152</v>
      </c>
      <c r="Z99" s="0" t="n">
        <f aca="false">SUM(U99:Y99)</f>
        <v>159</v>
      </c>
      <c r="AA99" s="0" t="n">
        <v>0</v>
      </c>
      <c r="AB99" s="0" t="n">
        <v>0</v>
      </c>
      <c r="AC99" s="7" t="n">
        <f aca="false">U99/$R99</f>
        <v>0</v>
      </c>
      <c r="AD99" s="7" t="n">
        <f aca="false">V99/$R99</f>
        <v>0</v>
      </c>
      <c r="AE99" s="7" t="n">
        <f aca="false">W99/$R99</f>
        <v>0</v>
      </c>
      <c r="AF99" s="7" t="n">
        <f aca="false">X99/$R99</f>
        <v>15.4392516503906</v>
      </c>
      <c r="AG99" s="7" t="n">
        <f aca="false">Y99/$R99</f>
        <v>335.252321551339</v>
      </c>
      <c r="AH99" s="7" t="n">
        <f aca="false">Z99/$R99</f>
        <v>350.691573201729</v>
      </c>
      <c r="AJ99" s="0" t="n">
        <v>12994</v>
      </c>
    </row>
    <row r="100" customFormat="false" ht="15" hidden="false" customHeight="false" outlineLevel="0" collapsed="false">
      <c r="A100" s="1" t="n">
        <v>43305</v>
      </c>
      <c r="B100" s="0" t="n">
        <f aca="false">MONTH(A100)</f>
        <v>7</v>
      </c>
      <c r="C100" s="0" t="s">
        <v>51</v>
      </c>
      <c r="D100" s="2" t="n">
        <f aca="false">YEAR(A100)</f>
        <v>2018</v>
      </c>
      <c r="E100" s="2" t="s">
        <v>37</v>
      </c>
      <c r="F100" s="2" t="n">
        <v>204</v>
      </c>
      <c r="G100" s="0" t="s">
        <v>83</v>
      </c>
      <c r="H100" s="0" t="n">
        <v>301</v>
      </c>
      <c r="I100" s="0" t="n">
        <v>287.5</v>
      </c>
      <c r="J100" s="0" t="s">
        <v>84</v>
      </c>
      <c r="K100" s="6" t="n">
        <v>0.479166666666667</v>
      </c>
      <c r="M100" s="0" t="n">
        <v>1</v>
      </c>
      <c r="N100" s="0" t="n">
        <v>56</v>
      </c>
      <c r="O100" s="0" t="n">
        <v>10</v>
      </c>
      <c r="P100" s="0" t="n">
        <f aca="false">O100/3.281</f>
        <v>3.04785126485828</v>
      </c>
      <c r="Q100" s="0" t="n">
        <f aca="false">((H100*2)*(P100))/1000000</f>
        <v>0.00183480646144468</v>
      </c>
      <c r="R100" s="0" t="n">
        <f aca="false">Q100*247.105</f>
        <v>0.453389850655288</v>
      </c>
      <c r="S100" s="0" t="s">
        <v>40</v>
      </c>
      <c r="T100" s="0" t="s">
        <v>45</v>
      </c>
      <c r="U100" s="0" t="n">
        <v>0</v>
      </c>
      <c r="V100" s="0" t="n">
        <v>0</v>
      </c>
      <c r="W100" s="0" t="n">
        <v>0</v>
      </c>
      <c r="X100" s="0" t="n">
        <v>2</v>
      </c>
      <c r="Y100" s="0" t="n">
        <v>40</v>
      </c>
      <c r="Z100" s="0" t="n">
        <f aca="false">SUM(U100:Y100)</f>
        <v>42</v>
      </c>
      <c r="AA100" s="0" t="n">
        <v>0</v>
      </c>
      <c r="AB100" s="0" t="n">
        <v>0</v>
      </c>
      <c r="AC100" s="7" t="n">
        <f aca="false">U100/$R100</f>
        <v>0</v>
      </c>
      <c r="AD100" s="7" t="n">
        <f aca="false">V100/$R100</f>
        <v>0</v>
      </c>
      <c r="AE100" s="7" t="n">
        <f aca="false">W100/$R100</f>
        <v>0</v>
      </c>
      <c r="AF100" s="7" t="n">
        <f aca="false">X100/$R100</f>
        <v>4.41121475725446</v>
      </c>
      <c r="AG100" s="7" t="n">
        <f aca="false">Y100/$R100</f>
        <v>88.2242951450891</v>
      </c>
      <c r="AH100" s="7" t="n">
        <f aca="false">Z100/$R100</f>
        <v>92.6355099023436</v>
      </c>
      <c r="AJ100" s="0" t="n">
        <v>13044</v>
      </c>
    </row>
    <row r="101" customFormat="false" ht="15" hidden="false" customHeight="false" outlineLevel="0" collapsed="false">
      <c r="A101" s="1" t="n">
        <v>43321</v>
      </c>
      <c r="B101" s="0" t="n">
        <f aca="false">MONTH(A101)</f>
        <v>8</v>
      </c>
      <c r="C101" s="0" t="s">
        <v>36</v>
      </c>
      <c r="D101" s="2" t="n">
        <f aca="false">YEAR(A101)</f>
        <v>2018</v>
      </c>
      <c r="E101" s="2" t="s">
        <v>37</v>
      </c>
      <c r="F101" s="2" t="n">
        <v>204</v>
      </c>
      <c r="G101" s="0" t="s">
        <v>83</v>
      </c>
      <c r="H101" s="0" t="n">
        <v>301</v>
      </c>
      <c r="I101" s="0" t="n">
        <v>287.5</v>
      </c>
      <c r="J101" s="0" t="s">
        <v>84</v>
      </c>
      <c r="K101" s="6" t="n">
        <v>0.46875</v>
      </c>
      <c r="L101" s="0" t="n">
        <v>17</v>
      </c>
      <c r="M101" s="0" t="n">
        <v>3</v>
      </c>
      <c r="N101" s="0" t="n">
        <v>57</v>
      </c>
      <c r="O101" s="0" t="n">
        <v>10</v>
      </c>
      <c r="P101" s="0" t="n">
        <f aca="false">O101/3.281</f>
        <v>3.04785126485828</v>
      </c>
      <c r="Q101" s="0" t="n">
        <f aca="false">((H101*2)*(P101))/1000000</f>
        <v>0.00183480646144468</v>
      </c>
      <c r="R101" s="0" t="n">
        <f aca="false">Q101*247.105</f>
        <v>0.453389850655288</v>
      </c>
      <c r="S101" s="0" t="s">
        <v>40</v>
      </c>
      <c r="T101" s="0" t="s">
        <v>45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27</v>
      </c>
      <c r="Z101" s="0" t="n">
        <f aca="false">SUM(U101:Y101)</f>
        <v>27</v>
      </c>
      <c r="AA101" s="0" t="n">
        <v>0</v>
      </c>
      <c r="AB101" s="0" t="n">
        <v>0</v>
      </c>
      <c r="AC101" s="7" t="n">
        <f aca="false">U101/$R101</f>
        <v>0</v>
      </c>
      <c r="AD101" s="7" t="n">
        <f aca="false">V101/$R101</f>
        <v>0</v>
      </c>
      <c r="AE101" s="7" t="n">
        <f aca="false">W101/$R101</f>
        <v>0</v>
      </c>
      <c r="AF101" s="7" t="n">
        <f aca="false">X101/$R101</f>
        <v>0</v>
      </c>
      <c r="AG101" s="7" t="n">
        <f aca="false">Y101/$R101</f>
        <v>59.5513992229352</v>
      </c>
      <c r="AH101" s="7" t="n">
        <f aca="false">Z101/$R101</f>
        <v>59.5513992229352</v>
      </c>
      <c r="AJ101" s="0" t="n">
        <v>11199</v>
      </c>
    </row>
    <row r="102" customFormat="false" ht="15" hidden="false" customHeight="false" outlineLevel="0" collapsed="false">
      <c r="A102" s="1" t="n">
        <v>43335</v>
      </c>
      <c r="B102" s="0" t="n">
        <f aca="false">MONTH(A102)</f>
        <v>8</v>
      </c>
      <c r="C102" s="0" t="s">
        <v>36</v>
      </c>
      <c r="D102" s="2" t="n">
        <f aca="false">YEAR(A102)</f>
        <v>2018</v>
      </c>
      <c r="E102" s="2" t="s">
        <v>37</v>
      </c>
      <c r="F102" s="2" t="n">
        <v>204</v>
      </c>
      <c r="G102" s="0" t="s">
        <v>83</v>
      </c>
      <c r="H102" s="0" t="n">
        <v>301</v>
      </c>
      <c r="I102" s="0" t="n">
        <v>287.5</v>
      </c>
      <c r="J102" s="0" t="s">
        <v>84</v>
      </c>
      <c r="K102" s="6" t="n">
        <v>0.572916666666667</v>
      </c>
      <c r="L102" s="0" t="n">
        <v>15.5</v>
      </c>
      <c r="M102" s="0" t="n">
        <v>1</v>
      </c>
      <c r="N102" s="0" t="n">
        <v>54</v>
      </c>
      <c r="O102" s="0" t="n">
        <v>10</v>
      </c>
      <c r="P102" s="0" t="n">
        <f aca="false">O102/3.281</f>
        <v>3.04785126485828</v>
      </c>
      <c r="Q102" s="0" t="n">
        <f aca="false">((H102*2)*(P102))/1000000</f>
        <v>0.00183480646144468</v>
      </c>
      <c r="R102" s="0" t="n">
        <f aca="false">Q102*247.105</f>
        <v>0.453389850655288</v>
      </c>
      <c r="S102" s="0" t="s">
        <v>40</v>
      </c>
      <c r="T102" s="0" t="s">
        <v>45</v>
      </c>
      <c r="U102" s="0" t="n">
        <v>0</v>
      </c>
      <c r="V102" s="0" t="n">
        <v>0</v>
      </c>
      <c r="W102" s="0" t="n">
        <v>0</v>
      </c>
      <c r="X102" s="0" t="n">
        <v>1</v>
      </c>
      <c r="Y102" s="0" t="n">
        <v>34</v>
      </c>
      <c r="Z102" s="0" t="n">
        <f aca="false">SUM(U102:Y102)</f>
        <v>35</v>
      </c>
      <c r="AA102" s="0" t="n">
        <v>0</v>
      </c>
      <c r="AB102" s="0" t="n">
        <v>0</v>
      </c>
      <c r="AC102" s="7" t="n">
        <f aca="false">U102/$R102</f>
        <v>0</v>
      </c>
      <c r="AD102" s="7" t="n">
        <f aca="false">V102/$R102</f>
        <v>0</v>
      </c>
      <c r="AE102" s="7" t="n">
        <f aca="false">W102/$R102</f>
        <v>0</v>
      </c>
      <c r="AF102" s="7" t="n">
        <f aca="false">X102/$R102</f>
        <v>2.20560737862723</v>
      </c>
      <c r="AG102" s="7" t="n">
        <f aca="false">Y102/$R102</f>
        <v>74.9906508733258</v>
      </c>
      <c r="AH102" s="7" t="n">
        <f aca="false">Z102/$R102</f>
        <v>77.196258251953</v>
      </c>
      <c r="AJ102" s="0" t="n">
        <v>9541</v>
      </c>
    </row>
    <row r="103" customFormat="false" ht="15" hidden="false" customHeight="false" outlineLevel="0" collapsed="false">
      <c r="A103" s="1" t="n">
        <v>43348</v>
      </c>
      <c r="B103" s="0" t="n">
        <f aca="false">MONTH(A103)</f>
        <v>9</v>
      </c>
      <c r="C103" s="0" t="s">
        <v>53</v>
      </c>
      <c r="D103" s="2" t="n">
        <f aca="false">YEAR(A103)</f>
        <v>2018</v>
      </c>
      <c r="E103" s="2" t="s">
        <v>37</v>
      </c>
      <c r="F103" s="2" t="n">
        <v>204</v>
      </c>
      <c r="G103" s="0" t="s">
        <v>83</v>
      </c>
      <c r="H103" s="0" t="n">
        <v>301</v>
      </c>
      <c r="I103" s="0" t="n">
        <v>287.5</v>
      </c>
      <c r="J103" s="0" t="s">
        <v>84</v>
      </c>
      <c r="K103" s="6" t="n">
        <v>0.426388888888889</v>
      </c>
      <c r="L103" s="0" t="n">
        <v>15</v>
      </c>
      <c r="M103" s="0" t="n">
        <v>1</v>
      </c>
      <c r="N103" s="0" t="n">
        <v>55</v>
      </c>
      <c r="O103" s="0" t="n">
        <v>10</v>
      </c>
      <c r="P103" s="0" t="n">
        <f aca="false">O103/3.281</f>
        <v>3.04785126485828</v>
      </c>
      <c r="Q103" s="0" t="n">
        <f aca="false">((H103*2)*(P103))/1000000</f>
        <v>0.00183480646144468</v>
      </c>
      <c r="R103" s="0" t="n">
        <f aca="false">Q103*247.105</f>
        <v>0.453389850655288</v>
      </c>
      <c r="S103" s="0" t="s">
        <v>40</v>
      </c>
      <c r="T103" s="0" t="s">
        <v>45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13</v>
      </c>
      <c r="Z103" s="0" t="n">
        <f aca="false">SUM(U103:Y103)</f>
        <v>13</v>
      </c>
      <c r="AA103" s="0" t="n">
        <v>0</v>
      </c>
      <c r="AB103" s="0" t="n">
        <v>0</v>
      </c>
      <c r="AC103" s="7" t="n">
        <f aca="false">U103/$R103</f>
        <v>0</v>
      </c>
      <c r="AD103" s="7" t="n">
        <f aca="false">V103/$R103</f>
        <v>0</v>
      </c>
      <c r="AE103" s="7" t="n">
        <f aca="false">W103/$R103</f>
        <v>0</v>
      </c>
      <c r="AF103" s="7" t="n">
        <f aca="false">X103/$R103</f>
        <v>0</v>
      </c>
      <c r="AG103" s="7" t="n">
        <f aca="false">Y103/$R103</f>
        <v>28.672895922154</v>
      </c>
      <c r="AH103" s="7" t="n">
        <f aca="false">Z103/$R103</f>
        <v>28.672895922154</v>
      </c>
      <c r="AJ103" s="0" t="n">
        <v>8714</v>
      </c>
    </row>
    <row r="104" customFormat="false" ht="15" hidden="false" customHeight="false" outlineLevel="0" collapsed="false">
      <c r="A104" s="1" t="n">
        <v>43361</v>
      </c>
      <c r="B104" s="0" t="n">
        <f aca="false">MONTH(A104)</f>
        <v>9</v>
      </c>
      <c r="C104" s="0" t="s">
        <v>53</v>
      </c>
      <c r="D104" s="2" t="n">
        <f aca="false">YEAR(A104)</f>
        <v>2018</v>
      </c>
      <c r="E104" s="2" t="s">
        <v>37</v>
      </c>
      <c r="F104" s="2" t="n">
        <v>204</v>
      </c>
      <c r="G104" s="0" t="s">
        <v>83</v>
      </c>
      <c r="H104" s="0" t="n">
        <v>301</v>
      </c>
      <c r="I104" s="0" t="n">
        <v>287.5</v>
      </c>
      <c r="J104" s="0" t="s">
        <v>84</v>
      </c>
      <c r="K104" s="6" t="n">
        <v>0.479166666666667</v>
      </c>
      <c r="L104" s="0" t="n">
        <v>13.5</v>
      </c>
      <c r="M104" s="0" t="n">
        <v>1</v>
      </c>
      <c r="N104" s="0" t="n">
        <v>54</v>
      </c>
      <c r="O104" s="0" t="n">
        <v>10</v>
      </c>
      <c r="P104" s="0" t="n">
        <f aca="false">O104/3.281</f>
        <v>3.04785126485828</v>
      </c>
      <c r="Q104" s="0" t="n">
        <f aca="false">((H104*2)*(P104))/1000000</f>
        <v>0.00183480646144468</v>
      </c>
      <c r="R104" s="0" t="n">
        <f aca="false">Q104*247.105</f>
        <v>0.453389850655288</v>
      </c>
      <c r="S104" s="0" t="s">
        <v>40</v>
      </c>
      <c r="T104" s="0" t="s">
        <v>45</v>
      </c>
      <c r="U104" s="0" t="n">
        <v>4</v>
      </c>
      <c r="V104" s="0" t="n">
        <v>0</v>
      </c>
      <c r="W104" s="0" t="n">
        <v>0</v>
      </c>
      <c r="X104" s="0" t="n">
        <v>3</v>
      </c>
      <c r="Y104" s="0" t="n">
        <v>90</v>
      </c>
      <c r="Z104" s="0" t="n">
        <f aca="false">SUM(U104:Y104)</f>
        <v>97</v>
      </c>
      <c r="AA104" s="0" t="n">
        <v>0</v>
      </c>
      <c r="AB104" s="0" t="n">
        <v>0</v>
      </c>
      <c r="AC104" s="7" t="n">
        <f aca="false">U104/$R104</f>
        <v>8.82242951450891</v>
      </c>
      <c r="AD104" s="7" t="n">
        <f aca="false">V104/$R104</f>
        <v>0</v>
      </c>
      <c r="AE104" s="7" t="n">
        <f aca="false">W104/$R104</f>
        <v>0</v>
      </c>
      <c r="AF104" s="7" t="n">
        <f aca="false">X104/$R104</f>
        <v>6.61682213588168</v>
      </c>
      <c r="AG104" s="7" t="n">
        <f aca="false">Y104/$R104</f>
        <v>198.504664076451</v>
      </c>
      <c r="AH104" s="7" t="n">
        <f aca="false">Z104/$R104</f>
        <v>213.943915726841</v>
      </c>
      <c r="AJ104" s="0" t="n">
        <v>8019</v>
      </c>
    </row>
    <row r="105" customFormat="false" ht="15" hidden="false" customHeight="false" outlineLevel="0" collapsed="false">
      <c r="A105" s="1" t="n">
        <v>43376</v>
      </c>
      <c r="B105" s="0" t="n">
        <f aca="false">MONTH(A105)</f>
        <v>10</v>
      </c>
      <c r="C105" s="0" t="s">
        <v>54</v>
      </c>
      <c r="D105" s="2" t="n">
        <f aca="false">YEAR(A105)</f>
        <v>2018</v>
      </c>
      <c r="E105" s="2" t="s">
        <v>55</v>
      </c>
      <c r="F105" s="2" t="n">
        <v>204</v>
      </c>
      <c r="G105" s="0" t="s">
        <v>83</v>
      </c>
      <c r="H105" s="0" t="n">
        <v>301</v>
      </c>
      <c r="I105" s="0" t="n">
        <v>287.5</v>
      </c>
      <c r="J105" s="0" t="s">
        <v>84</v>
      </c>
      <c r="K105" s="6" t="n">
        <v>0.46875</v>
      </c>
      <c r="L105" s="0" t="n">
        <v>1</v>
      </c>
      <c r="M105" s="0" t="n">
        <v>2</v>
      </c>
      <c r="N105" s="0" t="n">
        <v>58</v>
      </c>
      <c r="O105" s="0" t="n">
        <v>10</v>
      </c>
      <c r="P105" s="0" t="n">
        <f aca="false">O105/3.281</f>
        <v>3.04785126485828</v>
      </c>
      <c r="Q105" s="0" t="n">
        <f aca="false">((H105*2)*(P105))/1000000</f>
        <v>0.00183480646144468</v>
      </c>
      <c r="R105" s="0" t="n">
        <f aca="false">Q105*247.105</f>
        <v>0.453389850655288</v>
      </c>
      <c r="S105" s="0" t="s">
        <v>40</v>
      </c>
      <c r="T105" s="0" t="s">
        <v>45</v>
      </c>
      <c r="U105" s="0" t="n">
        <v>2</v>
      </c>
      <c r="V105" s="0" t="n">
        <v>0</v>
      </c>
      <c r="W105" s="0" t="n">
        <v>0</v>
      </c>
      <c r="X105" s="0" t="n">
        <v>24</v>
      </c>
      <c r="Y105" s="0" t="n">
        <v>38</v>
      </c>
      <c r="Z105" s="0" t="n">
        <f aca="false">SUM(U105:Y105)</f>
        <v>64</v>
      </c>
      <c r="AA105" s="0" t="n">
        <v>0</v>
      </c>
      <c r="AB105" s="0" t="n">
        <v>1</v>
      </c>
      <c r="AC105" s="7" t="n">
        <f aca="false">U105/$R105</f>
        <v>4.41121475725446</v>
      </c>
      <c r="AD105" s="7" t="n">
        <f aca="false">V105/$R105</f>
        <v>0</v>
      </c>
      <c r="AE105" s="7" t="n">
        <f aca="false">W105/$R105</f>
        <v>0</v>
      </c>
      <c r="AF105" s="7" t="n">
        <f aca="false">X105/$R105</f>
        <v>52.9345770870535</v>
      </c>
      <c r="AG105" s="7" t="n">
        <f aca="false">Y105/$R105</f>
        <v>83.8130803878347</v>
      </c>
      <c r="AH105" s="7" t="n">
        <f aca="false">Z105/$R105</f>
        <v>141.158872232143</v>
      </c>
      <c r="AI105" s="0" t="s">
        <v>108</v>
      </c>
      <c r="AJ105" s="0" t="n">
        <v>7269</v>
      </c>
    </row>
    <row r="106" customFormat="false" ht="15" hidden="false" customHeight="false" outlineLevel="0" collapsed="false">
      <c r="A106" s="1" t="n">
        <v>43390</v>
      </c>
      <c r="B106" s="0" t="n">
        <f aca="false">MONTH(A106)</f>
        <v>10</v>
      </c>
      <c r="C106" s="0" t="s">
        <v>54</v>
      </c>
      <c r="D106" s="2" t="n">
        <f aca="false">YEAR(A106)</f>
        <v>2018</v>
      </c>
      <c r="E106" s="2" t="s">
        <v>55</v>
      </c>
      <c r="F106" s="2" t="n">
        <v>204</v>
      </c>
      <c r="G106" s="0" t="s">
        <v>83</v>
      </c>
      <c r="H106" s="0" t="n">
        <v>301</v>
      </c>
      <c r="I106" s="0" t="n">
        <v>287.5</v>
      </c>
      <c r="J106" s="0" t="s">
        <v>84</v>
      </c>
      <c r="K106" s="6" t="n">
        <v>0.440972222222222</v>
      </c>
      <c r="L106" s="0" t="n">
        <v>13</v>
      </c>
      <c r="M106" s="0" t="n">
        <v>1</v>
      </c>
      <c r="N106" s="0" t="n">
        <v>55</v>
      </c>
      <c r="O106" s="0" t="n">
        <v>10</v>
      </c>
      <c r="P106" s="0" t="n">
        <f aca="false">O106/3.281</f>
        <v>3.04785126485828</v>
      </c>
      <c r="Q106" s="0" t="n">
        <f aca="false">((H106*2)*(P106))/1000000</f>
        <v>0.00183480646144468</v>
      </c>
      <c r="R106" s="0" t="n">
        <f aca="false">Q106*247.105</f>
        <v>0.453389850655288</v>
      </c>
      <c r="S106" s="0" t="s">
        <v>40</v>
      </c>
      <c r="T106" s="0" t="s">
        <v>45</v>
      </c>
      <c r="U106" s="0" t="n">
        <v>15</v>
      </c>
      <c r="V106" s="0" t="n">
        <v>10</v>
      </c>
      <c r="W106" s="0" t="n">
        <v>0</v>
      </c>
      <c r="X106" s="0" t="n">
        <v>1</v>
      </c>
      <c r="Y106" s="0" t="n">
        <v>107</v>
      </c>
      <c r="Z106" s="0" t="n">
        <f aca="false">SUM(U106:Y106)</f>
        <v>133</v>
      </c>
      <c r="AA106" s="0" t="n">
        <v>0</v>
      </c>
      <c r="AB106" s="0" t="n">
        <v>1</v>
      </c>
      <c r="AC106" s="7" t="n">
        <f aca="false">U106/$R106</f>
        <v>33.0841106794084</v>
      </c>
      <c r="AD106" s="7" t="n">
        <f aca="false">V106/$R106</f>
        <v>22.0560737862723</v>
      </c>
      <c r="AE106" s="7" t="n">
        <f aca="false">W106/$R106</f>
        <v>0</v>
      </c>
      <c r="AF106" s="7" t="n">
        <f aca="false">X106/$R106</f>
        <v>2.20560737862723</v>
      </c>
      <c r="AG106" s="7" t="n">
        <f aca="false">Y106/$R106</f>
        <v>235.999989513113</v>
      </c>
      <c r="AH106" s="7" t="n">
        <f aca="false">Z106/$R106</f>
        <v>293.345781357421</v>
      </c>
      <c r="AI106" s="0" t="s">
        <v>109</v>
      </c>
      <c r="AJ106" s="0" t="n">
        <v>7298</v>
      </c>
    </row>
    <row r="107" customFormat="false" ht="15" hidden="false" customHeight="false" outlineLevel="0" collapsed="false">
      <c r="A107" s="1" t="n">
        <v>43444</v>
      </c>
      <c r="B107" s="0" t="n">
        <f aca="false">MONTH(A107)</f>
        <v>12</v>
      </c>
      <c r="C107" s="0" t="s">
        <v>82</v>
      </c>
      <c r="D107" s="2" t="n">
        <f aca="false">YEAR(A107)</f>
        <v>2018</v>
      </c>
      <c r="E107" s="2" t="s">
        <v>55</v>
      </c>
      <c r="F107" s="2" t="n">
        <v>204</v>
      </c>
      <c r="G107" s="0" t="s">
        <v>83</v>
      </c>
      <c r="H107" s="0" t="n">
        <v>301</v>
      </c>
      <c r="I107" s="0" t="n">
        <v>287.5</v>
      </c>
      <c r="J107" s="0" t="s">
        <v>84</v>
      </c>
      <c r="K107" s="6" t="n">
        <v>0.444444444444444</v>
      </c>
      <c r="L107" s="0" t="n">
        <v>8</v>
      </c>
      <c r="M107" s="0" t="n">
        <v>1</v>
      </c>
      <c r="N107" s="0" t="n">
        <v>57</v>
      </c>
      <c r="O107" s="0" t="n">
        <v>10</v>
      </c>
      <c r="P107" s="0" t="n">
        <f aca="false">O107/3.281</f>
        <v>3.04785126485828</v>
      </c>
      <c r="Q107" s="0" t="n">
        <f aca="false">((H107*2)*(P107))/1000000</f>
        <v>0.00183480646144468</v>
      </c>
      <c r="R107" s="0" t="n">
        <f aca="false">Q107*247.105</f>
        <v>0.453389850655288</v>
      </c>
      <c r="S107" s="0" t="s">
        <v>40</v>
      </c>
      <c r="T107" s="0" t="s">
        <v>45</v>
      </c>
      <c r="U107" s="0" t="n">
        <v>7</v>
      </c>
      <c r="V107" s="0" t="n">
        <v>29</v>
      </c>
      <c r="W107" s="0" t="n">
        <v>0</v>
      </c>
      <c r="X107" s="0" t="n">
        <v>0</v>
      </c>
      <c r="Y107" s="0" t="n">
        <v>40</v>
      </c>
      <c r="Z107" s="0" t="n">
        <f aca="false">SUM(U107:Y107)</f>
        <v>76</v>
      </c>
      <c r="AA107" s="0" t="n">
        <v>0</v>
      </c>
      <c r="AB107" s="0" t="n">
        <v>0</v>
      </c>
      <c r="AC107" s="7" t="n">
        <f aca="false">U107/$R107</f>
        <v>15.4392516503906</v>
      </c>
      <c r="AD107" s="7" t="n">
        <f aca="false">V107/$R107</f>
        <v>63.9626139801896</v>
      </c>
      <c r="AE107" s="7" t="n">
        <f aca="false">W107/$R107</f>
        <v>0</v>
      </c>
      <c r="AF107" s="7" t="n">
        <f aca="false">X107/$R107</f>
        <v>0</v>
      </c>
      <c r="AG107" s="7" t="n">
        <f aca="false">Y107/$R107</f>
        <v>88.2242951450891</v>
      </c>
      <c r="AH107" s="7" t="n">
        <f aca="false">Z107/$R107</f>
        <v>167.626160775669</v>
      </c>
      <c r="AI107" s="0" t="s">
        <v>110</v>
      </c>
      <c r="AJ107" s="0" t="n">
        <v>4018</v>
      </c>
    </row>
    <row r="108" customFormat="false" ht="15" hidden="false" customHeight="false" outlineLevel="0" collapsed="false">
      <c r="A108" s="1" t="n">
        <v>43467</v>
      </c>
      <c r="B108" s="0" t="n">
        <f aca="false">MONTH(A108)</f>
        <v>1</v>
      </c>
      <c r="C108" s="0" t="s">
        <v>60</v>
      </c>
      <c r="D108" s="2" t="n">
        <f aca="false">YEAR(A108)</f>
        <v>2019</v>
      </c>
      <c r="E108" s="2" t="s">
        <v>61</v>
      </c>
      <c r="F108" s="2" t="n">
        <v>204</v>
      </c>
      <c r="G108" s="0" t="s">
        <v>83</v>
      </c>
      <c r="H108" s="0" t="n">
        <v>301</v>
      </c>
      <c r="I108" s="0" t="n">
        <v>287.5</v>
      </c>
      <c r="J108" s="0" t="s">
        <v>84</v>
      </c>
      <c r="K108" s="6" t="n">
        <v>0.416666666666667</v>
      </c>
      <c r="M108" s="0" t="n">
        <v>1</v>
      </c>
      <c r="N108" s="0" t="n">
        <v>48</v>
      </c>
      <c r="O108" s="0" t="n">
        <v>5</v>
      </c>
      <c r="P108" s="0" t="n">
        <f aca="false">O108/3.281</f>
        <v>1.52392563242914</v>
      </c>
      <c r="Q108" s="0" t="n">
        <f aca="false">((H108*2)*(P108))/1000000</f>
        <v>0.000917403230722341</v>
      </c>
      <c r="R108" s="0" t="n">
        <f aca="false">Q108*247.105</f>
        <v>0.226694925327644</v>
      </c>
      <c r="S108" s="0" t="s">
        <v>40</v>
      </c>
      <c r="T108" s="0" t="s">
        <v>45</v>
      </c>
      <c r="U108" s="0" t="n">
        <v>0</v>
      </c>
      <c r="V108" s="0" t="n">
        <v>20</v>
      </c>
      <c r="W108" s="0" t="n">
        <v>0</v>
      </c>
      <c r="X108" s="0" t="n">
        <v>520</v>
      </c>
      <c r="Y108" s="0" t="n">
        <v>2</v>
      </c>
      <c r="Z108" s="0" t="n">
        <f aca="false">SUM(U108:Y108)</f>
        <v>542</v>
      </c>
      <c r="AA108" s="0" t="n">
        <v>2</v>
      </c>
      <c r="AB108" s="0" t="n">
        <v>0</v>
      </c>
      <c r="AC108" s="7" t="n">
        <f aca="false">U108/$R108</f>
        <v>0</v>
      </c>
      <c r="AD108" s="7" t="n">
        <f aca="false">V108/$R108</f>
        <v>88.2242951450891</v>
      </c>
      <c r="AE108" s="7" t="n">
        <f aca="false">W108/$R108</f>
        <v>0</v>
      </c>
      <c r="AF108" s="7" t="n">
        <f aca="false">X108/$R108</f>
        <v>2293.83167377232</v>
      </c>
      <c r="AG108" s="7" t="n">
        <f aca="false">Y108/$R108</f>
        <v>8.82242951450891</v>
      </c>
      <c r="AH108" s="7" t="n">
        <f aca="false">Z108/$R108</f>
        <v>2390.87839843192</v>
      </c>
      <c r="AI108" s="0" t="s">
        <v>111</v>
      </c>
      <c r="AJ108" s="0" t="n">
        <v>4027</v>
      </c>
    </row>
    <row r="109" customFormat="false" ht="15" hidden="false" customHeight="false" outlineLevel="0" collapsed="false">
      <c r="A109" s="1" t="n">
        <v>43494</v>
      </c>
      <c r="B109" s="0" t="n">
        <f aca="false">MONTH(A109)</f>
        <v>1</v>
      </c>
      <c r="C109" s="0" t="s">
        <v>60</v>
      </c>
      <c r="D109" s="2" t="n">
        <f aca="false">YEAR(A109)</f>
        <v>2019</v>
      </c>
      <c r="E109" s="2" t="s">
        <v>61</v>
      </c>
      <c r="F109" s="2" t="n">
        <v>204</v>
      </c>
      <c r="G109" s="0" t="s">
        <v>83</v>
      </c>
      <c r="H109" s="0" t="n">
        <v>301</v>
      </c>
      <c r="I109" s="0" t="n">
        <v>287.5</v>
      </c>
      <c r="J109" s="0" t="s">
        <v>84</v>
      </c>
      <c r="K109" s="6" t="n">
        <v>0.430555555555556</v>
      </c>
      <c r="M109" s="0" t="n">
        <v>1</v>
      </c>
      <c r="N109" s="0" t="n">
        <v>49</v>
      </c>
      <c r="O109" s="0" t="n">
        <v>7</v>
      </c>
      <c r="P109" s="0" t="n">
        <f aca="false">O109/3.281</f>
        <v>2.13349588540079</v>
      </c>
      <c r="Q109" s="0" t="n">
        <f aca="false">((H109*2)*(P109))/1000000</f>
        <v>0.00128436452301128</v>
      </c>
      <c r="R109" s="0" t="n">
        <f aca="false">Q109*247.105</f>
        <v>0.317372895458702</v>
      </c>
      <c r="S109" s="0" t="s">
        <v>40</v>
      </c>
      <c r="T109" s="0" t="s">
        <v>45</v>
      </c>
      <c r="U109" s="0" t="n">
        <v>0</v>
      </c>
      <c r="V109" s="0" t="n">
        <v>7</v>
      </c>
      <c r="W109" s="0" t="n">
        <v>0</v>
      </c>
      <c r="X109" s="0" t="n">
        <v>124</v>
      </c>
      <c r="Y109" s="0" t="n">
        <v>0</v>
      </c>
      <c r="Z109" s="0" t="n">
        <f aca="false">SUM(U109:Y109)</f>
        <v>131</v>
      </c>
      <c r="AA109" s="0" t="n">
        <v>0</v>
      </c>
      <c r="AB109" s="0" t="n">
        <v>2</v>
      </c>
      <c r="AC109" s="7" t="n">
        <f aca="false">U109/$R109</f>
        <v>0</v>
      </c>
      <c r="AD109" s="7" t="n">
        <f aca="false">V109/$R109</f>
        <v>22.0560737862723</v>
      </c>
      <c r="AE109" s="7" t="n">
        <f aca="false">W109/$R109</f>
        <v>0</v>
      </c>
      <c r="AF109" s="7" t="n">
        <f aca="false">X109/$R109</f>
        <v>390.707592785395</v>
      </c>
      <c r="AG109" s="7" t="n">
        <f aca="false">Y109/$R109</f>
        <v>0</v>
      </c>
      <c r="AH109" s="7" t="n">
        <f aca="false">Z109/$R109</f>
        <v>412.763666571667</v>
      </c>
      <c r="AI109" s="0" t="s">
        <v>112</v>
      </c>
      <c r="AJ109" s="0" t="n">
        <v>3249</v>
      </c>
    </row>
    <row r="110" customFormat="false" ht="15" hidden="false" customHeight="false" outlineLevel="0" collapsed="false">
      <c r="A110" s="8" t="n">
        <v>44029</v>
      </c>
      <c r="B110" s="0" t="n">
        <f aca="false">MONTH(A110)</f>
        <v>7</v>
      </c>
      <c r="C110" s="0" t="s">
        <v>51</v>
      </c>
      <c r="D110" s="8" t="str">
        <f aca="false">TEXT(A110,"yyyy")</f>
        <v>2020</v>
      </c>
      <c r="E110" s="2" t="s">
        <v>37</v>
      </c>
      <c r="F110" s="9" t="n">
        <v>204</v>
      </c>
      <c r="G110" s="0" t="s">
        <v>83</v>
      </c>
      <c r="H110" s="9" t="n">
        <v>301</v>
      </c>
      <c r="I110" s="9" t="n">
        <v>287.5</v>
      </c>
      <c r="J110" s="10" t="s">
        <v>84</v>
      </c>
      <c r="K110" s="12" t="n">
        <v>0.520833333333333</v>
      </c>
      <c r="L110" s="11"/>
      <c r="M110" s="9" t="s">
        <v>69</v>
      </c>
      <c r="N110" s="9" t="n">
        <v>56</v>
      </c>
      <c r="O110" s="9" t="n">
        <v>6</v>
      </c>
      <c r="P110" s="13" t="n">
        <f aca="false">O110*0.3047851</f>
        <v>1.8287106</v>
      </c>
      <c r="Q110" s="0" t="n">
        <f aca="false">((H110*2)*(P110))/1000000</f>
        <v>0.0011008837812</v>
      </c>
      <c r="R110" s="0" t="n">
        <f aca="false">Q110*247.105</f>
        <v>0.272033886753426</v>
      </c>
      <c r="S110" s="11" t="s">
        <v>40</v>
      </c>
      <c r="T110" s="11" t="s">
        <v>45</v>
      </c>
      <c r="U110" s="9" t="n">
        <v>8</v>
      </c>
      <c r="V110" s="9" t="n">
        <v>1</v>
      </c>
      <c r="W110" s="11" t="n">
        <v>0</v>
      </c>
      <c r="X110" s="11" t="n">
        <v>0</v>
      </c>
      <c r="Y110" s="9" t="n">
        <v>103</v>
      </c>
      <c r="Z110" s="0" t="n">
        <f aca="false">SUM(U110:Y110)</f>
        <v>112</v>
      </c>
      <c r="AA110" s="9" t="n">
        <v>0</v>
      </c>
      <c r="AB110" s="9" t="n">
        <v>1</v>
      </c>
      <c r="AC110" s="7" t="n">
        <f aca="false">U110/$R110</f>
        <v>29.4081009372603</v>
      </c>
      <c r="AD110" s="7" t="n">
        <f aca="false">V110/$R110</f>
        <v>3.67601261715754</v>
      </c>
      <c r="AE110" s="7" t="n">
        <f aca="false">W110/$R110</f>
        <v>0</v>
      </c>
      <c r="AF110" s="7" t="n">
        <f aca="false">X110/$R110</f>
        <v>0</v>
      </c>
      <c r="AG110" s="7" t="n">
        <f aca="false">Y110/$R110</f>
        <v>378.629299567227</v>
      </c>
      <c r="AH110" s="7" t="n">
        <f aca="false">Z110/$R110</f>
        <v>411.713413121645</v>
      </c>
      <c r="AI110" s="10" t="s">
        <v>113</v>
      </c>
    </row>
    <row r="111" customFormat="false" ht="15" hidden="false" customHeight="false" outlineLevel="0" collapsed="false">
      <c r="A111" s="8" t="n">
        <v>44040</v>
      </c>
      <c r="B111" s="0" t="n">
        <f aca="false">MONTH(A111)</f>
        <v>7</v>
      </c>
      <c r="C111" s="0" t="s">
        <v>51</v>
      </c>
      <c r="D111" s="8" t="str">
        <f aca="false">TEXT(A111,"yyyy")</f>
        <v>2020</v>
      </c>
      <c r="E111" s="2" t="s">
        <v>37</v>
      </c>
      <c r="F111" s="9" t="n">
        <v>204</v>
      </c>
      <c r="G111" s="0" t="s">
        <v>83</v>
      </c>
      <c r="H111" s="9" t="n">
        <v>301</v>
      </c>
      <c r="I111" s="9" t="n">
        <v>287.5</v>
      </c>
      <c r="J111" s="10" t="s">
        <v>84</v>
      </c>
      <c r="K111" s="12" t="n">
        <v>0.440972222222222</v>
      </c>
      <c r="L111" s="11"/>
      <c r="M111" s="9" t="s">
        <v>69</v>
      </c>
      <c r="N111" s="9" t="n">
        <v>54</v>
      </c>
      <c r="O111" s="9" t="n">
        <v>8</v>
      </c>
      <c r="P111" s="13" t="n">
        <f aca="false">O111*0.3047851</f>
        <v>2.4382808</v>
      </c>
      <c r="Q111" s="0" t="n">
        <f aca="false">((H111*2)*(P111))/1000000</f>
        <v>0.0014678450416</v>
      </c>
      <c r="R111" s="0" t="n">
        <f aca="false">Q111*247.105</f>
        <v>0.362711849004568</v>
      </c>
      <c r="S111" s="11" t="s">
        <v>40</v>
      </c>
      <c r="T111" s="11" t="s">
        <v>45</v>
      </c>
      <c r="U111" s="9" t="n">
        <v>3</v>
      </c>
      <c r="V111" s="11" t="n">
        <v>0</v>
      </c>
      <c r="W111" s="11" t="n">
        <v>0</v>
      </c>
      <c r="X111" s="9" t="n">
        <v>1</v>
      </c>
      <c r="Y111" s="9" t="n">
        <v>27</v>
      </c>
      <c r="Z111" s="0" t="n">
        <f aca="false">SUM(U111:Y111)</f>
        <v>31</v>
      </c>
      <c r="AA111" s="9" t="n">
        <v>0</v>
      </c>
      <c r="AB111" s="9" t="n">
        <v>0</v>
      </c>
      <c r="AC111" s="7" t="n">
        <f aca="false">U111/$R111</f>
        <v>8.27102838860447</v>
      </c>
      <c r="AD111" s="7" t="n">
        <f aca="false">V111/$R111</f>
        <v>0</v>
      </c>
      <c r="AE111" s="7" t="n">
        <f aca="false">W111/$R111</f>
        <v>0</v>
      </c>
      <c r="AF111" s="7" t="n">
        <f aca="false">X111/$R111</f>
        <v>2.75700946286816</v>
      </c>
      <c r="AG111" s="7" t="n">
        <f aca="false">Y111/$R111</f>
        <v>74.4392554974402</v>
      </c>
      <c r="AH111" s="7" t="n">
        <f aca="false">Z111/$R111</f>
        <v>85.4672933489129</v>
      </c>
      <c r="AI111" s="10" t="s">
        <v>114</v>
      </c>
    </row>
    <row r="112" customFormat="false" ht="15" hidden="false" customHeight="false" outlineLevel="0" collapsed="false">
      <c r="A112" s="8" t="n">
        <v>44067</v>
      </c>
      <c r="B112" s="0" t="n">
        <f aca="false">MONTH(A112)</f>
        <v>8</v>
      </c>
      <c r="C112" s="0" t="s">
        <v>36</v>
      </c>
      <c r="D112" s="8" t="str">
        <f aca="false">TEXT(A112,"yyyy")</f>
        <v>2020</v>
      </c>
      <c r="E112" s="2" t="s">
        <v>37</v>
      </c>
      <c r="F112" s="9" t="n">
        <v>204</v>
      </c>
      <c r="G112" s="0" t="s">
        <v>83</v>
      </c>
      <c r="H112" s="9" t="n">
        <v>301</v>
      </c>
      <c r="I112" s="9" t="n">
        <v>287.5</v>
      </c>
      <c r="J112" s="10" t="s">
        <v>84</v>
      </c>
      <c r="K112" s="12" t="n">
        <v>0.534722222222222</v>
      </c>
      <c r="L112" s="11"/>
      <c r="M112" s="9" t="s">
        <v>71</v>
      </c>
      <c r="N112" s="9" t="n">
        <v>57</v>
      </c>
      <c r="O112" s="9" t="n">
        <v>7</v>
      </c>
      <c r="P112" s="13" t="n">
        <f aca="false">O112*0.3047851</f>
        <v>2.1334957</v>
      </c>
      <c r="Q112" s="0" t="n">
        <f aca="false">((H112*2)*(P112))/1000000</f>
        <v>0.0012843644114</v>
      </c>
      <c r="R112" s="0" t="n">
        <f aca="false">Q112*247.105</f>
        <v>0.317372867878997</v>
      </c>
      <c r="S112" s="11" t="s">
        <v>40</v>
      </c>
      <c r="T112" s="11" t="s">
        <v>45</v>
      </c>
      <c r="U112" s="9" t="n">
        <v>2</v>
      </c>
      <c r="V112" s="11" t="n">
        <v>0</v>
      </c>
      <c r="W112" s="11" t="n">
        <v>0</v>
      </c>
      <c r="X112" s="9" t="n">
        <v>1</v>
      </c>
      <c r="Y112" s="9" t="n">
        <v>4</v>
      </c>
      <c r="Z112" s="0" t="n">
        <f aca="false">SUM(U112:Y112)</f>
        <v>7</v>
      </c>
      <c r="AA112" s="9" t="n">
        <v>0</v>
      </c>
      <c r="AB112" s="9" t="n">
        <v>0</v>
      </c>
      <c r="AC112" s="7" t="n">
        <f aca="false">U112/$R112</f>
        <v>6.30173591512722</v>
      </c>
      <c r="AD112" s="7" t="n">
        <f aca="false">V112/$R112</f>
        <v>0</v>
      </c>
      <c r="AE112" s="7" t="n">
        <f aca="false">W112/$R112</f>
        <v>0</v>
      </c>
      <c r="AF112" s="7" t="n">
        <f aca="false">X112/$R112</f>
        <v>3.15086795756361</v>
      </c>
      <c r="AG112" s="7" t="n">
        <f aca="false">Y112/$R112</f>
        <v>12.6034718302544</v>
      </c>
      <c r="AH112" s="7" t="n">
        <f aca="false">Z112/$R112</f>
        <v>22.0560757029453</v>
      </c>
      <c r="AI112" s="10"/>
    </row>
    <row r="113" customFormat="false" ht="15" hidden="false" customHeight="false" outlineLevel="0" collapsed="false">
      <c r="A113" s="8" t="n">
        <v>44090</v>
      </c>
      <c r="B113" s="0" t="n">
        <f aca="false">MONTH(A113)</f>
        <v>9</v>
      </c>
      <c r="C113" s="0" t="s">
        <v>53</v>
      </c>
      <c r="D113" s="8" t="str">
        <f aca="false">TEXT(A113,"yyyy")</f>
        <v>2020</v>
      </c>
      <c r="E113" s="2" t="s">
        <v>37</v>
      </c>
      <c r="F113" s="9" t="n">
        <v>204</v>
      </c>
      <c r="G113" s="0" t="s">
        <v>83</v>
      </c>
      <c r="H113" s="9" t="n">
        <v>301</v>
      </c>
      <c r="I113" s="9" t="n">
        <v>287.5</v>
      </c>
      <c r="J113" s="10" t="s">
        <v>84</v>
      </c>
      <c r="K113" s="12" t="n">
        <v>0.409722222222222</v>
      </c>
      <c r="L113" s="11"/>
      <c r="M113" s="9" t="s">
        <v>69</v>
      </c>
      <c r="N113" s="9" t="n">
        <v>55</v>
      </c>
      <c r="O113" s="9" t="n">
        <v>7</v>
      </c>
      <c r="P113" s="13" t="n">
        <f aca="false">O113*0.3047851</f>
        <v>2.1334957</v>
      </c>
      <c r="Q113" s="0" t="n">
        <f aca="false">((H113*2)*(P113))/1000000</f>
        <v>0.0012843644114</v>
      </c>
      <c r="R113" s="0" t="n">
        <f aca="false">Q113*247.105</f>
        <v>0.317372867878997</v>
      </c>
      <c r="S113" s="11" t="s">
        <v>40</v>
      </c>
      <c r="T113" s="11" t="s">
        <v>45</v>
      </c>
      <c r="U113" s="9" t="n">
        <v>4</v>
      </c>
      <c r="V113" s="11" t="n">
        <v>0</v>
      </c>
      <c r="W113" s="11" t="n">
        <v>0</v>
      </c>
      <c r="X113" s="11" t="n">
        <v>0</v>
      </c>
      <c r="Y113" s="9" t="n">
        <v>5</v>
      </c>
      <c r="Z113" s="0" t="n">
        <f aca="false">SUM(U113:Y113)</f>
        <v>9</v>
      </c>
      <c r="AA113" s="9" t="n">
        <v>0</v>
      </c>
      <c r="AB113" s="9" t="n">
        <v>200</v>
      </c>
      <c r="AC113" s="7" t="n">
        <f aca="false">U113/$R113</f>
        <v>12.6034718302544</v>
      </c>
      <c r="AD113" s="7" t="n">
        <f aca="false">V113/$R113</f>
        <v>0</v>
      </c>
      <c r="AE113" s="7" t="n">
        <f aca="false">W113/$R113</f>
        <v>0</v>
      </c>
      <c r="AF113" s="7" t="n">
        <f aca="false">X113/$R113</f>
        <v>0</v>
      </c>
      <c r="AG113" s="7" t="n">
        <f aca="false">Y113/$R113</f>
        <v>15.754339787818</v>
      </c>
      <c r="AH113" s="7" t="n">
        <f aca="false">Z113/$R113</f>
        <v>28.3578116180725</v>
      </c>
      <c r="AI113" s="10" t="s">
        <v>115</v>
      </c>
    </row>
    <row r="114" customFormat="false" ht="15" hidden="false" customHeight="false" outlineLevel="0" collapsed="false">
      <c r="A114" s="8" t="n">
        <v>44103</v>
      </c>
      <c r="B114" s="0" t="n">
        <f aca="false">MONTH(A114)</f>
        <v>9</v>
      </c>
      <c r="C114" s="0" t="s">
        <v>53</v>
      </c>
      <c r="D114" s="8" t="str">
        <f aca="false">TEXT(A114,"yyyy")</f>
        <v>2020</v>
      </c>
      <c r="E114" s="2" t="s">
        <v>37</v>
      </c>
      <c r="F114" s="9" t="n">
        <v>204</v>
      </c>
      <c r="G114" s="0" t="s">
        <v>83</v>
      </c>
      <c r="H114" s="9" t="n">
        <v>301</v>
      </c>
      <c r="I114" s="9" t="n">
        <v>287.5</v>
      </c>
      <c r="J114" s="10" t="s">
        <v>84</v>
      </c>
      <c r="K114" s="12" t="n">
        <v>0.5</v>
      </c>
      <c r="L114" s="11"/>
      <c r="M114" s="9" t="s">
        <v>71</v>
      </c>
      <c r="N114" s="9" t="n">
        <v>58</v>
      </c>
      <c r="O114" s="9" t="n">
        <v>5</v>
      </c>
      <c r="P114" s="13" t="n">
        <f aca="false">O114*0.3047851</f>
        <v>1.5239255</v>
      </c>
      <c r="Q114" s="0" t="n">
        <f aca="false">((H114*2)*(P114))/1000000</f>
        <v>0.000917403151</v>
      </c>
      <c r="R114" s="0" t="n">
        <f aca="false">Q114*247.105</f>
        <v>0.226694905627855</v>
      </c>
      <c r="S114" s="11" t="s">
        <v>40</v>
      </c>
      <c r="T114" s="11" t="s">
        <v>45</v>
      </c>
      <c r="U114" s="9" t="n">
        <v>5</v>
      </c>
      <c r="V114" s="9" t="n">
        <v>2</v>
      </c>
      <c r="W114" s="11" t="n">
        <v>0</v>
      </c>
      <c r="X114" s="9" t="n">
        <v>10</v>
      </c>
      <c r="Y114" s="9" t="n">
        <v>30</v>
      </c>
      <c r="Z114" s="0" t="n">
        <f aca="false">SUM(U114:Y114)</f>
        <v>47</v>
      </c>
      <c r="AA114" s="9" t="n">
        <v>0</v>
      </c>
      <c r="AB114" s="9" t="n">
        <v>0</v>
      </c>
      <c r="AC114" s="7" t="n">
        <f aca="false">U114/$R114</f>
        <v>22.0560757029453</v>
      </c>
      <c r="AD114" s="7" t="n">
        <f aca="false">V114/$R114</f>
        <v>8.8224302811781</v>
      </c>
      <c r="AE114" s="7" t="n">
        <f aca="false">W114/$R114</f>
        <v>0</v>
      </c>
      <c r="AF114" s="7" t="n">
        <f aca="false">X114/$R114</f>
        <v>44.1121514058905</v>
      </c>
      <c r="AG114" s="7" t="n">
        <f aca="false">Y114/$R114</f>
        <v>132.336454217672</v>
      </c>
      <c r="AH114" s="7" t="n">
        <f aca="false">Z114/$R114</f>
        <v>207.327111607685</v>
      </c>
      <c r="AI114" s="10"/>
    </row>
    <row r="115" customFormat="false" ht="15" hidden="false" customHeight="false" outlineLevel="0" collapsed="false">
      <c r="A115" s="8" t="n">
        <v>44123</v>
      </c>
      <c r="B115" s="0" t="n">
        <f aca="false">MONTH(A115)</f>
        <v>10</v>
      </c>
      <c r="C115" s="0" t="s">
        <v>54</v>
      </c>
      <c r="D115" s="8" t="str">
        <f aca="false">TEXT(A115,"yyyy")</f>
        <v>2020</v>
      </c>
      <c r="E115" s="2" t="s">
        <v>55</v>
      </c>
      <c r="F115" s="9" t="n">
        <v>204</v>
      </c>
      <c r="G115" s="0" t="s">
        <v>83</v>
      </c>
      <c r="H115" s="9" t="n">
        <v>301</v>
      </c>
      <c r="I115" s="9" t="n">
        <v>287.5</v>
      </c>
      <c r="J115" s="10" t="s">
        <v>84</v>
      </c>
      <c r="K115" s="12" t="n">
        <v>0.5</v>
      </c>
      <c r="L115" s="11"/>
      <c r="M115" s="9" t="s">
        <v>69</v>
      </c>
      <c r="N115" s="9" t="n">
        <v>59</v>
      </c>
      <c r="O115" s="9" t="n">
        <v>7</v>
      </c>
      <c r="P115" s="13" t="n">
        <f aca="false">O115*0.3047851</f>
        <v>2.1334957</v>
      </c>
      <c r="Q115" s="0" t="n">
        <f aca="false">((H115*2)*(P115))/1000000</f>
        <v>0.0012843644114</v>
      </c>
      <c r="R115" s="0" t="n">
        <f aca="false">Q115*247.105</f>
        <v>0.317372867878997</v>
      </c>
      <c r="S115" s="11" t="s">
        <v>40</v>
      </c>
      <c r="T115" s="11" t="s">
        <v>45</v>
      </c>
      <c r="U115" s="9" t="n">
        <v>30</v>
      </c>
      <c r="V115" s="9" t="n">
        <v>48</v>
      </c>
      <c r="W115" s="11" t="n">
        <v>0</v>
      </c>
      <c r="X115" s="9" t="n">
        <v>8</v>
      </c>
      <c r="Y115" s="9" t="n">
        <v>30</v>
      </c>
      <c r="Z115" s="0" t="n">
        <f aca="false">SUM(U115:Y115)</f>
        <v>116</v>
      </c>
      <c r="AA115" s="9" t="n">
        <v>0</v>
      </c>
      <c r="AB115" s="9" t="n">
        <v>0</v>
      </c>
      <c r="AC115" s="7" t="n">
        <f aca="false">U115/$R115</f>
        <v>94.5260387269083</v>
      </c>
      <c r="AD115" s="7" t="n">
        <f aca="false">V115/$R115</f>
        <v>151.241661963053</v>
      </c>
      <c r="AE115" s="7" t="n">
        <f aca="false">W115/$R115</f>
        <v>0</v>
      </c>
      <c r="AF115" s="7" t="n">
        <f aca="false">X115/$R115</f>
        <v>25.2069436605089</v>
      </c>
      <c r="AG115" s="7" t="n">
        <f aca="false">Y115/$R115</f>
        <v>94.5260387269083</v>
      </c>
      <c r="AH115" s="7" t="n">
        <f aca="false">Z115/$R115</f>
        <v>365.500683077379</v>
      </c>
      <c r="AI115" s="10"/>
    </row>
    <row r="116" customFormat="false" ht="15" hidden="false" customHeight="false" outlineLevel="0" collapsed="false">
      <c r="A116" s="8" t="n">
        <v>44139</v>
      </c>
      <c r="B116" s="0" t="n">
        <f aca="false">MONTH(A116)</f>
        <v>11</v>
      </c>
      <c r="C116" s="0" t="s">
        <v>96</v>
      </c>
      <c r="D116" s="8" t="str">
        <f aca="false">TEXT(A116,"yyyy")</f>
        <v>2020</v>
      </c>
      <c r="E116" s="2" t="s">
        <v>55</v>
      </c>
      <c r="F116" s="9" t="n">
        <v>204</v>
      </c>
      <c r="G116" s="0" t="s">
        <v>83</v>
      </c>
      <c r="H116" s="9" t="n">
        <v>301</v>
      </c>
      <c r="I116" s="9" t="n">
        <v>287.5</v>
      </c>
      <c r="J116" s="10" t="s">
        <v>84</v>
      </c>
      <c r="K116" s="12" t="n">
        <v>0.416666666666667</v>
      </c>
      <c r="L116" s="11"/>
      <c r="M116" s="9" t="s">
        <v>69</v>
      </c>
      <c r="N116" s="9" t="n">
        <v>57</v>
      </c>
      <c r="O116" s="9" t="n">
        <v>7</v>
      </c>
      <c r="P116" s="13" t="n">
        <f aca="false">O116*0.3047851</f>
        <v>2.1334957</v>
      </c>
      <c r="Q116" s="0" t="n">
        <f aca="false">((H116*2)*(P116))/1000000</f>
        <v>0.0012843644114</v>
      </c>
      <c r="R116" s="0" t="n">
        <f aca="false">Q116*247.105</f>
        <v>0.317372867878997</v>
      </c>
      <c r="S116" s="11" t="s">
        <v>40</v>
      </c>
      <c r="T116" s="11" t="s">
        <v>45</v>
      </c>
      <c r="U116" s="9" t="n">
        <v>15</v>
      </c>
      <c r="V116" s="9" t="n">
        <v>25</v>
      </c>
      <c r="W116" s="11" t="n">
        <v>0</v>
      </c>
      <c r="X116" s="11" t="n">
        <v>0</v>
      </c>
      <c r="Y116" s="9" t="n">
        <v>40</v>
      </c>
      <c r="Z116" s="0" t="n">
        <f aca="false">SUM(U116:Y116)</f>
        <v>80</v>
      </c>
      <c r="AA116" s="9" t="n">
        <v>0</v>
      </c>
      <c r="AB116" s="9" t="n">
        <v>0</v>
      </c>
      <c r="AC116" s="7" t="n">
        <f aca="false">U116/$R116</f>
        <v>47.2630193634541</v>
      </c>
      <c r="AD116" s="7" t="n">
        <f aca="false">V116/$R116</f>
        <v>78.7716989390902</v>
      </c>
      <c r="AE116" s="7" t="n">
        <f aca="false">W116/$R116</f>
        <v>0</v>
      </c>
      <c r="AF116" s="7" t="n">
        <f aca="false">X116/$R116</f>
        <v>0</v>
      </c>
      <c r="AG116" s="7" t="n">
        <f aca="false">Y116/$R116</f>
        <v>126.034718302544</v>
      </c>
      <c r="AH116" s="7" t="n">
        <f aca="false">Z116/$R116</f>
        <v>252.069436605089</v>
      </c>
      <c r="AI116" s="10"/>
    </row>
    <row r="117" customFormat="false" ht="15" hidden="false" customHeight="false" outlineLevel="0" collapsed="false">
      <c r="A117" s="8" t="n">
        <v>44174</v>
      </c>
      <c r="B117" s="0" t="n">
        <f aca="false">MONTH(A117)</f>
        <v>12</v>
      </c>
      <c r="C117" s="0" t="s">
        <v>82</v>
      </c>
      <c r="D117" s="8" t="str">
        <f aca="false">TEXT(A117,"yyyy")</f>
        <v>2020</v>
      </c>
      <c r="E117" s="2" t="s">
        <v>55</v>
      </c>
      <c r="F117" s="9" t="n">
        <v>204</v>
      </c>
      <c r="G117" s="0" t="s">
        <v>83</v>
      </c>
      <c r="H117" s="9" t="n">
        <v>301</v>
      </c>
      <c r="I117" s="9" t="n">
        <v>287.5</v>
      </c>
      <c r="J117" s="10" t="s">
        <v>84</v>
      </c>
      <c r="K117" s="12" t="n">
        <v>0.434027777777778</v>
      </c>
      <c r="L117" s="11"/>
      <c r="M117" s="9" t="s">
        <v>69</v>
      </c>
      <c r="N117" s="9" t="n">
        <v>56</v>
      </c>
      <c r="O117" s="9" t="n">
        <v>7</v>
      </c>
      <c r="P117" s="13" t="n">
        <f aca="false">O117*0.3047851</f>
        <v>2.1334957</v>
      </c>
      <c r="Q117" s="0" t="n">
        <f aca="false">((H117*2)*(P117))/1000000</f>
        <v>0.0012843644114</v>
      </c>
      <c r="R117" s="0" t="n">
        <f aca="false">Q117*247.105</f>
        <v>0.317372867878997</v>
      </c>
      <c r="S117" s="11" t="s">
        <v>40</v>
      </c>
      <c r="T117" s="11" t="s">
        <v>45</v>
      </c>
      <c r="U117" s="9" t="n">
        <v>25</v>
      </c>
      <c r="V117" s="9" t="n">
        <v>52</v>
      </c>
      <c r="W117" s="11" t="n">
        <v>0</v>
      </c>
      <c r="X117" s="11" t="n">
        <v>0</v>
      </c>
      <c r="Y117" s="9" t="n">
        <v>20</v>
      </c>
      <c r="Z117" s="0" t="n">
        <f aca="false">SUM(U117:Y117)</f>
        <v>97</v>
      </c>
      <c r="AA117" s="9" t="n">
        <v>2</v>
      </c>
      <c r="AB117" s="9" t="n">
        <v>0</v>
      </c>
      <c r="AC117" s="7" t="n">
        <f aca="false">U117/$R117</f>
        <v>78.7716989390902</v>
      </c>
      <c r="AD117" s="7" t="n">
        <f aca="false">V117/$R117</f>
        <v>163.845133793308</v>
      </c>
      <c r="AE117" s="7" t="n">
        <f aca="false">W117/$R117</f>
        <v>0</v>
      </c>
      <c r="AF117" s="7" t="n">
        <f aca="false">X117/$R117</f>
        <v>0</v>
      </c>
      <c r="AG117" s="7" t="n">
        <f aca="false">Y117/$R117</f>
        <v>63.0173591512722</v>
      </c>
      <c r="AH117" s="7" t="n">
        <f aca="false">Z117/$R117</f>
        <v>305.63419188367</v>
      </c>
      <c r="AI117" s="10" t="s">
        <v>116</v>
      </c>
    </row>
    <row r="118" customFormat="false" ht="15" hidden="false" customHeight="false" outlineLevel="0" collapsed="false">
      <c r="A118" s="8" t="n">
        <v>44193</v>
      </c>
      <c r="B118" s="0" t="n">
        <f aca="false">MONTH(A118)</f>
        <v>12</v>
      </c>
      <c r="C118" s="0" t="s">
        <v>82</v>
      </c>
      <c r="D118" s="8" t="str">
        <f aca="false">TEXT(A118,"yyyy")</f>
        <v>2020</v>
      </c>
      <c r="E118" s="2" t="s">
        <v>55</v>
      </c>
      <c r="F118" s="9" t="n">
        <v>204</v>
      </c>
      <c r="G118" s="0" t="s">
        <v>83</v>
      </c>
      <c r="H118" s="9" t="n">
        <v>301</v>
      </c>
      <c r="I118" s="9" t="n">
        <v>287.5</v>
      </c>
      <c r="J118" s="10" t="s">
        <v>84</v>
      </c>
      <c r="K118" s="12" t="n">
        <v>0.583333333333333</v>
      </c>
      <c r="L118" s="11"/>
      <c r="M118" s="9" t="s">
        <v>69</v>
      </c>
      <c r="N118" s="9" t="n">
        <v>50</v>
      </c>
      <c r="O118" s="9" t="n">
        <v>10</v>
      </c>
      <c r="P118" s="13" t="n">
        <f aca="false">O118*0.3047851</f>
        <v>3.047851</v>
      </c>
      <c r="Q118" s="0" t="n">
        <f aca="false">((H118*2)*(P118))/1000000</f>
        <v>0.001834806302</v>
      </c>
      <c r="R118" s="0" t="n">
        <f aca="false">Q118*247.105</f>
        <v>0.45338981125571</v>
      </c>
      <c r="S118" s="11" t="s">
        <v>40</v>
      </c>
      <c r="T118" s="11" t="s">
        <v>45</v>
      </c>
      <c r="U118" s="9" t="n">
        <v>6</v>
      </c>
      <c r="V118" s="9" t="n">
        <v>11</v>
      </c>
      <c r="W118" s="9" t="n">
        <v>0</v>
      </c>
      <c r="X118" s="9" t="n">
        <v>41</v>
      </c>
      <c r="Y118" s="9" t="n">
        <v>216</v>
      </c>
      <c r="Z118" s="0" t="n">
        <f aca="false">SUM(U118:Y118)</f>
        <v>274</v>
      </c>
      <c r="AA118" s="9" t="n">
        <v>0</v>
      </c>
      <c r="AB118" s="9" t="n">
        <v>16</v>
      </c>
      <c r="AC118" s="7" t="n">
        <f aca="false">U118/$R118</f>
        <v>13.2336454217672</v>
      </c>
      <c r="AD118" s="7" t="n">
        <f aca="false">V118/$R118</f>
        <v>24.2616832732398</v>
      </c>
      <c r="AE118" s="7" t="n">
        <f aca="false">W118/$R118</f>
        <v>0</v>
      </c>
      <c r="AF118" s="7" t="n">
        <f aca="false">X118/$R118</f>
        <v>90.4299103820756</v>
      </c>
      <c r="AG118" s="7" t="n">
        <f aca="false">Y118/$R118</f>
        <v>476.411235183618</v>
      </c>
      <c r="AH118" s="7" t="n">
        <f aca="false">Z118/$R118</f>
        <v>604.3364742607</v>
      </c>
      <c r="AI118" s="10" t="s">
        <v>117</v>
      </c>
    </row>
    <row r="119" customFormat="false" ht="15" hidden="false" customHeight="false" outlineLevel="0" collapsed="false">
      <c r="A119" s="8" t="n">
        <v>44208</v>
      </c>
      <c r="B119" s="0" t="n">
        <f aca="false">MONTH(A119)</f>
        <v>1</v>
      </c>
      <c r="C119" s="0" t="s">
        <v>60</v>
      </c>
      <c r="D119" s="8" t="str">
        <f aca="false">TEXT(A119,"yyyy")</f>
        <v>2021</v>
      </c>
      <c r="E119" s="2" t="s">
        <v>61</v>
      </c>
      <c r="F119" s="9" t="n">
        <v>204</v>
      </c>
      <c r="G119" s="0" t="s">
        <v>83</v>
      </c>
      <c r="H119" s="9" t="n">
        <v>301</v>
      </c>
      <c r="I119" s="9" t="n">
        <v>287.5</v>
      </c>
      <c r="J119" s="10" t="s">
        <v>84</v>
      </c>
      <c r="K119" s="12" t="n">
        <v>0.426388888888889</v>
      </c>
      <c r="L119" s="11"/>
      <c r="M119" s="9" t="s">
        <v>71</v>
      </c>
      <c r="N119" s="9" t="n">
        <v>53</v>
      </c>
      <c r="O119" s="9" t="n">
        <v>10</v>
      </c>
      <c r="P119" s="13" t="n">
        <f aca="false">O119*0.3047851</f>
        <v>3.047851</v>
      </c>
      <c r="Q119" s="0" t="n">
        <f aca="false">((H119*2)*(P119))/1000000</f>
        <v>0.001834806302</v>
      </c>
      <c r="R119" s="0" t="n">
        <f aca="false">Q119*247.105</f>
        <v>0.45338981125571</v>
      </c>
      <c r="S119" s="11" t="s">
        <v>40</v>
      </c>
      <c r="T119" s="11" t="s">
        <v>45</v>
      </c>
      <c r="U119" s="9" t="n">
        <v>1</v>
      </c>
      <c r="V119" s="9" t="n">
        <v>10</v>
      </c>
      <c r="W119" s="9" t="n">
        <v>216</v>
      </c>
      <c r="X119" s="9" t="n">
        <v>93</v>
      </c>
      <c r="Y119" s="9" t="n">
        <v>12</v>
      </c>
      <c r="Z119" s="0" t="n">
        <f aca="false">SUM(U119:Y119)</f>
        <v>332</v>
      </c>
      <c r="AA119" s="9" t="n">
        <v>0</v>
      </c>
      <c r="AB119" s="9" t="n">
        <v>0</v>
      </c>
      <c r="AC119" s="7" t="n">
        <f aca="false">U119/$R119</f>
        <v>2.20560757029453</v>
      </c>
      <c r="AD119" s="7" t="n">
        <f aca="false">V119/$R119</f>
        <v>22.0560757029453</v>
      </c>
      <c r="AE119" s="7" t="n">
        <f aca="false">W119/$R119</f>
        <v>476.411235183618</v>
      </c>
      <c r="AF119" s="7" t="n">
        <f aca="false">X119/$R119</f>
        <v>205.121504037391</v>
      </c>
      <c r="AG119" s="7" t="n">
        <f aca="false">Y119/$R119</f>
        <v>26.4672908435343</v>
      </c>
      <c r="AH119" s="7" t="n">
        <f aca="false">Z119/$R119</f>
        <v>732.261713337783</v>
      </c>
      <c r="AI119" s="10"/>
    </row>
    <row r="120" customFormat="false" ht="28.35" hidden="false" customHeight="false" outlineLevel="0" collapsed="false">
      <c r="A120" s="8" t="n">
        <v>44229</v>
      </c>
      <c r="B120" s="0" t="n">
        <f aca="false">MONTH(A120)</f>
        <v>2</v>
      </c>
      <c r="C120" s="0" t="s">
        <v>63</v>
      </c>
      <c r="D120" s="8" t="str">
        <f aca="false">TEXT(A120,"yyyy")</f>
        <v>2021</v>
      </c>
      <c r="E120" s="2" t="s">
        <v>61</v>
      </c>
      <c r="F120" s="9" t="n">
        <v>204</v>
      </c>
      <c r="G120" s="0" t="s">
        <v>83</v>
      </c>
      <c r="H120" s="9" t="n">
        <v>301</v>
      </c>
      <c r="I120" s="9" t="n">
        <v>287.5</v>
      </c>
      <c r="J120" s="10" t="s">
        <v>84</v>
      </c>
      <c r="K120" s="12" t="n">
        <v>0.520833333333333</v>
      </c>
      <c r="L120" s="11"/>
      <c r="M120" s="9" t="s">
        <v>118</v>
      </c>
      <c r="N120" s="9" t="n">
        <v>52</v>
      </c>
      <c r="O120" s="9" t="n">
        <v>10</v>
      </c>
      <c r="P120" s="13" t="n">
        <f aca="false">O120*0.3047851</f>
        <v>3.047851</v>
      </c>
      <c r="Q120" s="0" t="n">
        <f aca="false">((H120*2)*(P120))/1000000</f>
        <v>0.001834806302</v>
      </c>
      <c r="R120" s="0" t="n">
        <f aca="false">Q120*247.105</f>
        <v>0.45338981125571</v>
      </c>
      <c r="S120" s="11" t="s">
        <v>40</v>
      </c>
      <c r="T120" s="11" t="s">
        <v>45</v>
      </c>
      <c r="U120" s="9" t="n">
        <v>1</v>
      </c>
      <c r="V120" s="9" t="n">
        <v>36</v>
      </c>
      <c r="W120" s="9" t="n">
        <v>73</v>
      </c>
      <c r="X120" s="9" t="n">
        <v>292</v>
      </c>
      <c r="Y120" s="9" t="n">
        <v>57</v>
      </c>
      <c r="Z120" s="0" t="n">
        <f aca="false">SUM(U120:Y120)</f>
        <v>459</v>
      </c>
      <c r="AA120" s="9" t="n">
        <v>1</v>
      </c>
      <c r="AB120" s="9" t="n">
        <v>23</v>
      </c>
      <c r="AC120" s="7" t="n">
        <f aca="false">U120/$R120</f>
        <v>2.20560757029453</v>
      </c>
      <c r="AD120" s="7" t="n">
        <f aca="false">V120/$R120</f>
        <v>79.4018725306029</v>
      </c>
      <c r="AE120" s="7" t="n">
        <f aca="false">W120/$R120</f>
        <v>161.0093526315</v>
      </c>
      <c r="AF120" s="7" t="n">
        <f aca="false">X120/$R120</f>
        <v>644.037410526002</v>
      </c>
      <c r="AG120" s="7" t="n">
        <f aca="false">Y120/$R120</f>
        <v>125.719631506788</v>
      </c>
      <c r="AH120" s="7" t="n">
        <f aca="false">Z120/$R120</f>
        <v>1012.37387476519</v>
      </c>
      <c r="AI120" s="10" t="s">
        <v>119</v>
      </c>
    </row>
    <row r="121" customFormat="false" ht="15" hidden="false" customHeight="false" outlineLevel="0" collapsed="false">
      <c r="A121" s="8" t="n">
        <v>44249</v>
      </c>
      <c r="B121" s="0" t="n">
        <f aca="false">MONTH(A121)</f>
        <v>2</v>
      </c>
      <c r="C121" s="0" t="s">
        <v>63</v>
      </c>
      <c r="D121" s="8" t="str">
        <f aca="false">TEXT(A121,"yyyy")</f>
        <v>2021</v>
      </c>
      <c r="E121" s="2" t="s">
        <v>61</v>
      </c>
      <c r="F121" s="9" t="n">
        <v>204</v>
      </c>
      <c r="G121" s="0" t="s">
        <v>83</v>
      </c>
      <c r="H121" s="9" t="n">
        <v>301</v>
      </c>
      <c r="I121" s="9" t="n">
        <v>287.5</v>
      </c>
      <c r="J121" s="10" t="s">
        <v>84</v>
      </c>
      <c r="K121" s="12" t="n">
        <v>0.430555555555556</v>
      </c>
      <c r="L121" s="11"/>
      <c r="M121" s="9" t="s">
        <v>69</v>
      </c>
      <c r="N121" s="9" t="n">
        <v>52</v>
      </c>
      <c r="O121" s="9" t="n">
        <v>10</v>
      </c>
      <c r="P121" s="13" t="n">
        <f aca="false">O121*0.3047851</f>
        <v>3.047851</v>
      </c>
      <c r="Q121" s="0" t="n">
        <f aca="false">((H121*2)*(P121))/1000000</f>
        <v>0.001834806302</v>
      </c>
      <c r="R121" s="0" t="n">
        <f aca="false">Q121*247.105</f>
        <v>0.45338981125571</v>
      </c>
      <c r="S121" s="11" t="s">
        <v>40</v>
      </c>
      <c r="T121" s="11" t="s">
        <v>45</v>
      </c>
      <c r="U121" s="9" t="n">
        <v>0</v>
      </c>
      <c r="V121" s="9" t="n">
        <v>10</v>
      </c>
      <c r="W121" s="9" t="n">
        <v>84</v>
      </c>
      <c r="X121" s="9" t="n">
        <v>160</v>
      </c>
      <c r="Y121" s="9" t="n">
        <v>15</v>
      </c>
      <c r="Z121" s="0" t="n">
        <f aca="false">SUM(U121:Y121)</f>
        <v>269</v>
      </c>
      <c r="AA121" s="9" t="n">
        <v>0</v>
      </c>
      <c r="AB121" s="9" t="n">
        <v>10</v>
      </c>
      <c r="AC121" s="7" t="n">
        <f aca="false">U121/$R121</f>
        <v>0</v>
      </c>
      <c r="AD121" s="7" t="n">
        <f aca="false">V121/$R121</f>
        <v>22.0560757029453</v>
      </c>
      <c r="AE121" s="7" t="n">
        <f aca="false">W121/$R121</f>
        <v>185.27103590474</v>
      </c>
      <c r="AF121" s="7" t="n">
        <f aca="false">X121/$R121</f>
        <v>352.897211247124</v>
      </c>
      <c r="AG121" s="7" t="n">
        <f aca="false">Y121/$R121</f>
        <v>33.0841135544179</v>
      </c>
      <c r="AH121" s="7" t="n">
        <f aca="false">Z121/$R121</f>
        <v>593.308436409227</v>
      </c>
      <c r="AI121" s="10" t="s">
        <v>120</v>
      </c>
    </row>
    <row r="122" customFormat="false" ht="15" hidden="false" customHeight="false" outlineLevel="0" collapsed="false">
      <c r="A122" s="8" t="n">
        <v>44264</v>
      </c>
      <c r="B122" s="0" t="n">
        <f aca="false">MONTH(A122)</f>
        <v>3</v>
      </c>
      <c r="C122" s="0" t="s">
        <v>64</v>
      </c>
      <c r="D122" s="8" t="str">
        <f aca="false">TEXT(A122,"yyyy")</f>
        <v>2021</v>
      </c>
      <c r="E122" s="2" t="s">
        <v>61</v>
      </c>
      <c r="F122" s="9" t="n">
        <v>204</v>
      </c>
      <c r="G122" s="0" t="s">
        <v>83</v>
      </c>
      <c r="H122" s="9" t="n">
        <v>301</v>
      </c>
      <c r="I122" s="9" t="n">
        <v>287.5</v>
      </c>
      <c r="J122" s="10" t="s">
        <v>84</v>
      </c>
      <c r="K122" s="12" t="n">
        <v>0.465277777777778</v>
      </c>
      <c r="L122" s="11"/>
      <c r="M122" s="9" t="s">
        <v>74</v>
      </c>
      <c r="N122" s="9" t="n">
        <v>52</v>
      </c>
      <c r="O122" s="9" t="n">
        <v>10</v>
      </c>
      <c r="P122" s="13" t="n">
        <f aca="false">O122*0.3047851</f>
        <v>3.047851</v>
      </c>
      <c r="Q122" s="0" t="n">
        <f aca="false">((H122*2)*(P122))/1000000</f>
        <v>0.001834806302</v>
      </c>
      <c r="R122" s="0" t="n">
        <f aca="false">Q122*247.105</f>
        <v>0.45338981125571</v>
      </c>
      <c r="S122" s="11" t="s">
        <v>40</v>
      </c>
      <c r="T122" s="11" t="s">
        <v>45</v>
      </c>
      <c r="U122" s="9" t="n">
        <v>0</v>
      </c>
      <c r="V122" s="9" t="n">
        <v>0</v>
      </c>
      <c r="W122" s="9" t="n">
        <v>0</v>
      </c>
      <c r="X122" s="9" t="n">
        <v>70</v>
      </c>
      <c r="Y122" s="9" t="n">
        <v>0</v>
      </c>
      <c r="Z122" s="0" t="n">
        <f aca="false">SUM(U122:Y122)</f>
        <v>70</v>
      </c>
      <c r="AA122" s="9" t="n">
        <v>0</v>
      </c>
      <c r="AB122" s="9" t="n">
        <v>0</v>
      </c>
      <c r="AC122" s="7" t="n">
        <f aca="false">U122/$R122</f>
        <v>0</v>
      </c>
      <c r="AD122" s="7" t="n">
        <f aca="false">V122/$R122</f>
        <v>0</v>
      </c>
      <c r="AE122" s="7" t="n">
        <f aca="false">W122/$R122</f>
        <v>0</v>
      </c>
      <c r="AF122" s="7" t="n">
        <f aca="false">X122/$R122</f>
        <v>154.392529920617</v>
      </c>
      <c r="AG122" s="7" t="n">
        <f aca="false">Y122/$R122</f>
        <v>0</v>
      </c>
      <c r="AH122" s="7" t="n">
        <f aca="false">Z122/$R122</f>
        <v>154.392529920617</v>
      </c>
      <c r="AI122" s="10"/>
    </row>
    <row r="123" customFormat="false" ht="15" hidden="false" customHeight="false" outlineLevel="0" collapsed="false">
      <c r="A123" s="8" t="n">
        <v>44286</v>
      </c>
      <c r="B123" s="0" t="n">
        <f aca="false">MONTH(A123)</f>
        <v>3</v>
      </c>
      <c r="C123" s="0" t="s">
        <v>64</v>
      </c>
      <c r="D123" s="8" t="str">
        <f aca="false">TEXT(A123,"yyyy")</f>
        <v>2021</v>
      </c>
      <c r="E123" s="2" t="s">
        <v>61</v>
      </c>
      <c r="F123" s="9" t="n">
        <v>204</v>
      </c>
      <c r="G123" s="0" t="s">
        <v>83</v>
      </c>
      <c r="H123" s="9" t="n">
        <v>301</v>
      </c>
      <c r="I123" s="9" t="n">
        <v>287.5</v>
      </c>
      <c r="J123" s="10" t="s">
        <v>84</v>
      </c>
      <c r="K123" s="12" t="n">
        <v>0.493055555555556</v>
      </c>
      <c r="L123" s="11"/>
      <c r="M123" s="9" t="s">
        <v>69</v>
      </c>
      <c r="N123" s="9" t="n">
        <v>53</v>
      </c>
      <c r="O123" s="9" t="n">
        <v>10</v>
      </c>
      <c r="P123" s="13" t="n">
        <f aca="false">O123*0.3047851</f>
        <v>3.047851</v>
      </c>
      <c r="Q123" s="0" t="n">
        <f aca="false">((H123*2)*(P123))/1000000</f>
        <v>0.001834806302</v>
      </c>
      <c r="R123" s="0" t="n">
        <f aca="false">Q123*247.105</f>
        <v>0.45338981125571</v>
      </c>
      <c r="S123" s="11" t="s">
        <v>40</v>
      </c>
      <c r="T123" s="11" t="s">
        <v>45</v>
      </c>
      <c r="U123" s="9" t="n">
        <v>0</v>
      </c>
      <c r="V123" s="9" t="n">
        <v>0</v>
      </c>
      <c r="W123" s="9" t="n">
        <v>26</v>
      </c>
      <c r="X123" s="9" t="n">
        <v>186</v>
      </c>
      <c r="Y123" s="9" t="n">
        <v>4</v>
      </c>
      <c r="Z123" s="0" t="n">
        <f aca="false">SUM(U123:Y123)</f>
        <v>216</v>
      </c>
      <c r="AA123" s="9" t="n">
        <v>0</v>
      </c>
      <c r="AB123" s="9" t="n">
        <v>1</v>
      </c>
      <c r="AC123" s="7" t="n">
        <f aca="false">U123/$R123</f>
        <v>0</v>
      </c>
      <c r="AD123" s="7" t="n">
        <f aca="false">V123/$R123</f>
        <v>0</v>
      </c>
      <c r="AE123" s="7" t="n">
        <f aca="false">W123/$R123</f>
        <v>57.3457968276577</v>
      </c>
      <c r="AF123" s="7" t="n">
        <f aca="false">X123/$R123</f>
        <v>410.243008074782</v>
      </c>
      <c r="AG123" s="7" t="n">
        <f aca="false">Y123/$R123</f>
        <v>8.8224302811781</v>
      </c>
      <c r="AH123" s="7" t="n">
        <f aca="false">Z123/$R123</f>
        <v>476.411235183618</v>
      </c>
      <c r="AI123" s="10" t="s">
        <v>91</v>
      </c>
    </row>
    <row r="124" customFormat="false" ht="15" hidden="false" customHeight="false" outlineLevel="0" collapsed="false">
      <c r="A124" s="8" t="n">
        <v>44306</v>
      </c>
      <c r="B124" s="0" t="n">
        <f aca="false">MONTH(A124)</f>
        <v>4</v>
      </c>
      <c r="C124" s="0" t="s">
        <v>66</v>
      </c>
      <c r="D124" s="8" t="str">
        <f aca="false">TEXT(A124,"yyyy")</f>
        <v>2021</v>
      </c>
      <c r="E124" s="2" t="s">
        <v>44</v>
      </c>
      <c r="F124" s="9" t="n">
        <v>204</v>
      </c>
      <c r="G124" s="0" t="s">
        <v>83</v>
      </c>
      <c r="H124" s="9" t="n">
        <v>301</v>
      </c>
      <c r="I124" s="9" t="n">
        <v>287.5</v>
      </c>
      <c r="J124" s="10" t="s">
        <v>84</v>
      </c>
      <c r="K124" s="12" t="n">
        <v>0.53125</v>
      </c>
      <c r="L124" s="11"/>
      <c r="M124" s="9" t="s">
        <v>69</v>
      </c>
      <c r="N124" s="9" t="n">
        <v>57</v>
      </c>
      <c r="O124" s="9" t="n">
        <v>10</v>
      </c>
      <c r="P124" s="13" t="n">
        <f aca="false">O124*0.3047851</f>
        <v>3.047851</v>
      </c>
      <c r="Q124" s="0" t="n">
        <f aca="false">((H124*2)*(P124))/1000000</f>
        <v>0.001834806302</v>
      </c>
      <c r="R124" s="0" t="n">
        <f aca="false">Q124*247.105</f>
        <v>0.45338981125571</v>
      </c>
      <c r="S124" s="11" t="s">
        <v>40</v>
      </c>
      <c r="T124" s="11" t="s">
        <v>45</v>
      </c>
      <c r="U124" s="9" t="n">
        <v>70</v>
      </c>
      <c r="V124" s="9" t="n">
        <v>0</v>
      </c>
      <c r="W124" s="9" t="n">
        <v>20</v>
      </c>
      <c r="X124" s="9" t="n">
        <v>467</v>
      </c>
      <c r="Y124" s="9" t="n">
        <v>7</v>
      </c>
      <c r="Z124" s="0" t="n">
        <f aca="false">SUM(U124:Y124)</f>
        <v>564</v>
      </c>
      <c r="AA124" s="9" t="n">
        <v>3</v>
      </c>
      <c r="AB124" s="9" t="n">
        <v>2</v>
      </c>
      <c r="AC124" s="7" t="n">
        <f aca="false">U124/$R124</f>
        <v>154.392529920617</v>
      </c>
      <c r="AD124" s="7" t="n">
        <f aca="false">V124/$R124</f>
        <v>0</v>
      </c>
      <c r="AE124" s="7" t="n">
        <f aca="false">W124/$R124</f>
        <v>44.1121514058905</v>
      </c>
      <c r="AF124" s="7" t="n">
        <f aca="false">X124/$R124</f>
        <v>1030.01873532754</v>
      </c>
      <c r="AG124" s="7" t="n">
        <f aca="false">Y124/$R124</f>
        <v>15.4392529920617</v>
      </c>
      <c r="AH124" s="7" t="n">
        <f aca="false">Z124/$R124</f>
        <v>1243.96266964611</v>
      </c>
      <c r="AI124" s="10" t="s">
        <v>121</v>
      </c>
    </row>
    <row r="125" customFormat="false" ht="15" hidden="false" customHeight="false" outlineLevel="0" collapsed="false">
      <c r="A125" s="8" t="n">
        <v>44315</v>
      </c>
      <c r="B125" s="0" t="n">
        <f aca="false">MONTH(A125)</f>
        <v>4</v>
      </c>
      <c r="C125" s="0" t="s">
        <v>66</v>
      </c>
      <c r="D125" s="8" t="str">
        <f aca="false">TEXT(A125,"yyyy")</f>
        <v>2021</v>
      </c>
      <c r="E125" s="2" t="s">
        <v>44</v>
      </c>
      <c r="F125" s="9" t="n">
        <v>204</v>
      </c>
      <c r="G125" s="0" t="s">
        <v>83</v>
      </c>
      <c r="H125" s="9" t="n">
        <v>301</v>
      </c>
      <c r="I125" s="9" t="n">
        <v>287.5</v>
      </c>
      <c r="J125" s="10" t="s">
        <v>84</v>
      </c>
      <c r="K125" s="12" t="n">
        <v>0.4375</v>
      </c>
      <c r="L125" s="11"/>
      <c r="M125" s="9" t="s">
        <v>69</v>
      </c>
      <c r="N125" s="9" t="n">
        <v>54</v>
      </c>
      <c r="O125" s="9" t="n">
        <v>10</v>
      </c>
      <c r="P125" s="13" t="n">
        <f aca="false">O125*0.3047851</f>
        <v>3.047851</v>
      </c>
      <c r="Q125" s="0" t="n">
        <f aca="false">((H125*2)*(P125))/1000000</f>
        <v>0.001834806302</v>
      </c>
      <c r="R125" s="0" t="n">
        <f aca="false">Q125*247.105</f>
        <v>0.45338981125571</v>
      </c>
      <c r="S125" s="11" t="s">
        <v>40</v>
      </c>
      <c r="T125" s="11" t="s">
        <v>45</v>
      </c>
      <c r="U125" s="9" t="n">
        <v>0</v>
      </c>
      <c r="V125" s="9" t="n">
        <v>0</v>
      </c>
      <c r="W125" s="9" t="n">
        <v>223</v>
      </c>
      <c r="X125" s="9" t="n">
        <v>546</v>
      </c>
      <c r="Y125" s="9" t="n">
        <v>61</v>
      </c>
      <c r="Z125" s="0" t="n">
        <f aca="false">SUM(U125:Y125)</f>
        <v>830</v>
      </c>
      <c r="AA125" s="9" t="n">
        <v>0</v>
      </c>
      <c r="AB125" s="9" t="n">
        <v>0</v>
      </c>
      <c r="AC125" s="7" t="n">
        <f aca="false">U125/$R125</f>
        <v>0</v>
      </c>
      <c r="AD125" s="7" t="n">
        <f aca="false">V125/$R125</f>
        <v>0</v>
      </c>
      <c r="AE125" s="7" t="n">
        <f aca="false">W125/$R125</f>
        <v>491.850488175679</v>
      </c>
      <c r="AF125" s="7" t="n">
        <f aca="false">X125/$R125</f>
        <v>1204.26173338081</v>
      </c>
      <c r="AG125" s="7" t="n">
        <f aca="false">Y125/$R125</f>
        <v>134.542061787966</v>
      </c>
      <c r="AH125" s="7" t="n">
        <f aca="false">Z125/$R125</f>
        <v>1830.65428334446</v>
      </c>
      <c r="AI125" s="10"/>
    </row>
    <row r="126" customFormat="false" ht="15" hidden="false" customHeight="false" outlineLevel="0" collapsed="false">
      <c r="A126" s="1" t="n">
        <v>43655</v>
      </c>
      <c r="B126" s="0" t="n">
        <f aca="false">MONTH(A126)</f>
        <v>7</v>
      </c>
      <c r="C126" s="0" t="s">
        <v>51</v>
      </c>
      <c r="D126" s="2" t="n">
        <f aca="false">YEAR(A126)</f>
        <v>2019</v>
      </c>
      <c r="E126" s="2" t="s">
        <v>37</v>
      </c>
      <c r="F126" s="2" t="n">
        <v>204</v>
      </c>
      <c r="G126" s="0" t="s">
        <v>83</v>
      </c>
      <c r="H126" s="0" t="n">
        <v>301</v>
      </c>
      <c r="I126" s="0" t="n">
        <v>287.5</v>
      </c>
      <c r="J126" s="0" t="s">
        <v>84</v>
      </c>
      <c r="K126" s="6" t="n">
        <v>0.475</v>
      </c>
      <c r="M126" s="0" t="n">
        <v>1</v>
      </c>
      <c r="N126" s="0" t="n">
        <v>57</v>
      </c>
      <c r="O126" s="0" t="n">
        <v>10</v>
      </c>
      <c r="P126" s="0" t="n">
        <f aca="false">O126/3.281</f>
        <v>3.04785126485828</v>
      </c>
      <c r="Q126" s="0" t="n">
        <f aca="false">((H126*2)*(P126))/1000000</f>
        <v>0.00183480646144468</v>
      </c>
      <c r="R126" s="0" t="n">
        <f aca="false">Q126*247.105</f>
        <v>0.453389850655288</v>
      </c>
      <c r="S126" s="0" t="s">
        <v>40</v>
      </c>
      <c r="T126" s="0" t="s">
        <v>45</v>
      </c>
      <c r="U126" s="0" t="n">
        <v>0</v>
      </c>
      <c r="V126" s="0" t="n">
        <v>0</v>
      </c>
      <c r="W126" s="0" t="n">
        <v>0</v>
      </c>
      <c r="X126" s="0" t="n">
        <v>14</v>
      </c>
      <c r="Y126" s="0" t="n">
        <v>0</v>
      </c>
      <c r="Z126" s="0" t="n">
        <f aca="false">SUM(U126:Y126)</f>
        <v>14</v>
      </c>
      <c r="AA126" s="0" t="n">
        <v>0</v>
      </c>
      <c r="AB126" s="0" t="n">
        <v>1</v>
      </c>
      <c r="AC126" s="7" t="n">
        <f aca="false">U126/$R126</f>
        <v>0</v>
      </c>
      <c r="AD126" s="7" t="n">
        <f aca="false">V126/$R126</f>
        <v>0</v>
      </c>
      <c r="AE126" s="7" t="n">
        <f aca="false">W126/$R126</f>
        <v>0</v>
      </c>
      <c r="AF126" s="7" t="n">
        <f aca="false">X126/$R126</f>
        <v>30.8785033007812</v>
      </c>
      <c r="AG126" s="7" t="n">
        <f aca="false">Y126/$R126</f>
        <v>0</v>
      </c>
      <c r="AH126" s="7" t="n">
        <f aca="false">Z126/$R126</f>
        <v>30.8785033007812</v>
      </c>
      <c r="AI126" s="0" t="s">
        <v>91</v>
      </c>
    </row>
    <row r="127" customFormat="false" ht="15" hidden="false" customHeight="false" outlineLevel="0" collapsed="false">
      <c r="A127" s="1" t="n">
        <v>43691</v>
      </c>
      <c r="B127" s="0" t="n">
        <f aca="false">MONTH(A127)</f>
        <v>8</v>
      </c>
      <c r="C127" s="0" t="s">
        <v>36</v>
      </c>
      <c r="D127" s="2" t="n">
        <f aca="false">YEAR(A127)</f>
        <v>2019</v>
      </c>
      <c r="E127" s="2" t="s">
        <v>37</v>
      </c>
      <c r="F127" s="2" t="n">
        <v>204</v>
      </c>
      <c r="G127" s="0" t="s">
        <v>83</v>
      </c>
      <c r="H127" s="0" t="n">
        <v>301</v>
      </c>
      <c r="I127" s="0" t="n">
        <v>287.5</v>
      </c>
      <c r="J127" s="0" t="s">
        <v>84</v>
      </c>
      <c r="K127" s="6" t="n">
        <v>0.569444444444444</v>
      </c>
      <c r="M127" s="0" t="n">
        <v>1</v>
      </c>
      <c r="N127" s="0" t="n">
        <v>54</v>
      </c>
      <c r="O127" s="0" t="n">
        <v>10</v>
      </c>
      <c r="P127" s="0" t="n">
        <f aca="false">O127/3.281</f>
        <v>3.04785126485828</v>
      </c>
      <c r="Q127" s="0" t="n">
        <f aca="false">((H127*2)*(P127))/1000000</f>
        <v>0.00183480646144468</v>
      </c>
      <c r="R127" s="0" t="n">
        <f aca="false">Q127*247.105</f>
        <v>0.453389850655288</v>
      </c>
      <c r="S127" s="0" t="s">
        <v>40</v>
      </c>
      <c r="T127" s="0" t="s">
        <v>45</v>
      </c>
      <c r="U127" s="0" t="n">
        <v>26</v>
      </c>
      <c r="V127" s="0" t="n">
        <v>3</v>
      </c>
      <c r="W127" s="0" t="n">
        <v>0</v>
      </c>
      <c r="X127" s="0" t="n">
        <v>2</v>
      </c>
      <c r="Y127" s="0" t="n">
        <v>133</v>
      </c>
      <c r="Z127" s="0" t="n">
        <f aca="false">SUM(U127:Y127)</f>
        <v>164</v>
      </c>
      <c r="AA127" s="0" t="n">
        <v>0</v>
      </c>
      <c r="AB127" s="0" t="n">
        <v>0</v>
      </c>
      <c r="AC127" s="7" t="n">
        <f aca="false">U127/$R127</f>
        <v>57.3457918443079</v>
      </c>
      <c r="AD127" s="7" t="n">
        <f aca="false">V127/$R127</f>
        <v>6.61682213588168</v>
      </c>
      <c r="AE127" s="7" t="n">
        <f aca="false">W127/$R127</f>
        <v>0</v>
      </c>
      <c r="AF127" s="7" t="n">
        <f aca="false">X127/$R127</f>
        <v>4.41121475725446</v>
      </c>
      <c r="AG127" s="7" t="n">
        <f aca="false">Y127/$R127</f>
        <v>293.345781357421</v>
      </c>
      <c r="AH127" s="7" t="n">
        <f aca="false">Z127/$R127</f>
        <v>361.719610094865</v>
      </c>
      <c r="AJ127" s="0" t="n">
        <v>11357</v>
      </c>
    </row>
    <row r="128" customFormat="false" ht="15" hidden="false" customHeight="false" outlineLevel="0" collapsed="false">
      <c r="A128" s="1" t="n">
        <v>43726</v>
      </c>
      <c r="B128" s="0" t="n">
        <f aca="false">MONTH(A128)</f>
        <v>9</v>
      </c>
      <c r="C128" s="0" t="s">
        <v>53</v>
      </c>
      <c r="D128" s="2" t="n">
        <f aca="false">YEAR(A128)</f>
        <v>2019</v>
      </c>
      <c r="E128" s="2" t="s">
        <v>37</v>
      </c>
      <c r="F128" s="2" t="n">
        <v>204</v>
      </c>
      <c r="G128" s="0" t="s">
        <v>83</v>
      </c>
      <c r="H128" s="0" t="n">
        <v>301</v>
      </c>
      <c r="I128" s="0" t="n">
        <v>287.5</v>
      </c>
      <c r="J128" s="0" t="s">
        <v>84</v>
      </c>
      <c r="K128" s="6" t="n">
        <v>0.458333333333333</v>
      </c>
      <c r="M128" s="0" t="n">
        <v>3</v>
      </c>
      <c r="N128" s="0" t="n">
        <v>57</v>
      </c>
      <c r="O128" s="0" t="n">
        <v>10</v>
      </c>
      <c r="P128" s="0" t="n">
        <f aca="false">O128/3.281</f>
        <v>3.04785126485828</v>
      </c>
      <c r="Q128" s="0" t="n">
        <f aca="false">((H128*2)*(P128))/1000000</f>
        <v>0.00183480646144468</v>
      </c>
      <c r="R128" s="0" t="n">
        <f aca="false">Q128*247.105</f>
        <v>0.453389850655288</v>
      </c>
      <c r="S128" s="0" t="s">
        <v>40</v>
      </c>
      <c r="T128" s="0" t="s">
        <v>45</v>
      </c>
      <c r="U128" s="0" t="n">
        <v>207</v>
      </c>
      <c r="V128" s="0" t="n">
        <v>9</v>
      </c>
      <c r="W128" s="0" t="n">
        <v>0</v>
      </c>
      <c r="X128" s="0" t="n">
        <v>40</v>
      </c>
      <c r="Y128" s="0" t="n">
        <v>177</v>
      </c>
      <c r="Z128" s="0" t="n">
        <f aca="false">SUM(U128:Y128)</f>
        <v>433</v>
      </c>
      <c r="AA128" s="0" t="n">
        <v>0</v>
      </c>
      <c r="AB128" s="0" t="n">
        <v>0</v>
      </c>
      <c r="AC128" s="7" t="n">
        <f aca="false">U128/$R128</f>
        <v>456.560727375836</v>
      </c>
      <c r="AD128" s="7" t="n">
        <f aca="false">V128/$R128</f>
        <v>19.8504664076451</v>
      </c>
      <c r="AE128" s="7" t="n">
        <f aca="false">W128/$R128</f>
        <v>0</v>
      </c>
      <c r="AF128" s="7" t="n">
        <f aca="false">X128/$R128</f>
        <v>88.2242951450891</v>
      </c>
      <c r="AG128" s="7" t="n">
        <f aca="false">Y128/$R128</f>
        <v>390.392506017019</v>
      </c>
      <c r="AH128" s="7" t="n">
        <f aca="false">Z128/$R128</f>
        <v>955.02799494559</v>
      </c>
      <c r="AJ128" s="0" t="n">
        <v>8691</v>
      </c>
    </row>
    <row r="129" customFormat="false" ht="15" hidden="false" customHeight="false" outlineLevel="0" collapsed="false">
      <c r="A129" s="1" t="n">
        <v>43761</v>
      </c>
      <c r="B129" s="0" t="n">
        <f aca="false">MONTH(A129)</f>
        <v>10</v>
      </c>
      <c r="C129" s="0" t="s">
        <v>54</v>
      </c>
      <c r="D129" s="2" t="n">
        <f aca="false">YEAR(A129)</f>
        <v>2019</v>
      </c>
      <c r="E129" s="2" t="s">
        <v>55</v>
      </c>
      <c r="F129" s="2" t="n">
        <v>204</v>
      </c>
      <c r="G129" s="0" t="s">
        <v>83</v>
      </c>
      <c r="H129" s="0" t="n">
        <v>301</v>
      </c>
      <c r="I129" s="0" t="n">
        <v>287.5</v>
      </c>
      <c r="J129" s="0" t="s">
        <v>84</v>
      </c>
      <c r="K129" s="6" t="n">
        <v>0.416666666666667</v>
      </c>
      <c r="M129" s="0" t="n">
        <v>1</v>
      </c>
      <c r="N129" s="0" t="n">
        <v>55</v>
      </c>
      <c r="O129" s="0" t="n">
        <v>5</v>
      </c>
      <c r="P129" s="0" t="n">
        <f aca="false">O129/3.281</f>
        <v>1.52392563242914</v>
      </c>
      <c r="Q129" s="0" t="n">
        <f aca="false">((H129*2)*(P129))/1000000</f>
        <v>0.000917403230722341</v>
      </c>
      <c r="R129" s="0" t="n">
        <f aca="false">Q129*247.105</f>
        <v>0.226694925327644</v>
      </c>
      <c r="S129" s="0" t="s">
        <v>40</v>
      </c>
      <c r="T129" s="0" t="s">
        <v>45</v>
      </c>
      <c r="U129" s="0" t="n">
        <v>85</v>
      </c>
      <c r="V129" s="0" t="n">
        <v>398</v>
      </c>
      <c r="W129" s="0" t="n">
        <v>0</v>
      </c>
      <c r="X129" s="0" t="n">
        <v>24</v>
      </c>
      <c r="Y129" s="0" t="n">
        <v>57</v>
      </c>
      <c r="Z129" s="0" t="n">
        <f aca="false">SUM(U129:Y129)</f>
        <v>564</v>
      </c>
      <c r="AA129" s="0" t="n">
        <v>0</v>
      </c>
      <c r="AB129" s="0" t="n">
        <v>4</v>
      </c>
      <c r="AC129" s="7" t="n">
        <f aca="false">U129/$R129</f>
        <v>374.953254366629</v>
      </c>
      <c r="AD129" s="7" t="n">
        <f aca="false">V129/$R129</f>
        <v>1755.66347338727</v>
      </c>
      <c r="AE129" s="7" t="n">
        <f aca="false">W129/$R129</f>
        <v>0</v>
      </c>
      <c r="AF129" s="7" t="n">
        <f aca="false">X129/$R129</f>
        <v>105.869154174107</v>
      </c>
      <c r="AG129" s="7" t="n">
        <f aca="false">Y129/$R129</f>
        <v>251.439241163504</v>
      </c>
      <c r="AH129" s="7" t="n">
        <f aca="false">Z129/$R129</f>
        <v>2487.92512309151</v>
      </c>
      <c r="AI129" s="0" t="s">
        <v>122</v>
      </c>
      <c r="AJ129" s="0" t="n">
        <v>8661</v>
      </c>
    </row>
    <row r="130" customFormat="false" ht="15" hidden="false" customHeight="false" outlineLevel="0" collapsed="false">
      <c r="A130" s="1" t="n">
        <v>43782</v>
      </c>
      <c r="B130" s="0" t="n">
        <f aca="false">MONTH(A130)</f>
        <v>11</v>
      </c>
      <c r="C130" s="0" t="s">
        <v>96</v>
      </c>
      <c r="D130" s="2" t="n">
        <f aca="false">YEAR(A130)</f>
        <v>2019</v>
      </c>
      <c r="E130" s="2" t="s">
        <v>55</v>
      </c>
      <c r="F130" s="2" t="n">
        <v>204</v>
      </c>
      <c r="G130" s="0" t="s">
        <v>83</v>
      </c>
      <c r="H130" s="0" t="n">
        <v>301</v>
      </c>
      <c r="I130" s="0" t="n">
        <v>287.5</v>
      </c>
      <c r="J130" s="0" t="s">
        <v>84</v>
      </c>
      <c r="K130" s="6" t="n">
        <v>0.388888888888889</v>
      </c>
      <c r="M130" s="0" t="n">
        <v>1</v>
      </c>
      <c r="N130" s="0" t="n">
        <v>55</v>
      </c>
      <c r="O130" s="0" t="n">
        <v>8</v>
      </c>
      <c r="P130" s="0" t="n">
        <f aca="false">O130/3.281</f>
        <v>2.43828101188662</v>
      </c>
      <c r="Q130" s="0" t="n">
        <f aca="false">((H130*2)*(P130))/1000000</f>
        <v>0.00146784516915575</v>
      </c>
      <c r="R130" s="0" t="n">
        <f aca="false">Q130*247.105</f>
        <v>0.36271188052423</v>
      </c>
      <c r="S130" s="0" t="s">
        <v>40</v>
      </c>
      <c r="T130" s="0" t="s">
        <v>45</v>
      </c>
      <c r="U130" s="0" t="n">
        <v>20</v>
      </c>
      <c r="V130" s="0" t="n">
        <v>141</v>
      </c>
      <c r="W130" s="0" t="n">
        <v>0</v>
      </c>
      <c r="X130" s="0" t="n">
        <v>0</v>
      </c>
      <c r="Y130" s="0" t="n">
        <v>22</v>
      </c>
      <c r="Z130" s="0" t="n">
        <f aca="false">SUM(U130:Y130)</f>
        <v>183</v>
      </c>
      <c r="AA130" s="0" t="n">
        <v>0</v>
      </c>
      <c r="AB130" s="0" t="n">
        <v>57</v>
      </c>
      <c r="AC130" s="7" t="n">
        <f aca="false">U130/$R130</f>
        <v>55.1401844656807</v>
      </c>
      <c r="AD130" s="7" t="n">
        <f aca="false">V130/$R130</f>
        <v>388.738300483049</v>
      </c>
      <c r="AE130" s="7" t="n">
        <f aca="false">W130/$R130</f>
        <v>0</v>
      </c>
      <c r="AF130" s="7" t="n">
        <f aca="false">X130/$R130</f>
        <v>0</v>
      </c>
      <c r="AG130" s="7" t="n">
        <f aca="false">Y130/$R130</f>
        <v>60.6542029122488</v>
      </c>
      <c r="AH130" s="7" t="n">
        <f aca="false">Z130/$R130</f>
        <v>504.532687860978</v>
      </c>
      <c r="AI130" s="0" t="s">
        <v>123</v>
      </c>
      <c r="AJ130" s="0" t="n">
        <v>4980</v>
      </c>
    </row>
    <row r="131" customFormat="false" ht="15" hidden="false" customHeight="false" outlineLevel="0" collapsed="false">
      <c r="A131" s="1" t="n">
        <v>43836</v>
      </c>
      <c r="B131" s="0" t="n">
        <f aca="false">MONTH(A131)</f>
        <v>1</v>
      </c>
      <c r="C131" s="0" t="s">
        <v>60</v>
      </c>
      <c r="D131" s="2" t="n">
        <f aca="false">YEAR(A131)</f>
        <v>2020</v>
      </c>
      <c r="E131" s="2" t="s">
        <v>61</v>
      </c>
      <c r="F131" s="2" t="n">
        <v>204</v>
      </c>
      <c r="G131" s="0" t="s">
        <v>83</v>
      </c>
      <c r="H131" s="0" t="n">
        <v>301</v>
      </c>
      <c r="I131" s="0" t="n">
        <v>287.5</v>
      </c>
      <c r="J131" s="0" t="s">
        <v>84</v>
      </c>
      <c r="K131" s="6" t="n">
        <v>0.520833333333333</v>
      </c>
      <c r="M131" s="0" t="n">
        <v>2</v>
      </c>
      <c r="N131" s="0" t="n">
        <v>54</v>
      </c>
      <c r="O131" s="0" t="n">
        <v>10</v>
      </c>
      <c r="P131" s="0" t="n">
        <f aca="false">O131/3.281</f>
        <v>3.04785126485828</v>
      </c>
      <c r="Q131" s="0" t="n">
        <f aca="false">((H131*2)*(P131))/1000000</f>
        <v>0.00183480646144468</v>
      </c>
      <c r="R131" s="0" t="n">
        <f aca="false">Q131*247.105</f>
        <v>0.453389850655288</v>
      </c>
      <c r="S131" s="0" t="s">
        <v>40</v>
      </c>
      <c r="T131" s="0" t="s">
        <v>45</v>
      </c>
      <c r="U131" s="0" t="n">
        <v>14</v>
      </c>
      <c r="V131" s="0" t="n">
        <v>79</v>
      </c>
      <c r="W131" s="0" t="n">
        <v>0</v>
      </c>
      <c r="X131" s="0" t="n">
        <v>168</v>
      </c>
      <c r="Y131" s="0" t="n">
        <v>18</v>
      </c>
      <c r="Z131" s="0" t="n">
        <f aca="false">SUM(U131:Y131)</f>
        <v>279</v>
      </c>
      <c r="AA131" s="0" t="n">
        <v>0</v>
      </c>
      <c r="AB131" s="0" t="n">
        <v>0</v>
      </c>
      <c r="AC131" s="7" t="n">
        <f aca="false">U131/$R131</f>
        <v>30.8785033007812</v>
      </c>
      <c r="AD131" s="7" t="n">
        <f aca="false">V131/$R131</f>
        <v>174.242982911551</v>
      </c>
      <c r="AE131" s="7" t="n">
        <f aca="false">W131/$R131</f>
        <v>0</v>
      </c>
      <c r="AF131" s="7" t="n">
        <f aca="false">X131/$R131</f>
        <v>370.542039609374</v>
      </c>
      <c r="AG131" s="7" t="n">
        <f aca="false">Y131/$R131</f>
        <v>39.7009328152901</v>
      </c>
      <c r="AH131" s="7" t="n">
        <f aca="false">Z131/$R131</f>
        <v>615.364458636997</v>
      </c>
      <c r="AJ131" s="0" t="n">
        <v>5090</v>
      </c>
    </row>
    <row r="132" customFormat="false" ht="15" hidden="false" customHeight="false" outlineLevel="0" collapsed="false">
      <c r="A132" s="1" t="n">
        <v>43851</v>
      </c>
      <c r="B132" s="0" t="n">
        <f aca="false">MONTH(A132)</f>
        <v>1</v>
      </c>
      <c r="C132" s="0" t="s">
        <v>60</v>
      </c>
      <c r="D132" s="2" t="n">
        <f aca="false">YEAR(A132)</f>
        <v>2020</v>
      </c>
      <c r="E132" s="2" t="s">
        <v>61</v>
      </c>
      <c r="F132" s="2" t="n">
        <v>204</v>
      </c>
      <c r="G132" s="0" t="s">
        <v>83</v>
      </c>
      <c r="H132" s="0" t="n">
        <v>301</v>
      </c>
      <c r="I132" s="0" t="n">
        <v>287.5</v>
      </c>
      <c r="J132" s="0" t="s">
        <v>84</v>
      </c>
      <c r="K132" s="6" t="n">
        <v>0.479166666666667</v>
      </c>
      <c r="M132" s="0" t="n">
        <v>4</v>
      </c>
      <c r="N132" s="0" t="n">
        <v>48</v>
      </c>
      <c r="O132" s="0" t="n">
        <v>7</v>
      </c>
      <c r="P132" s="0" t="n">
        <f aca="false">O132/3.281</f>
        <v>2.13349588540079</v>
      </c>
      <c r="Q132" s="0" t="n">
        <f aca="false">((H132*2)*(P132))/1000000</f>
        <v>0.00128436452301128</v>
      </c>
      <c r="R132" s="0" t="n">
        <f aca="false">Q132*247.105</f>
        <v>0.317372895458702</v>
      </c>
      <c r="S132" s="0" t="s">
        <v>40</v>
      </c>
      <c r="T132" s="0" t="s">
        <v>45</v>
      </c>
      <c r="U132" s="0" t="n">
        <v>0</v>
      </c>
      <c r="V132" s="0" t="n">
        <v>132</v>
      </c>
      <c r="W132" s="0" t="n">
        <v>0</v>
      </c>
      <c r="X132" s="0" t="n">
        <v>515</v>
      </c>
      <c r="Y132" s="0" t="n">
        <v>4</v>
      </c>
      <c r="Z132" s="0" t="n">
        <f aca="false">SUM(U132:Y132)</f>
        <v>651</v>
      </c>
      <c r="AA132" s="0" t="n">
        <v>0</v>
      </c>
      <c r="AB132" s="0" t="n">
        <v>0</v>
      </c>
      <c r="AC132" s="7" t="n">
        <f aca="false">U132/$R132</f>
        <v>0</v>
      </c>
      <c r="AD132" s="7" t="n">
        <f aca="false">V132/$R132</f>
        <v>415.91453425542</v>
      </c>
      <c r="AE132" s="7" t="n">
        <f aca="false">W132/$R132</f>
        <v>0</v>
      </c>
      <c r="AF132" s="7" t="n">
        <f aca="false">X132/$R132</f>
        <v>1622.69685713289</v>
      </c>
      <c r="AG132" s="7" t="n">
        <f aca="false">Y132/$R132</f>
        <v>12.6034707350127</v>
      </c>
      <c r="AH132" s="7" t="n">
        <f aca="false">Z132/$R132</f>
        <v>2051.21486212332</v>
      </c>
      <c r="AJ132" s="0" t="n">
        <v>5123</v>
      </c>
    </row>
    <row r="133" customFormat="false" ht="15" hidden="false" customHeight="false" outlineLevel="0" collapsed="false">
      <c r="A133" s="1" t="n">
        <v>43864</v>
      </c>
      <c r="B133" s="0" t="n">
        <f aca="false">MONTH(A133)</f>
        <v>2</v>
      </c>
      <c r="C133" s="0" t="s">
        <v>63</v>
      </c>
      <c r="D133" s="2" t="n">
        <f aca="false">YEAR(A133)</f>
        <v>2020</v>
      </c>
      <c r="E133" s="2" t="s">
        <v>61</v>
      </c>
      <c r="F133" s="2" t="n">
        <v>204</v>
      </c>
      <c r="G133" s="0" t="s">
        <v>83</v>
      </c>
      <c r="H133" s="0" t="n">
        <v>301</v>
      </c>
      <c r="I133" s="0" t="n">
        <v>287.5</v>
      </c>
      <c r="J133" s="0" t="s">
        <v>84</v>
      </c>
      <c r="K133" s="6" t="n">
        <v>0.604166666666667</v>
      </c>
      <c r="M133" s="0" t="n">
        <v>1</v>
      </c>
      <c r="N133" s="0" t="n">
        <v>52</v>
      </c>
      <c r="O133" s="0" t="n">
        <v>6</v>
      </c>
      <c r="P133" s="0" t="n">
        <f aca="false">O133/3.281</f>
        <v>1.82871075891497</v>
      </c>
      <c r="Q133" s="0" t="n">
        <f aca="false">((H133*2)*(P133))/1000000</f>
        <v>0.00110088387686681</v>
      </c>
      <c r="R133" s="0" t="n">
        <f aca="false">Q133*247.105</f>
        <v>0.272033910393173</v>
      </c>
      <c r="S133" s="0" t="s">
        <v>40</v>
      </c>
      <c r="T133" s="0" t="s">
        <v>45</v>
      </c>
      <c r="U133" s="0" t="n">
        <v>0</v>
      </c>
      <c r="V133" s="0" t="n">
        <v>16</v>
      </c>
      <c r="W133" s="0" t="n">
        <v>487</v>
      </c>
      <c r="X133" s="0" t="n">
        <v>885</v>
      </c>
      <c r="Y133" s="0" t="n">
        <v>1</v>
      </c>
      <c r="Z133" s="0" t="n">
        <f aca="false">SUM(U133:Y133)</f>
        <v>1389</v>
      </c>
      <c r="AA133" s="0" t="n">
        <v>0</v>
      </c>
      <c r="AB133" s="0" t="n">
        <v>0</v>
      </c>
      <c r="AC133" s="7" t="n">
        <f aca="false">U133/$R133</f>
        <v>0</v>
      </c>
      <c r="AD133" s="7" t="n">
        <f aca="false">V133/$R133</f>
        <v>58.8161967633927</v>
      </c>
      <c r="AE133" s="7" t="n">
        <f aca="false">W133/$R133</f>
        <v>1790.21798898577</v>
      </c>
      <c r="AF133" s="7" t="n">
        <f aca="false">X133/$R133</f>
        <v>3253.27088347516</v>
      </c>
      <c r="AG133" s="7" t="n">
        <f aca="false">Y133/$R133</f>
        <v>3.67601229771205</v>
      </c>
      <c r="AH133" s="7" t="n">
        <f aca="false">Z133/$R133</f>
        <v>5105.98108152203</v>
      </c>
      <c r="AJ133" s="0" t="n">
        <v>4617</v>
      </c>
    </row>
    <row r="134" customFormat="false" ht="15" hidden="false" customHeight="false" outlineLevel="0" collapsed="false">
      <c r="A134" s="1" t="n">
        <v>43879</v>
      </c>
      <c r="B134" s="0" t="n">
        <f aca="false">MONTH(A134)</f>
        <v>2</v>
      </c>
      <c r="C134" s="0" t="s">
        <v>63</v>
      </c>
      <c r="D134" s="2" t="n">
        <f aca="false">YEAR(A134)</f>
        <v>2020</v>
      </c>
      <c r="E134" s="2" t="s">
        <v>61</v>
      </c>
      <c r="F134" s="2" t="n">
        <v>204</v>
      </c>
      <c r="G134" s="0" t="s">
        <v>83</v>
      </c>
      <c r="H134" s="0" t="n">
        <v>301</v>
      </c>
      <c r="I134" s="0" t="n">
        <v>287.5</v>
      </c>
      <c r="J134" s="0" t="s">
        <v>84</v>
      </c>
      <c r="K134" s="6" t="n">
        <v>0.59375</v>
      </c>
      <c r="M134" s="0" t="n">
        <v>1</v>
      </c>
      <c r="N134" s="0" t="n">
        <v>50</v>
      </c>
      <c r="O134" s="0" t="n">
        <v>8</v>
      </c>
      <c r="P134" s="0" t="n">
        <f aca="false">O134/3.281</f>
        <v>2.43828101188662</v>
      </c>
      <c r="Q134" s="0" t="n">
        <f aca="false">((H134*2)*(P134))/1000000</f>
        <v>0.00146784516915575</v>
      </c>
      <c r="R134" s="0" t="n">
        <f aca="false">Q134*247.105</f>
        <v>0.36271188052423</v>
      </c>
      <c r="S134" s="0" t="s">
        <v>40</v>
      </c>
      <c r="T134" s="0" t="s">
        <v>45</v>
      </c>
      <c r="U134" s="0" t="n">
        <v>0</v>
      </c>
      <c r="V134" s="0" t="n">
        <v>16</v>
      </c>
      <c r="W134" s="0" t="n">
        <v>178</v>
      </c>
      <c r="X134" s="0" t="n">
        <v>799</v>
      </c>
      <c r="Y134" s="0" t="n">
        <v>5</v>
      </c>
      <c r="Z134" s="0" t="n">
        <f aca="false">SUM(U134:Y134)</f>
        <v>998</v>
      </c>
      <c r="AA134" s="0" t="n">
        <v>0</v>
      </c>
      <c r="AB134" s="0" t="n">
        <v>7</v>
      </c>
      <c r="AC134" s="7" t="n">
        <f aca="false">U134/$R134</f>
        <v>0</v>
      </c>
      <c r="AD134" s="7" t="n">
        <f aca="false">V134/$R134</f>
        <v>44.1121475725446</v>
      </c>
      <c r="AE134" s="7" t="n">
        <f aca="false">W134/$R134</f>
        <v>490.747641744558</v>
      </c>
      <c r="AF134" s="7" t="n">
        <f aca="false">X134/$R134</f>
        <v>2202.85036940394</v>
      </c>
      <c r="AG134" s="7" t="n">
        <f aca="false">Y134/$R134</f>
        <v>13.7850461164202</v>
      </c>
      <c r="AH134" s="7" t="n">
        <f aca="false">Z134/$R134</f>
        <v>2751.49520483747</v>
      </c>
      <c r="AI134" s="0" t="s">
        <v>124</v>
      </c>
      <c r="AJ134" s="0" t="n">
        <v>3838</v>
      </c>
    </row>
    <row r="135" customFormat="false" ht="15" hidden="false" customHeight="false" outlineLevel="0" collapsed="false">
      <c r="A135" s="1" t="n">
        <v>43893</v>
      </c>
      <c r="B135" s="0" t="n">
        <f aca="false">MONTH(A135)</f>
        <v>3</v>
      </c>
      <c r="C135" s="0" t="s">
        <v>64</v>
      </c>
      <c r="D135" s="2" t="n">
        <f aca="false">YEAR(A135)</f>
        <v>2020</v>
      </c>
      <c r="E135" s="2" t="s">
        <v>61</v>
      </c>
      <c r="F135" s="2" t="n">
        <v>204</v>
      </c>
      <c r="G135" s="0" t="s">
        <v>83</v>
      </c>
      <c r="H135" s="0" t="n">
        <v>301</v>
      </c>
      <c r="I135" s="0" t="n">
        <v>287.5</v>
      </c>
      <c r="J135" s="0" t="s">
        <v>84</v>
      </c>
      <c r="K135" s="6" t="n">
        <v>0.46875</v>
      </c>
      <c r="M135" s="0" t="n">
        <v>1</v>
      </c>
      <c r="N135" s="0" t="n">
        <v>48</v>
      </c>
      <c r="O135" s="0" t="n">
        <v>6</v>
      </c>
      <c r="P135" s="0" t="n">
        <f aca="false">O135/3.281</f>
        <v>1.82871075891497</v>
      </c>
      <c r="Q135" s="0" t="n">
        <f aca="false">((H135*2)*(P135))/1000000</f>
        <v>0.00110088387686681</v>
      </c>
      <c r="R135" s="0" t="n">
        <f aca="false">Q135*247.105</f>
        <v>0.272033910393173</v>
      </c>
      <c r="S135" s="0" t="s">
        <v>40</v>
      </c>
      <c r="T135" s="0" t="s">
        <v>45</v>
      </c>
      <c r="U135" s="0" t="n">
        <v>0</v>
      </c>
      <c r="V135" s="0" t="n">
        <v>1</v>
      </c>
      <c r="W135" s="0" t="n">
        <v>137</v>
      </c>
      <c r="X135" s="0" t="n">
        <v>761</v>
      </c>
      <c r="Y135" s="0" t="n">
        <v>1</v>
      </c>
      <c r="Z135" s="0" t="n">
        <f aca="false">SUM(U135:Y135)</f>
        <v>900</v>
      </c>
      <c r="AA135" s="0" t="n">
        <v>0</v>
      </c>
      <c r="AB135" s="0" t="n">
        <v>0</v>
      </c>
      <c r="AC135" s="7" t="n">
        <f aca="false">U135/$R135</f>
        <v>0</v>
      </c>
      <c r="AD135" s="7" t="n">
        <f aca="false">V135/$R135</f>
        <v>3.67601229771205</v>
      </c>
      <c r="AE135" s="7" t="n">
        <f aca="false">W135/$R135</f>
        <v>503.61368478655</v>
      </c>
      <c r="AF135" s="7" t="n">
        <f aca="false">X135/$R135</f>
        <v>2797.44535855887</v>
      </c>
      <c r="AG135" s="7" t="n">
        <f aca="false">Y135/$R135</f>
        <v>3.67601229771205</v>
      </c>
      <c r="AH135" s="7" t="n">
        <f aca="false">Z135/$R135</f>
        <v>3308.41106794084</v>
      </c>
      <c r="AJ135" s="0" t="n">
        <v>5516</v>
      </c>
    </row>
    <row r="136" customFormat="false" ht="15" hidden="false" customHeight="false" outlineLevel="0" collapsed="false">
      <c r="A136" s="1" t="n">
        <v>43914</v>
      </c>
      <c r="B136" s="0" t="n">
        <f aca="false">MONTH(A136)</f>
        <v>3</v>
      </c>
      <c r="C136" s="0" t="s">
        <v>64</v>
      </c>
      <c r="D136" s="2" t="n">
        <f aca="false">YEAR(A136)</f>
        <v>2020</v>
      </c>
      <c r="E136" s="2" t="s">
        <v>61</v>
      </c>
      <c r="F136" s="2" t="n">
        <v>204</v>
      </c>
      <c r="G136" s="0" t="s">
        <v>83</v>
      </c>
      <c r="H136" s="0" t="n">
        <v>301</v>
      </c>
      <c r="I136" s="0" t="n">
        <v>287.5</v>
      </c>
      <c r="J136" s="0" t="s">
        <v>84</v>
      </c>
      <c r="K136" s="6" t="n">
        <v>0.40625</v>
      </c>
      <c r="M136" s="0" t="n">
        <v>4</v>
      </c>
      <c r="N136" s="0" t="n">
        <v>49</v>
      </c>
      <c r="O136" s="0" t="n">
        <v>5</v>
      </c>
      <c r="P136" s="0" t="n">
        <f aca="false">O136/3.281</f>
        <v>1.52392563242914</v>
      </c>
      <c r="Q136" s="0" t="n">
        <f aca="false">((H136*2)*(P136))/1000000</f>
        <v>0.000917403230722341</v>
      </c>
      <c r="R136" s="0" t="n">
        <f aca="false">Q136*247.105</f>
        <v>0.226694925327644</v>
      </c>
      <c r="S136" s="0" t="s">
        <v>40</v>
      </c>
      <c r="T136" s="0" t="s">
        <v>45</v>
      </c>
      <c r="U136" s="0" t="n">
        <v>0</v>
      </c>
      <c r="V136" s="0" t="n">
        <v>5</v>
      </c>
      <c r="W136" s="0" t="n">
        <v>101</v>
      </c>
      <c r="X136" s="0" t="n">
        <v>469</v>
      </c>
      <c r="Y136" s="0" t="n">
        <v>2</v>
      </c>
      <c r="Z136" s="0" t="n">
        <f aca="false">SUM(U136:Y136)</f>
        <v>577</v>
      </c>
      <c r="AA136" s="0" t="n">
        <v>0</v>
      </c>
      <c r="AB136" s="0" t="n">
        <v>0</v>
      </c>
      <c r="AC136" s="7" t="n">
        <f aca="false">U136/$R136</f>
        <v>0</v>
      </c>
      <c r="AD136" s="7" t="n">
        <f aca="false">V136/$R136</f>
        <v>22.0560737862723</v>
      </c>
      <c r="AE136" s="7" t="n">
        <f aca="false">W136/$R136</f>
        <v>445.5326904827</v>
      </c>
      <c r="AF136" s="7" t="n">
        <f aca="false">X136/$R136</f>
        <v>2068.85972115234</v>
      </c>
      <c r="AG136" s="7" t="n">
        <f aca="false">Y136/$R136</f>
        <v>8.82242951450891</v>
      </c>
      <c r="AH136" s="7" t="n">
        <f aca="false">Z136/$R136</f>
        <v>2545.27091493582</v>
      </c>
      <c r="AJ136" s="0" t="n">
        <v>4754</v>
      </c>
    </row>
    <row r="137" customFormat="false" ht="15" hidden="false" customHeight="false" outlineLevel="0" collapsed="false">
      <c r="A137" s="1" t="n">
        <v>43936</v>
      </c>
      <c r="B137" s="0" t="n">
        <f aca="false">MONTH(A137)</f>
        <v>4</v>
      </c>
      <c r="C137" s="0" t="s">
        <v>66</v>
      </c>
      <c r="D137" s="2" t="n">
        <f aca="false">YEAR(A137)</f>
        <v>2020</v>
      </c>
      <c r="E137" s="2" t="s">
        <v>44</v>
      </c>
      <c r="F137" s="2" t="n">
        <v>204</v>
      </c>
      <c r="G137" s="0" t="s">
        <v>83</v>
      </c>
      <c r="H137" s="0" t="n">
        <v>301</v>
      </c>
      <c r="I137" s="0" t="n">
        <v>287.5</v>
      </c>
      <c r="J137" s="0" t="s">
        <v>84</v>
      </c>
      <c r="K137" s="6" t="n">
        <v>0.479166666666667</v>
      </c>
      <c r="M137" s="0" t="n">
        <v>1</v>
      </c>
      <c r="N137" s="0" t="n">
        <v>51</v>
      </c>
      <c r="O137" s="0" t="n">
        <v>7</v>
      </c>
      <c r="P137" s="0" t="n">
        <f aca="false">O137/3.281</f>
        <v>2.13349588540079</v>
      </c>
      <c r="Q137" s="0" t="n">
        <f aca="false">((H137*2)*(P137))/1000000</f>
        <v>0.00128436452301128</v>
      </c>
      <c r="R137" s="0" t="n">
        <f aca="false">Q137*247.105</f>
        <v>0.317372895458702</v>
      </c>
      <c r="S137" s="0" t="s">
        <v>40</v>
      </c>
      <c r="T137" s="0" t="s">
        <v>45</v>
      </c>
      <c r="U137" s="0" t="n">
        <v>14</v>
      </c>
      <c r="V137" s="0" t="n">
        <v>50</v>
      </c>
      <c r="W137" s="0" t="n">
        <v>96</v>
      </c>
      <c r="X137" s="0" t="n">
        <v>184</v>
      </c>
      <c r="Y137" s="0" t="n">
        <v>5</v>
      </c>
      <c r="Z137" s="0" t="n">
        <f aca="false">SUM(U137:Y137)</f>
        <v>349</v>
      </c>
      <c r="AA137" s="0" t="n">
        <v>0</v>
      </c>
      <c r="AB137" s="0" t="n">
        <v>0</v>
      </c>
      <c r="AC137" s="7" t="n">
        <f aca="false">U137/$R137</f>
        <v>44.1121475725446</v>
      </c>
      <c r="AD137" s="7" t="n">
        <f aca="false">V137/$R137</f>
        <v>157.543384187659</v>
      </c>
      <c r="AE137" s="7" t="n">
        <f aca="false">W137/$R137</f>
        <v>302.483297640306</v>
      </c>
      <c r="AF137" s="7" t="n">
        <f aca="false">X137/$R137</f>
        <v>579.759653810586</v>
      </c>
      <c r="AG137" s="7" t="n">
        <f aca="false">Y137/$R137</f>
        <v>15.7543384187659</v>
      </c>
      <c r="AH137" s="7" t="n">
        <f aca="false">Z137/$R137</f>
        <v>1099.65282162986</v>
      </c>
      <c r="AJ137" s="0" t="n">
        <v>5760</v>
      </c>
    </row>
    <row r="138" customFormat="false" ht="15" hidden="false" customHeight="false" outlineLevel="0" collapsed="false">
      <c r="A138" s="1" t="n">
        <v>43957</v>
      </c>
      <c r="B138" s="0" t="n">
        <f aca="false">MONTH(A138)</f>
        <v>5</v>
      </c>
      <c r="C138" s="0" t="s">
        <v>43</v>
      </c>
      <c r="D138" s="2" t="n">
        <f aca="false">YEAR(A138)</f>
        <v>2020</v>
      </c>
      <c r="E138" s="2" t="s">
        <v>44</v>
      </c>
      <c r="F138" s="2" t="n">
        <v>204</v>
      </c>
      <c r="G138" s="0" t="s">
        <v>83</v>
      </c>
      <c r="H138" s="0" t="n">
        <v>301</v>
      </c>
      <c r="I138" s="0" t="n">
        <v>287.5</v>
      </c>
      <c r="J138" s="0" t="s">
        <v>84</v>
      </c>
      <c r="K138" s="6" t="n">
        <v>0.53125</v>
      </c>
      <c r="M138" s="0" t="n">
        <v>1</v>
      </c>
      <c r="N138" s="0" t="n">
        <v>51.8</v>
      </c>
      <c r="O138" s="0" t="n">
        <v>10</v>
      </c>
      <c r="P138" s="0" t="n">
        <f aca="false">O138/3.281</f>
        <v>3.04785126485828</v>
      </c>
      <c r="Q138" s="0" t="n">
        <f aca="false">((H138*2)*(P138))/1000000</f>
        <v>0.00183480646144468</v>
      </c>
      <c r="R138" s="0" t="n">
        <f aca="false">Q138*247.105</f>
        <v>0.453389850655288</v>
      </c>
      <c r="S138" s="0" t="s">
        <v>40</v>
      </c>
      <c r="T138" s="0" t="s">
        <v>45</v>
      </c>
      <c r="U138" s="0" t="n">
        <v>7</v>
      </c>
      <c r="V138" s="0" t="n">
        <v>0</v>
      </c>
      <c r="W138" s="0" t="n">
        <v>2</v>
      </c>
      <c r="X138" s="0" t="n">
        <v>7</v>
      </c>
      <c r="Y138" s="0" t="n">
        <v>0</v>
      </c>
      <c r="Z138" s="0" t="n">
        <f aca="false">SUM(U138:Y138)</f>
        <v>16</v>
      </c>
      <c r="AA138" s="0" t="n">
        <v>0</v>
      </c>
      <c r="AB138" s="0" t="n">
        <v>0</v>
      </c>
      <c r="AC138" s="7" t="n">
        <f aca="false">U138/$R138</f>
        <v>15.4392516503906</v>
      </c>
      <c r="AD138" s="7" t="n">
        <f aca="false">V138/$R138</f>
        <v>0</v>
      </c>
      <c r="AE138" s="7" t="n">
        <f aca="false">W138/$R138</f>
        <v>4.41121475725446</v>
      </c>
      <c r="AF138" s="7" t="n">
        <f aca="false">X138/$R138</f>
        <v>15.4392516503906</v>
      </c>
      <c r="AG138" s="7" t="n">
        <f aca="false">Y138/$R138</f>
        <v>0</v>
      </c>
      <c r="AH138" s="7" t="n">
        <f aca="false">Z138/$R138</f>
        <v>35.2897180580356</v>
      </c>
      <c r="AJ138" s="0" t="n">
        <v>10030</v>
      </c>
    </row>
    <row r="139" customFormat="false" ht="15" hidden="false" customHeight="false" outlineLevel="0" collapsed="false">
      <c r="A139" s="1" t="n">
        <v>43983</v>
      </c>
      <c r="B139" s="0" t="n">
        <f aca="false">MONTH(A139)</f>
        <v>6</v>
      </c>
      <c r="C139" s="0" t="s">
        <v>49</v>
      </c>
      <c r="D139" s="2" t="n">
        <f aca="false">YEAR(A139)</f>
        <v>2020</v>
      </c>
      <c r="E139" s="2" t="s">
        <v>44</v>
      </c>
      <c r="F139" s="2" t="n">
        <v>204</v>
      </c>
      <c r="G139" s="0" t="s">
        <v>83</v>
      </c>
      <c r="H139" s="0" t="n">
        <v>301</v>
      </c>
      <c r="I139" s="0" t="n">
        <v>287.5</v>
      </c>
      <c r="J139" s="0" t="s">
        <v>84</v>
      </c>
      <c r="K139" s="6" t="n">
        <v>0.458333333333333</v>
      </c>
      <c r="M139" s="0" t="n">
        <v>2</v>
      </c>
      <c r="N139" s="0" t="n">
        <v>55</v>
      </c>
      <c r="O139" s="0" t="n">
        <v>10</v>
      </c>
      <c r="P139" s="0" t="n">
        <f aca="false">O139/3.281</f>
        <v>3.04785126485828</v>
      </c>
      <c r="Q139" s="0" t="n">
        <f aca="false">((H139*2)*(P139))/1000000</f>
        <v>0.00183480646144468</v>
      </c>
      <c r="R139" s="0" t="n">
        <f aca="false">Q139*247.105</f>
        <v>0.453389850655288</v>
      </c>
      <c r="S139" s="0" t="s">
        <v>40</v>
      </c>
      <c r="T139" s="0" t="s">
        <v>45</v>
      </c>
      <c r="U139" s="0" t="n">
        <v>2</v>
      </c>
      <c r="V139" s="0" t="n">
        <v>0</v>
      </c>
      <c r="W139" s="0" t="n">
        <v>2</v>
      </c>
      <c r="X139" s="0" t="n">
        <v>102</v>
      </c>
      <c r="Y139" s="0" t="n">
        <v>373</v>
      </c>
      <c r="Z139" s="0" t="n">
        <f aca="false">SUM(U139:Y139)</f>
        <v>479</v>
      </c>
      <c r="AA139" s="0" t="n">
        <v>0</v>
      </c>
      <c r="AB139" s="0" t="n">
        <v>8</v>
      </c>
      <c r="AC139" s="7" t="n">
        <f aca="false">U139/$R139</f>
        <v>4.41121475725446</v>
      </c>
      <c r="AD139" s="7" t="n">
        <f aca="false">V139/$R139</f>
        <v>0</v>
      </c>
      <c r="AE139" s="7" t="n">
        <f aca="false">W139/$R139</f>
        <v>4.41121475725446</v>
      </c>
      <c r="AF139" s="7" t="n">
        <f aca="false">X139/$R139</f>
        <v>224.971952619977</v>
      </c>
      <c r="AG139" s="7" t="n">
        <f aca="false">Y139/$R139</f>
        <v>822.691552227956</v>
      </c>
      <c r="AH139" s="7" t="n">
        <f aca="false">Z139/$R139</f>
        <v>1056.48593436244</v>
      </c>
      <c r="AI139" s="0" t="s">
        <v>125</v>
      </c>
      <c r="AJ139" s="0" t="n">
        <v>10312</v>
      </c>
    </row>
    <row r="140" customFormat="false" ht="15" hidden="false" customHeight="false" outlineLevel="0" collapsed="false">
      <c r="A140" s="1" t="n">
        <v>43998</v>
      </c>
      <c r="B140" s="0" t="n">
        <f aca="false">MONTH(A140)</f>
        <v>6</v>
      </c>
      <c r="C140" s="0" t="s">
        <v>49</v>
      </c>
      <c r="D140" s="2" t="n">
        <f aca="false">YEAR(A140)</f>
        <v>2020</v>
      </c>
      <c r="E140" s="2" t="s">
        <v>44</v>
      </c>
      <c r="F140" s="2" t="n">
        <v>204</v>
      </c>
      <c r="G140" s="0" t="s">
        <v>83</v>
      </c>
      <c r="H140" s="0" t="n">
        <v>301</v>
      </c>
      <c r="I140" s="0" t="n">
        <v>287.5</v>
      </c>
      <c r="J140" s="0" t="s">
        <v>84</v>
      </c>
      <c r="K140" s="6" t="n">
        <v>0.583333333333333</v>
      </c>
      <c r="M140" s="0" t="n">
        <v>1</v>
      </c>
      <c r="N140" s="0" t="n">
        <v>54</v>
      </c>
      <c r="O140" s="0" t="n">
        <v>5</v>
      </c>
      <c r="P140" s="0" t="n">
        <f aca="false">O140/3.281</f>
        <v>1.52392563242914</v>
      </c>
      <c r="Q140" s="0" t="n">
        <f aca="false">((H140*2)*(P140))/1000000</f>
        <v>0.000917403230722341</v>
      </c>
      <c r="R140" s="0" t="n">
        <f aca="false">Q140*247.105</f>
        <v>0.226694925327644</v>
      </c>
      <c r="S140" s="0" t="s">
        <v>40</v>
      </c>
      <c r="T140" s="0" t="s">
        <v>45</v>
      </c>
      <c r="U140" s="0" t="n">
        <v>0</v>
      </c>
      <c r="V140" s="0" t="n">
        <v>0</v>
      </c>
      <c r="W140" s="0" t="n">
        <v>10</v>
      </c>
      <c r="X140" s="0" t="n">
        <v>50</v>
      </c>
      <c r="Y140" s="0" t="n">
        <v>18</v>
      </c>
      <c r="Z140" s="0" t="n">
        <f aca="false">SUM(U140:Y140)</f>
        <v>78</v>
      </c>
      <c r="AA140" s="0" t="n">
        <v>1</v>
      </c>
      <c r="AB140" s="0" t="n">
        <v>0</v>
      </c>
      <c r="AC140" s="7" t="n">
        <f aca="false">U140/$R140</f>
        <v>0</v>
      </c>
      <c r="AD140" s="7" t="n">
        <f aca="false">V140/$R140</f>
        <v>0</v>
      </c>
      <c r="AE140" s="7" t="n">
        <f aca="false">W140/$R140</f>
        <v>44.1121475725446</v>
      </c>
      <c r="AF140" s="7" t="n">
        <f aca="false">X140/$R140</f>
        <v>220.560737862723</v>
      </c>
      <c r="AG140" s="7" t="n">
        <f aca="false">Y140/$R140</f>
        <v>79.4018656305802</v>
      </c>
      <c r="AH140" s="7" t="n">
        <f aca="false">Z140/$R140</f>
        <v>344.074751065848</v>
      </c>
      <c r="AJ140" s="0" t="n">
        <v>12319</v>
      </c>
    </row>
    <row r="141" customFormat="false" ht="15" hidden="false" customHeight="false" outlineLevel="0" collapsed="false">
      <c r="A141" s="1" t="n">
        <v>44011</v>
      </c>
      <c r="B141" s="0" t="n">
        <f aca="false">MONTH(A141)</f>
        <v>6</v>
      </c>
      <c r="C141" s="0" t="s">
        <v>49</v>
      </c>
      <c r="D141" s="2" t="n">
        <f aca="false">YEAR(A141)</f>
        <v>2020</v>
      </c>
      <c r="E141" s="2" t="s">
        <v>44</v>
      </c>
      <c r="F141" s="2" t="n">
        <v>204</v>
      </c>
      <c r="G141" s="0" t="s">
        <v>83</v>
      </c>
      <c r="H141" s="0" t="n">
        <v>301</v>
      </c>
      <c r="I141" s="0" t="n">
        <v>287.5</v>
      </c>
      <c r="J141" s="0" t="s">
        <v>84</v>
      </c>
      <c r="K141" s="6" t="n">
        <v>0.427083333333333</v>
      </c>
      <c r="M141" s="0" t="n">
        <v>1</v>
      </c>
      <c r="N141" s="0" t="n">
        <v>54</v>
      </c>
      <c r="O141" s="0" t="n">
        <v>7</v>
      </c>
      <c r="P141" s="0" t="n">
        <f aca="false">O141/3.281</f>
        <v>2.13349588540079</v>
      </c>
      <c r="Q141" s="0" t="n">
        <f aca="false">((H141*2)*(P141))/1000000</f>
        <v>0.00128436452301128</v>
      </c>
      <c r="R141" s="0" t="n">
        <f aca="false">Q141*247.105</f>
        <v>0.317372895458702</v>
      </c>
      <c r="S141" s="0" t="s">
        <v>40</v>
      </c>
      <c r="T141" s="0" t="s">
        <v>45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32</v>
      </c>
      <c r="Z141" s="0" t="n">
        <f aca="false">SUM(U141:Y141)</f>
        <v>33</v>
      </c>
      <c r="AA141" s="0" t="n">
        <v>0</v>
      </c>
      <c r="AB141" s="0" t="n">
        <v>0</v>
      </c>
      <c r="AC141" s="7" t="n">
        <f aca="false">U141/$R141</f>
        <v>3.15086768375318</v>
      </c>
      <c r="AD141" s="7" t="n">
        <f aca="false">V141/$R141</f>
        <v>0</v>
      </c>
      <c r="AE141" s="7" t="n">
        <f aca="false">W141/$R141</f>
        <v>0</v>
      </c>
      <c r="AF141" s="7" t="n">
        <f aca="false">X141/$R141</f>
        <v>0</v>
      </c>
      <c r="AG141" s="7" t="n">
        <f aca="false">Y141/$R141</f>
        <v>100.827765880102</v>
      </c>
      <c r="AH141" s="7" t="n">
        <f aca="false">Z141/$R141</f>
        <v>103.978633563855</v>
      </c>
      <c r="AI141" s="0" t="s">
        <v>126</v>
      </c>
      <c r="AJ141" s="0" t="n">
        <v>12726</v>
      </c>
    </row>
    <row r="142" customFormat="false" ht="15" hidden="false" customHeight="false" outlineLevel="0" collapsed="false">
      <c r="A142" s="1" t="n">
        <v>42403</v>
      </c>
      <c r="B142" s="0" t="n">
        <f aca="false">MONTH(A142)</f>
        <v>2</v>
      </c>
      <c r="C142" s="0" t="s">
        <v>63</v>
      </c>
      <c r="D142" s="2" t="n">
        <f aca="false">YEAR(A142)</f>
        <v>2016</v>
      </c>
      <c r="E142" s="2" t="s">
        <v>61</v>
      </c>
      <c r="F142" s="2" t="n">
        <v>206</v>
      </c>
      <c r="G142" s="0" t="s">
        <v>127</v>
      </c>
      <c r="H142" s="0" t="n">
        <v>221</v>
      </c>
      <c r="I142" s="0" t="n">
        <v>289</v>
      </c>
      <c r="J142" s="0" t="s">
        <v>84</v>
      </c>
      <c r="K142" s="6" t="n">
        <v>0.427083333333333</v>
      </c>
      <c r="M142" s="0" t="n">
        <v>2</v>
      </c>
      <c r="N142" s="0" t="n">
        <v>48</v>
      </c>
      <c r="O142" s="0" t="n">
        <v>9</v>
      </c>
      <c r="P142" s="0" t="n">
        <f aca="false">O142/3.281</f>
        <v>2.74306613837245</v>
      </c>
      <c r="Q142" s="0" t="n">
        <f aca="false">((H142*2)*(P142))/1000000</f>
        <v>0.00121243523316062</v>
      </c>
      <c r="R142" s="0" t="n">
        <f aca="false">Q142*247.105</f>
        <v>0.299598808290155</v>
      </c>
      <c r="S142" s="0" t="s">
        <v>40</v>
      </c>
      <c r="T142" s="0" t="s">
        <v>45</v>
      </c>
      <c r="U142" s="0" t="n">
        <v>0</v>
      </c>
      <c r="V142" s="0" t="n">
        <v>24</v>
      </c>
      <c r="W142" s="0" t="n">
        <v>0</v>
      </c>
      <c r="X142" s="0" t="n">
        <v>227</v>
      </c>
      <c r="Y142" s="0" t="n">
        <v>0</v>
      </c>
      <c r="Z142" s="0" t="n">
        <f aca="false">SUM(U142:Y142)</f>
        <v>251</v>
      </c>
      <c r="AA142" s="0" t="n">
        <v>0</v>
      </c>
      <c r="AB142" s="0" t="n">
        <v>0</v>
      </c>
      <c r="AC142" s="7" t="n">
        <f aca="false">U142/$R142</f>
        <v>0</v>
      </c>
      <c r="AD142" s="7" t="n">
        <f aca="false">V142/$R142</f>
        <v>80.107127718467</v>
      </c>
      <c r="AE142" s="7" t="n">
        <f aca="false">W142/$R142</f>
        <v>0</v>
      </c>
      <c r="AF142" s="7" t="n">
        <f aca="false">X142/$R142</f>
        <v>757.679916337168</v>
      </c>
      <c r="AG142" s="7" t="n">
        <f aca="false">Y142/$R142</f>
        <v>0</v>
      </c>
      <c r="AH142" s="7" t="n">
        <f aca="false">Z142/$R142</f>
        <v>837.787044055635</v>
      </c>
      <c r="AJ142" s="0" t="n">
        <v>3290</v>
      </c>
    </row>
    <row r="143" customFormat="false" ht="15" hidden="false" customHeight="false" outlineLevel="0" collapsed="false">
      <c r="A143" s="1" t="n">
        <v>42405</v>
      </c>
      <c r="B143" s="0" t="n">
        <f aca="false">MONTH(A143)</f>
        <v>2</v>
      </c>
      <c r="C143" s="0" t="s">
        <v>63</v>
      </c>
      <c r="D143" s="2" t="n">
        <f aca="false">YEAR(A143)</f>
        <v>2016</v>
      </c>
      <c r="E143" s="2" t="s">
        <v>61</v>
      </c>
      <c r="F143" s="2" t="n">
        <v>206</v>
      </c>
      <c r="G143" s="0" t="s">
        <v>127</v>
      </c>
      <c r="H143" s="0" t="n">
        <v>221</v>
      </c>
      <c r="I143" s="0" t="n">
        <v>289</v>
      </c>
      <c r="J143" s="0" t="s">
        <v>84</v>
      </c>
      <c r="K143" s="6" t="n">
        <v>0.465277777777778</v>
      </c>
      <c r="M143" s="0" t="n">
        <v>1</v>
      </c>
      <c r="N143" s="0" t="n">
        <v>47</v>
      </c>
      <c r="O143" s="0" t="n">
        <v>6</v>
      </c>
      <c r="P143" s="0" t="n">
        <f aca="false">O143/3.281</f>
        <v>1.82871075891497</v>
      </c>
      <c r="Q143" s="0" t="n">
        <f aca="false">((H143*2)*(P143))/1000000</f>
        <v>0.000808290155440415</v>
      </c>
      <c r="R143" s="0" t="n">
        <f aca="false">Q143*247.105</f>
        <v>0.199732538860104</v>
      </c>
      <c r="S143" s="0" t="s">
        <v>85</v>
      </c>
      <c r="T143" s="0" t="s">
        <v>45</v>
      </c>
      <c r="U143" s="0" t="n">
        <v>0</v>
      </c>
      <c r="V143" s="0" t="n">
        <v>8</v>
      </c>
      <c r="W143" s="0" t="n">
        <v>0</v>
      </c>
      <c r="X143" s="0" t="n">
        <v>356</v>
      </c>
      <c r="Y143" s="0" t="n">
        <v>1</v>
      </c>
      <c r="Z143" s="0" t="n">
        <f aca="false">SUM(U143:Y143)</f>
        <v>365</v>
      </c>
      <c r="AA143" s="0" t="n">
        <v>0</v>
      </c>
      <c r="AB143" s="0" t="n">
        <v>0</v>
      </c>
      <c r="AC143" s="7" t="n">
        <f aca="false">U143/$R143</f>
        <v>0</v>
      </c>
      <c r="AD143" s="7" t="n">
        <f aca="false">V143/$R143</f>
        <v>40.0535638592335</v>
      </c>
      <c r="AE143" s="7" t="n">
        <f aca="false">W143/$R143</f>
        <v>0</v>
      </c>
      <c r="AF143" s="7" t="n">
        <f aca="false">X143/$R143</f>
        <v>1782.38359173589</v>
      </c>
      <c r="AG143" s="7" t="n">
        <f aca="false">Y143/$R143</f>
        <v>5.00669548240419</v>
      </c>
      <c r="AH143" s="7" t="n">
        <f aca="false">Z143/$R143</f>
        <v>1827.44385107753</v>
      </c>
      <c r="AJ143" s="0" t="n">
        <v>3200</v>
      </c>
    </row>
    <row r="144" customFormat="false" ht="15" hidden="false" customHeight="false" outlineLevel="0" collapsed="false">
      <c r="A144" s="1" t="n">
        <v>42405</v>
      </c>
      <c r="B144" s="0" t="n">
        <f aca="false">MONTH(A144)</f>
        <v>2</v>
      </c>
      <c r="C144" s="0" t="s">
        <v>63</v>
      </c>
      <c r="D144" s="2" t="n">
        <f aca="false">YEAR(A144)</f>
        <v>2016</v>
      </c>
      <c r="E144" s="2" t="s">
        <v>61</v>
      </c>
      <c r="F144" s="2" t="n">
        <v>206</v>
      </c>
      <c r="G144" s="0" t="s">
        <v>127</v>
      </c>
      <c r="H144" s="0" t="n">
        <v>221</v>
      </c>
      <c r="I144" s="0" t="n">
        <v>289</v>
      </c>
      <c r="J144" s="0" t="s">
        <v>84</v>
      </c>
      <c r="K144" s="6" t="n">
        <v>0.4375</v>
      </c>
      <c r="M144" s="0" t="n">
        <v>1</v>
      </c>
      <c r="N144" s="0" t="n">
        <v>47</v>
      </c>
      <c r="O144" s="0" t="n">
        <v>6</v>
      </c>
      <c r="P144" s="0" t="n">
        <f aca="false">O144/3.281</f>
        <v>1.82871075891497</v>
      </c>
      <c r="Q144" s="0" t="n">
        <f aca="false">((H144*2)*(P144))/1000000</f>
        <v>0.000808290155440415</v>
      </c>
      <c r="R144" s="0" t="n">
        <f aca="false">Q144*247.105</f>
        <v>0.199732538860104</v>
      </c>
      <c r="S144" s="0" t="s">
        <v>40</v>
      </c>
      <c r="T144" s="0" t="s">
        <v>45</v>
      </c>
      <c r="U144" s="0" t="n">
        <v>0</v>
      </c>
      <c r="V144" s="0" t="n">
        <v>9</v>
      </c>
      <c r="W144" s="0" t="n">
        <v>0</v>
      </c>
      <c r="X144" s="0" t="n">
        <v>261</v>
      </c>
      <c r="Y144" s="0" t="n">
        <v>0</v>
      </c>
      <c r="Z144" s="0" t="n">
        <f aca="false">SUM(U144:Y144)</f>
        <v>270</v>
      </c>
      <c r="AA144" s="0" t="n">
        <v>0</v>
      </c>
      <c r="AB144" s="0" t="n">
        <v>0</v>
      </c>
      <c r="AC144" s="7" t="n">
        <f aca="false">U144/$R144</f>
        <v>0</v>
      </c>
      <c r="AD144" s="7" t="n">
        <f aca="false">V144/$R144</f>
        <v>45.0602593416377</v>
      </c>
      <c r="AE144" s="7" t="n">
        <f aca="false">W144/$R144</f>
        <v>0</v>
      </c>
      <c r="AF144" s="7" t="n">
        <f aca="false">X144/$R144</f>
        <v>1306.74752090749</v>
      </c>
      <c r="AG144" s="7" t="n">
        <f aca="false">Y144/$R144</f>
        <v>0</v>
      </c>
      <c r="AH144" s="7" t="n">
        <f aca="false">Z144/$R144</f>
        <v>1351.80778024913</v>
      </c>
      <c r="AJ144" s="0" t="n">
        <v>3310</v>
      </c>
    </row>
    <row r="145" customFormat="false" ht="15" hidden="false" customHeight="false" outlineLevel="0" collapsed="false">
      <c r="A145" s="1" t="n">
        <v>42425</v>
      </c>
      <c r="B145" s="0" t="n">
        <f aca="false">MONTH(A145)</f>
        <v>2</v>
      </c>
      <c r="C145" s="0" t="s">
        <v>63</v>
      </c>
      <c r="D145" s="2" t="n">
        <f aca="false">YEAR(A145)</f>
        <v>2016</v>
      </c>
      <c r="E145" s="2" t="s">
        <v>61</v>
      </c>
      <c r="F145" s="2" t="n">
        <v>206</v>
      </c>
      <c r="G145" s="0" t="s">
        <v>127</v>
      </c>
      <c r="H145" s="0" t="n">
        <v>221</v>
      </c>
      <c r="I145" s="0" t="n">
        <v>289</v>
      </c>
      <c r="J145" s="0" t="s">
        <v>84</v>
      </c>
      <c r="K145" s="6" t="n">
        <v>0.564583333333333</v>
      </c>
      <c r="M145" s="0" t="n">
        <v>1</v>
      </c>
      <c r="N145" s="0" t="n">
        <v>51</v>
      </c>
      <c r="O145" s="0" t="n">
        <v>4</v>
      </c>
      <c r="P145" s="0" t="n">
        <f aca="false">O145/3.281</f>
        <v>1.21914050594331</v>
      </c>
      <c r="Q145" s="0" t="n">
        <f aca="false">((H145*2)*(P145))/1000000</f>
        <v>0.000538860103626943</v>
      </c>
      <c r="R145" s="0" t="n">
        <f aca="false">Q145*247.105</f>
        <v>0.133155025906736</v>
      </c>
      <c r="S145" s="0" t="s">
        <v>40</v>
      </c>
      <c r="T145" s="0" t="s">
        <v>45</v>
      </c>
      <c r="U145" s="0" t="n">
        <v>0</v>
      </c>
      <c r="V145" s="0" t="n">
        <v>0</v>
      </c>
      <c r="W145" s="0" t="n">
        <v>0</v>
      </c>
      <c r="X145" s="0" t="n">
        <v>27</v>
      </c>
      <c r="Y145" s="0" t="n">
        <v>222</v>
      </c>
      <c r="Z145" s="0" t="n">
        <f aca="false">SUM(U145:Y145)</f>
        <v>249</v>
      </c>
      <c r="AA145" s="0" t="n">
        <v>0</v>
      </c>
      <c r="AB145" s="0" t="n">
        <v>500</v>
      </c>
      <c r="AC145" s="7" t="n">
        <f aca="false">U145/$R145</f>
        <v>0</v>
      </c>
      <c r="AD145" s="7" t="n">
        <f aca="false">V145/$R145</f>
        <v>0</v>
      </c>
      <c r="AE145" s="7" t="n">
        <f aca="false">W145/$R145</f>
        <v>0</v>
      </c>
      <c r="AF145" s="7" t="n">
        <f aca="false">X145/$R145</f>
        <v>202.77116703737</v>
      </c>
      <c r="AG145" s="7" t="n">
        <f aca="false">Y145/$R145</f>
        <v>1667.2295956406</v>
      </c>
      <c r="AH145" s="7" t="n">
        <f aca="false">Z145/$R145</f>
        <v>1870.00076267796</v>
      </c>
      <c r="AI145" s="0" t="s">
        <v>128</v>
      </c>
      <c r="AJ145" s="0" t="n">
        <v>3260</v>
      </c>
    </row>
    <row r="146" customFormat="false" ht="15" hidden="false" customHeight="false" outlineLevel="0" collapsed="false">
      <c r="A146" s="1" t="n">
        <v>42431</v>
      </c>
      <c r="B146" s="0" t="n">
        <f aca="false">MONTH(A146)</f>
        <v>3</v>
      </c>
      <c r="C146" s="0" t="s">
        <v>64</v>
      </c>
      <c r="D146" s="2" t="n">
        <f aca="false">YEAR(A146)</f>
        <v>2016</v>
      </c>
      <c r="E146" s="2" t="s">
        <v>61</v>
      </c>
      <c r="F146" s="2" t="n">
        <v>206</v>
      </c>
      <c r="G146" s="0" t="s">
        <v>127</v>
      </c>
      <c r="H146" s="0" t="n">
        <v>221</v>
      </c>
      <c r="I146" s="0" t="n">
        <v>289</v>
      </c>
      <c r="J146" s="0" t="s">
        <v>84</v>
      </c>
      <c r="K146" s="6" t="n">
        <v>0.565972222222222</v>
      </c>
      <c r="M146" s="0" t="n">
        <v>1</v>
      </c>
      <c r="N146" s="0" t="n">
        <v>49</v>
      </c>
      <c r="O146" s="0" t="n">
        <v>10</v>
      </c>
      <c r="P146" s="0" t="n">
        <f aca="false">O146/3.281</f>
        <v>3.04785126485828</v>
      </c>
      <c r="Q146" s="0" t="n">
        <f aca="false">((H146*2)*(P146))/1000000</f>
        <v>0.00134715025906736</v>
      </c>
      <c r="R146" s="0" t="n">
        <f aca="false">Q146*247.105</f>
        <v>0.332887564766839</v>
      </c>
      <c r="S146" s="0" t="s">
        <v>40</v>
      </c>
      <c r="T146" s="0" t="s">
        <v>45</v>
      </c>
      <c r="U146" s="0" t="n">
        <v>0</v>
      </c>
      <c r="V146" s="0" t="n">
        <v>0</v>
      </c>
      <c r="W146" s="0" t="n">
        <v>0</v>
      </c>
      <c r="X146" s="0" t="n">
        <v>58</v>
      </c>
      <c r="Y146" s="0" t="n">
        <v>40</v>
      </c>
      <c r="Z146" s="0" t="n">
        <f aca="false">SUM(U146:Y146)</f>
        <v>98</v>
      </c>
      <c r="AA146" s="0" t="n">
        <v>0</v>
      </c>
      <c r="AB146" s="0" t="n">
        <v>271</v>
      </c>
      <c r="AC146" s="7" t="n">
        <f aca="false">U146/$R146</f>
        <v>0</v>
      </c>
      <c r="AD146" s="7" t="n">
        <f aca="false">V146/$R146</f>
        <v>0</v>
      </c>
      <c r="AE146" s="7" t="n">
        <f aca="false">W146/$R146</f>
        <v>0</v>
      </c>
      <c r="AF146" s="7" t="n">
        <f aca="false">X146/$R146</f>
        <v>174.233002787666</v>
      </c>
      <c r="AG146" s="7" t="n">
        <f aca="false">Y146/$R146</f>
        <v>120.160691577701</v>
      </c>
      <c r="AH146" s="7" t="n">
        <f aca="false">Z146/$R146</f>
        <v>294.393694365366</v>
      </c>
      <c r="AI146" s="0" t="s">
        <v>129</v>
      </c>
      <c r="AJ146" s="0" t="n">
        <v>3260</v>
      </c>
    </row>
    <row r="147" customFormat="false" ht="15" hidden="false" customHeight="false" outlineLevel="0" collapsed="false">
      <c r="A147" s="1" t="n">
        <v>42472</v>
      </c>
      <c r="B147" s="0" t="n">
        <f aca="false">MONTH(A147)</f>
        <v>4</v>
      </c>
      <c r="C147" s="0" t="s">
        <v>66</v>
      </c>
      <c r="D147" s="2" t="n">
        <f aca="false">YEAR(A147)</f>
        <v>2016</v>
      </c>
      <c r="E147" s="2" t="s">
        <v>44</v>
      </c>
      <c r="F147" s="2" t="n">
        <v>206</v>
      </c>
      <c r="G147" s="0" t="s">
        <v>127</v>
      </c>
      <c r="H147" s="0" t="n">
        <v>221</v>
      </c>
      <c r="I147" s="0" t="n">
        <v>289</v>
      </c>
      <c r="J147" s="0" t="s">
        <v>84</v>
      </c>
      <c r="K147" s="6" t="n">
        <v>0.472222222222222</v>
      </c>
      <c r="M147" s="0" t="n">
        <v>4</v>
      </c>
      <c r="N147" s="0" t="n">
        <v>56</v>
      </c>
      <c r="O147" s="0" t="n">
        <v>10</v>
      </c>
      <c r="P147" s="0" t="n">
        <f aca="false">O147/3.281</f>
        <v>3.04785126485828</v>
      </c>
      <c r="Q147" s="0" t="n">
        <f aca="false">((H147*2)*(P147))/1000000</f>
        <v>0.00134715025906736</v>
      </c>
      <c r="R147" s="0" t="n">
        <f aca="false">Q147*247.105</f>
        <v>0.332887564766839</v>
      </c>
      <c r="S147" s="0" t="s">
        <v>40</v>
      </c>
      <c r="T147" s="0" t="s">
        <v>45</v>
      </c>
      <c r="U147" s="0" t="n">
        <v>0</v>
      </c>
      <c r="V147" s="0" t="n">
        <v>0</v>
      </c>
      <c r="W147" s="0" t="n">
        <v>0</v>
      </c>
      <c r="X147" s="0" t="n">
        <v>230</v>
      </c>
      <c r="Y147" s="0" t="n">
        <v>55</v>
      </c>
      <c r="Z147" s="0" t="n">
        <f aca="false">SUM(U147:Y147)</f>
        <v>285</v>
      </c>
      <c r="AA147" s="0" t="n">
        <v>0</v>
      </c>
      <c r="AB147" s="0" t="n">
        <v>470</v>
      </c>
      <c r="AC147" s="7" t="n">
        <f aca="false">U147/$R147</f>
        <v>0</v>
      </c>
      <c r="AD147" s="7" t="n">
        <f aca="false">V147/$R147</f>
        <v>0</v>
      </c>
      <c r="AE147" s="7" t="n">
        <f aca="false">W147/$R147</f>
        <v>0</v>
      </c>
      <c r="AF147" s="7" t="n">
        <f aca="false">X147/$R147</f>
        <v>690.923976571778</v>
      </c>
      <c r="AG147" s="7" t="n">
        <f aca="false">Y147/$R147</f>
        <v>165.220950919338</v>
      </c>
      <c r="AH147" s="7" t="n">
        <f aca="false">Z147/$R147</f>
        <v>856.144927491116</v>
      </c>
      <c r="AI147" s="0" t="s">
        <v>130</v>
      </c>
      <c r="AJ147" s="0" t="n">
        <v>5100</v>
      </c>
    </row>
    <row r="148" customFormat="false" ht="15" hidden="false" customHeight="false" outlineLevel="0" collapsed="false">
      <c r="A148" s="1" t="n">
        <v>42485</v>
      </c>
      <c r="B148" s="0" t="n">
        <f aca="false">MONTH(A148)</f>
        <v>4</v>
      </c>
      <c r="C148" s="0" t="s">
        <v>66</v>
      </c>
      <c r="D148" s="2" t="n">
        <f aca="false">YEAR(A148)</f>
        <v>2016</v>
      </c>
      <c r="E148" s="2" t="s">
        <v>44</v>
      </c>
      <c r="F148" s="2" t="n">
        <v>206</v>
      </c>
      <c r="G148" s="0" t="s">
        <v>127</v>
      </c>
      <c r="H148" s="0" t="n">
        <v>221</v>
      </c>
      <c r="I148" s="0" t="n">
        <v>289</v>
      </c>
      <c r="J148" s="0" t="s">
        <v>84</v>
      </c>
      <c r="K148" s="6" t="n">
        <v>0.5</v>
      </c>
      <c r="M148" s="0" t="n">
        <v>1</v>
      </c>
      <c r="N148" s="0" t="n">
        <v>56</v>
      </c>
      <c r="O148" s="0" t="n">
        <v>10</v>
      </c>
      <c r="P148" s="0" t="n">
        <f aca="false">O148/3.281</f>
        <v>3.04785126485828</v>
      </c>
      <c r="Q148" s="0" t="n">
        <f aca="false">((H148*2)*(P148))/1000000</f>
        <v>0.00134715025906736</v>
      </c>
      <c r="R148" s="0" t="n">
        <f aca="false">Q148*247.105</f>
        <v>0.332887564766839</v>
      </c>
      <c r="S148" s="0" t="s">
        <v>40</v>
      </c>
      <c r="T148" s="0" t="s">
        <v>45</v>
      </c>
      <c r="U148" s="0" t="n">
        <v>0</v>
      </c>
      <c r="V148" s="0" t="n">
        <v>0</v>
      </c>
      <c r="W148" s="0" t="n">
        <v>0</v>
      </c>
      <c r="X148" s="0" t="n">
        <v>77</v>
      </c>
      <c r="Y148" s="0" t="n">
        <v>160</v>
      </c>
      <c r="Z148" s="0" t="n">
        <f aca="false">SUM(U148:Y148)</f>
        <v>237</v>
      </c>
      <c r="AA148" s="0" t="n">
        <v>0</v>
      </c>
      <c r="AB148" s="0" t="n">
        <v>702</v>
      </c>
      <c r="AC148" s="7" t="n">
        <f aca="false">U148/$R148</f>
        <v>0</v>
      </c>
      <c r="AD148" s="7" t="n">
        <f aca="false">V148/$R148</f>
        <v>0</v>
      </c>
      <c r="AE148" s="7" t="n">
        <f aca="false">W148/$R148</f>
        <v>0</v>
      </c>
      <c r="AF148" s="7" t="n">
        <f aca="false">X148/$R148</f>
        <v>231.309331287074</v>
      </c>
      <c r="AG148" s="7" t="n">
        <f aca="false">Y148/$R148</f>
        <v>480.642766310802</v>
      </c>
      <c r="AH148" s="7" t="n">
        <f aca="false">Z148/$R148</f>
        <v>711.952097597876</v>
      </c>
      <c r="AI148" s="0" t="s">
        <v>131</v>
      </c>
      <c r="AJ148" s="0" t="n">
        <v>5030</v>
      </c>
    </row>
    <row r="149" customFormat="false" ht="15" hidden="false" customHeight="false" outlineLevel="0" collapsed="false">
      <c r="A149" s="1" t="n">
        <v>42493</v>
      </c>
      <c r="B149" s="0" t="n">
        <f aca="false">MONTH(A149)</f>
        <v>5</v>
      </c>
      <c r="C149" s="0" t="s">
        <v>43</v>
      </c>
      <c r="D149" s="2" t="n">
        <f aca="false">YEAR(A149)</f>
        <v>2016</v>
      </c>
      <c r="E149" s="2" t="s">
        <v>44</v>
      </c>
      <c r="F149" s="2" t="n">
        <v>206</v>
      </c>
      <c r="G149" s="0" t="s">
        <v>127</v>
      </c>
      <c r="H149" s="0" t="n">
        <v>221</v>
      </c>
      <c r="I149" s="0" t="n">
        <v>289</v>
      </c>
      <c r="J149" s="0" t="s">
        <v>84</v>
      </c>
      <c r="K149" s="6" t="n">
        <v>0.524305555555556</v>
      </c>
      <c r="M149" s="0" t="n">
        <v>2</v>
      </c>
      <c r="N149" s="0" t="n">
        <v>58</v>
      </c>
      <c r="O149" s="0" t="n">
        <v>10</v>
      </c>
      <c r="P149" s="0" t="n">
        <f aca="false">O149/3.281</f>
        <v>3.04785126485828</v>
      </c>
      <c r="Q149" s="0" t="n">
        <f aca="false">((H149*2)*(P149))/1000000</f>
        <v>0.00134715025906736</v>
      </c>
      <c r="R149" s="0" t="n">
        <f aca="false">Q149*247.105</f>
        <v>0.332887564766839</v>
      </c>
      <c r="S149" s="0" t="s">
        <v>40</v>
      </c>
      <c r="T149" s="0" t="s">
        <v>45</v>
      </c>
      <c r="U149" s="0" t="n">
        <v>0</v>
      </c>
      <c r="V149" s="0" t="n">
        <v>0</v>
      </c>
      <c r="W149" s="0" t="n">
        <v>0</v>
      </c>
      <c r="X149" s="0" t="n">
        <v>125</v>
      </c>
      <c r="Y149" s="0" t="n">
        <v>627</v>
      </c>
      <c r="Z149" s="0" t="n">
        <f aca="false">SUM(U149:Y149)</f>
        <v>752</v>
      </c>
      <c r="AA149" s="0" t="n">
        <v>0</v>
      </c>
      <c r="AB149" s="0" t="n">
        <v>1569</v>
      </c>
      <c r="AC149" s="7" t="n">
        <f aca="false">U149/$R149</f>
        <v>0</v>
      </c>
      <c r="AD149" s="7" t="n">
        <f aca="false">V149/$R149</f>
        <v>0</v>
      </c>
      <c r="AE149" s="7" t="n">
        <f aca="false">W149/$R149</f>
        <v>0</v>
      </c>
      <c r="AF149" s="7" t="n">
        <f aca="false">X149/$R149</f>
        <v>375.502161180314</v>
      </c>
      <c r="AG149" s="7" t="n">
        <f aca="false">Y149/$R149</f>
        <v>1883.51884048046</v>
      </c>
      <c r="AH149" s="7" t="n">
        <f aca="false">Z149/$R149</f>
        <v>2259.02100166077</v>
      </c>
      <c r="AI149" s="0" t="s">
        <v>132</v>
      </c>
      <c r="AJ149" s="0" t="n">
        <v>5530</v>
      </c>
    </row>
    <row r="150" customFormat="false" ht="15" hidden="false" customHeight="false" outlineLevel="0" collapsed="false">
      <c r="A150" s="1" t="n">
        <v>42501</v>
      </c>
      <c r="B150" s="0" t="n">
        <f aca="false">MONTH(A150)</f>
        <v>5</v>
      </c>
      <c r="C150" s="0" t="s">
        <v>43</v>
      </c>
      <c r="D150" s="2" t="n">
        <f aca="false">YEAR(A150)</f>
        <v>2016</v>
      </c>
      <c r="E150" s="2" t="s">
        <v>44</v>
      </c>
      <c r="F150" s="2" t="n">
        <v>206</v>
      </c>
      <c r="G150" s="0" t="s">
        <v>127</v>
      </c>
      <c r="H150" s="0" t="n">
        <v>221</v>
      </c>
      <c r="I150" s="0" t="n">
        <v>289</v>
      </c>
      <c r="J150" s="0" t="s">
        <v>84</v>
      </c>
      <c r="K150" s="6" t="n">
        <v>0.555555555555556</v>
      </c>
      <c r="M150" s="0" t="n">
        <v>1</v>
      </c>
      <c r="N150" s="0" t="n">
        <v>59</v>
      </c>
      <c r="O150" s="0" t="n">
        <v>5</v>
      </c>
      <c r="P150" s="0" t="n">
        <f aca="false">O150/3.281</f>
        <v>1.52392563242914</v>
      </c>
      <c r="Q150" s="0" t="n">
        <f aca="false">((H150*2)*(P150))/1000000</f>
        <v>0.000673575129533679</v>
      </c>
      <c r="R150" s="0" t="n">
        <f aca="false">Q150*247.105</f>
        <v>0.16644378238342</v>
      </c>
      <c r="S150" s="0" t="s">
        <v>40</v>
      </c>
      <c r="T150" s="0" t="s">
        <v>45</v>
      </c>
      <c r="U150" s="0" t="n">
        <v>48</v>
      </c>
      <c r="V150" s="0" t="n">
        <v>0</v>
      </c>
      <c r="W150" s="0" t="n">
        <v>0</v>
      </c>
      <c r="X150" s="0" t="n">
        <v>240</v>
      </c>
      <c r="Y150" s="0" t="n">
        <v>102</v>
      </c>
      <c r="Z150" s="0" t="n">
        <f aca="false">SUM(U150:Y150)</f>
        <v>390</v>
      </c>
      <c r="AA150" s="0" t="n">
        <v>0</v>
      </c>
      <c r="AB150" s="0" t="n">
        <v>0</v>
      </c>
      <c r="AC150" s="7" t="n">
        <f aca="false">U150/$R150</f>
        <v>288.385659786481</v>
      </c>
      <c r="AD150" s="7" t="n">
        <f aca="false">V150/$R150</f>
        <v>0</v>
      </c>
      <c r="AE150" s="7" t="n">
        <f aca="false">W150/$R150</f>
        <v>0</v>
      </c>
      <c r="AF150" s="7" t="n">
        <f aca="false">X150/$R150</f>
        <v>1441.92829893241</v>
      </c>
      <c r="AG150" s="7" t="n">
        <f aca="false">Y150/$R150</f>
        <v>612.819527046273</v>
      </c>
      <c r="AH150" s="7" t="n">
        <f aca="false">Z150/$R150</f>
        <v>2343.13348576516</v>
      </c>
      <c r="AJ150" s="0" t="n">
        <v>6530</v>
      </c>
    </row>
    <row r="151" customFormat="false" ht="15" hidden="false" customHeight="false" outlineLevel="0" collapsed="false">
      <c r="A151" s="1" t="n">
        <v>42502</v>
      </c>
      <c r="B151" s="0" t="n">
        <f aca="false">MONTH(A151)</f>
        <v>5</v>
      </c>
      <c r="C151" s="0" t="s">
        <v>43</v>
      </c>
      <c r="D151" s="2" t="n">
        <f aca="false">YEAR(A151)</f>
        <v>2016</v>
      </c>
      <c r="E151" s="2" t="s">
        <v>44</v>
      </c>
      <c r="F151" s="2" t="n">
        <v>206</v>
      </c>
      <c r="G151" s="0" t="s">
        <v>127</v>
      </c>
      <c r="H151" s="0" t="n">
        <v>221</v>
      </c>
      <c r="I151" s="0" t="n">
        <v>289</v>
      </c>
      <c r="J151" s="0" t="s">
        <v>84</v>
      </c>
      <c r="K151" s="6" t="n">
        <v>0.572916666666667</v>
      </c>
      <c r="M151" s="0" t="n">
        <v>1</v>
      </c>
      <c r="N151" s="0" t="n">
        <v>59</v>
      </c>
      <c r="O151" s="0" t="n">
        <v>10</v>
      </c>
      <c r="P151" s="0" t="n">
        <f aca="false">O151/3.281</f>
        <v>3.04785126485828</v>
      </c>
      <c r="Q151" s="0" t="n">
        <f aca="false">((H151*2)*(P151))/1000000</f>
        <v>0.00134715025906736</v>
      </c>
      <c r="R151" s="0" t="n">
        <f aca="false">Q151*247.105</f>
        <v>0.332887564766839</v>
      </c>
      <c r="S151" s="0" t="s">
        <v>40</v>
      </c>
      <c r="T151" s="0" t="s">
        <v>45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338</v>
      </c>
      <c r="Z151" s="0" t="n">
        <f aca="false">SUM(U151:Y151)</f>
        <v>338</v>
      </c>
      <c r="AA151" s="0" t="n">
        <v>0</v>
      </c>
      <c r="AB151" s="0" t="n">
        <v>1012</v>
      </c>
      <c r="AC151" s="7" t="n">
        <f aca="false">U151/$R151</f>
        <v>0</v>
      </c>
      <c r="AD151" s="7" t="n">
        <f aca="false">V151/$R151</f>
        <v>0</v>
      </c>
      <c r="AE151" s="7" t="n">
        <f aca="false">W151/$R151</f>
        <v>0</v>
      </c>
      <c r="AF151" s="7" t="n">
        <f aca="false">X151/$R151</f>
        <v>0</v>
      </c>
      <c r="AG151" s="7" t="n">
        <f aca="false">Y151/$R151</f>
        <v>1015.35784383157</v>
      </c>
      <c r="AH151" s="7" t="n">
        <f aca="false">Z151/$R151</f>
        <v>1015.35784383157</v>
      </c>
      <c r="AI151" s="0" t="s">
        <v>133</v>
      </c>
      <c r="AJ151" s="0" t="n">
        <v>6560</v>
      </c>
    </row>
    <row r="152" customFormat="false" ht="15" hidden="false" customHeight="false" outlineLevel="0" collapsed="false">
      <c r="A152" s="1" t="n">
        <v>42535</v>
      </c>
      <c r="B152" s="0" t="n">
        <f aca="false">MONTH(A152)</f>
        <v>6</v>
      </c>
      <c r="C152" s="0" t="s">
        <v>49</v>
      </c>
      <c r="D152" s="2" t="n">
        <f aca="false">YEAR(A152)</f>
        <v>2016</v>
      </c>
      <c r="E152" s="2" t="s">
        <v>44</v>
      </c>
      <c r="F152" s="2" t="n">
        <v>206</v>
      </c>
      <c r="G152" s="0" t="s">
        <v>127</v>
      </c>
      <c r="H152" s="0" t="n">
        <v>221</v>
      </c>
      <c r="I152" s="0" t="n">
        <v>289</v>
      </c>
      <c r="J152" s="0" t="s">
        <v>84</v>
      </c>
      <c r="K152" s="6" t="n">
        <v>0.423611111111111</v>
      </c>
      <c r="M152" s="0" t="n">
        <v>2</v>
      </c>
      <c r="N152" s="0" t="n">
        <v>61</v>
      </c>
      <c r="O152" s="0" t="n">
        <v>10</v>
      </c>
      <c r="P152" s="0" t="n">
        <f aca="false">O152/3.281</f>
        <v>3.04785126485828</v>
      </c>
      <c r="Q152" s="0" t="n">
        <f aca="false">((H152*2)*(P152))/1000000</f>
        <v>0.00134715025906736</v>
      </c>
      <c r="R152" s="0" t="n">
        <f aca="false">Q152*247.105</f>
        <v>0.332887564766839</v>
      </c>
      <c r="S152" s="0" t="s">
        <v>40</v>
      </c>
      <c r="T152" s="0" t="s">
        <v>45</v>
      </c>
      <c r="U152" s="0" t="n">
        <v>1</v>
      </c>
      <c r="V152" s="0" t="n">
        <v>0</v>
      </c>
      <c r="W152" s="0" t="n">
        <v>0</v>
      </c>
      <c r="X152" s="0" t="n">
        <v>68</v>
      </c>
      <c r="Y152" s="0" t="n">
        <v>74</v>
      </c>
      <c r="Z152" s="0" t="n">
        <f aca="false">SUM(U152:Y152)</f>
        <v>143</v>
      </c>
      <c r="AA152" s="0" t="n">
        <v>0</v>
      </c>
      <c r="AB152" s="0" t="n">
        <v>1659</v>
      </c>
      <c r="AC152" s="7" t="n">
        <f aca="false">U152/$R152</f>
        <v>3.00401728944251</v>
      </c>
      <c r="AD152" s="7" t="n">
        <f aca="false">V152/$R152</f>
        <v>0</v>
      </c>
      <c r="AE152" s="7" t="n">
        <f aca="false">W152/$R152</f>
        <v>0</v>
      </c>
      <c r="AF152" s="7" t="n">
        <f aca="false">X152/$R152</f>
        <v>204.273175682091</v>
      </c>
      <c r="AG152" s="7" t="n">
        <f aca="false">Y152/$R152</f>
        <v>222.297279418746</v>
      </c>
      <c r="AH152" s="7" t="n">
        <f aca="false">Z152/$R152</f>
        <v>429.574472390279</v>
      </c>
      <c r="AI152" s="0" t="s">
        <v>134</v>
      </c>
      <c r="AJ152" s="0" t="n">
        <v>8790</v>
      </c>
    </row>
    <row r="153" customFormat="false" ht="15" hidden="false" customHeight="false" outlineLevel="0" collapsed="false">
      <c r="A153" s="1" t="n">
        <v>42550</v>
      </c>
      <c r="B153" s="0" t="n">
        <f aca="false">MONTH(A153)</f>
        <v>6</v>
      </c>
      <c r="C153" s="0" t="s">
        <v>49</v>
      </c>
      <c r="D153" s="2" t="n">
        <f aca="false">YEAR(A153)</f>
        <v>2016</v>
      </c>
      <c r="E153" s="2" t="s">
        <v>44</v>
      </c>
      <c r="F153" s="2" t="n">
        <v>206</v>
      </c>
      <c r="G153" s="0" t="s">
        <v>127</v>
      </c>
      <c r="H153" s="0" t="n">
        <v>221</v>
      </c>
      <c r="I153" s="0" t="n">
        <v>289</v>
      </c>
      <c r="J153" s="0" t="s">
        <v>84</v>
      </c>
      <c r="K153" s="6" t="n">
        <v>0.458333333333333</v>
      </c>
      <c r="M153" s="0" t="n">
        <v>1</v>
      </c>
      <c r="N153" s="0" t="n">
        <v>60</v>
      </c>
      <c r="O153" s="0" t="n">
        <v>6</v>
      </c>
      <c r="P153" s="0" t="n">
        <f aca="false">O153/3.281</f>
        <v>1.82871075891497</v>
      </c>
      <c r="Q153" s="0" t="n">
        <f aca="false">((H153*2)*(P153))/1000000</f>
        <v>0.000808290155440415</v>
      </c>
      <c r="R153" s="0" t="n">
        <f aca="false">Q153*247.105</f>
        <v>0.199732538860104</v>
      </c>
      <c r="S153" s="0" t="s">
        <v>40</v>
      </c>
      <c r="T153" s="0" t="s">
        <v>45</v>
      </c>
      <c r="U153" s="0" t="n">
        <v>0</v>
      </c>
      <c r="V153" s="0" t="n">
        <v>0</v>
      </c>
      <c r="W153" s="0" t="n">
        <v>0</v>
      </c>
      <c r="X153" s="0" t="n">
        <v>8</v>
      </c>
      <c r="Y153" s="0" t="n">
        <v>300</v>
      </c>
      <c r="Z153" s="0" t="n">
        <f aca="false">SUM(U153:Y153)</f>
        <v>308</v>
      </c>
      <c r="AA153" s="0" t="n">
        <v>0</v>
      </c>
      <c r="AB153" s="0" t="n">
        <v>5525</v>
      </c>
      <c r="AC153" s="7" t="n">
        <f aca="false">U153/$R153</f>
        <v>0</v>
      </c>
      <c r="AD153" s="7" t="n">
        <f aca="false">V153/$R153</f>
        <v>0</v>
      </c>
      <c r="AE153" s="7" t="n">
        <f aca="false">W153/$R153</f>
        <v>0</v>
      </c>
      <c r="AF153" s="7" t="n">
        <f aca="false">X153/$R153</f>
        <v>40.0535638592335</v>
      </c>
      <c r="AG153" s="7" t="n">
        <f aca="false">Y153/$R153</f>
        <v>1502.00864472126</v>
      </c>
      <c r="AH153" s="7" t="n">
        <f aca="false">Z153/$R153</f>
        <v>1542.06220858049</v>
      </c>
      <c r="AI153" s="0" t="s">
        <v>135</v>
      </c>
      <c r="AJ153" s="0" t="n">
        <v>9020</v>
      </c>
    </row>
    <row r="154" customFormat="false" ht="15" hidden="false" customHeight="false" outlineLevel="0" collapsed="false">
      <c r="A154" s="1" t="n">
        <v>42579</v>
      </c>
      <c r="B154" s="0" t="n">
        <f aca="false">MONTH(A154)</f>
        <v>7</v>
      </c>
      <c r="C154" s="0" t="s">
        <v>51</v>
      </c>
      <c r="D154" s="2" t="n">
        <f aca="false">YEAR(A154)</f>
        <v>2016</v>
      </c>
      <c r="E154" s="2" t="s">
        <v>37</v>
      </c>
      <c r="F154" s="2" t="n">
        <v>206</v>
      </c>
      <c r="G154" s="0" t="s">
        <v>127</v>
      </c>
      <c r="H154" s="0" t="n">
        <v>221</v>
      </c>
      <c r="I154" s="0" t="n">
        <v>289</v>
      </c>
      <c r="J154" s="0" t="s">
        <v>84</v>
      </c>
      <c r="K154" s="6" t="n">
        <v>0.534722222222222</v>
      </c>
      <c r="M154" s="0" t="n">
        <v>1</v>
      </c>
      <c r="N154" s="0" t="n">
        <v>68</v>
      </c>
      <c r="O154" s="0" t="n">
        <v>10</v>
      </c>
      <c r="P154" s="0" t="n">
        <f aca="false">O154/3.281</f>
        <v>3.04785126485828</v>
      </c>
      <c r="Q154" s="0" t="n">
        <f aca="false">((H154*2)*(P154))/1000000</f>
        <v>0.00134715025906736</v>
      </c>
      <c r="R154" s="0" t="n">
        <f aca="false">Q154*247.105</f>
        <v>0.332887564766839</v>
      </c>
      <c r="S154" s="0" t="s">
        <v>40</v>
      </c>
      <c r="T154" s="0" t="s">
        <v>45</v>
      </c>
      <c r="U154" s="0" t="n">
        <v>11</v>
      </c>
      <c r="V154" s="0" t="n">
        <v>0</v>
      </c>
      <c r="W154" s="0" t="n">
        <v>0</v>
      </c>
      <c r="X154" s="0" t="n">
        <v>0</v>
      </c>
      <c r="Y154" s="0" t="n">
        <v>111</v>
      </c>
      <c r="Z154" s="0" t="n">
        <f aca="false">SUM(U154:Y154)</f>
        <v>122</v>
      </c>
      <c r="AA154" s="0" t="n">
        <v>27</v>
      </c>
      <c r="AB154" s="0" t="n">
        <v>3278</v>
      </c>
      <c r="AC154" s="7" t="n">
        <f aca="false">U154/$R154</f>
        <v>33.0441901838677</v>
      </c>
      <c r="AD154" s="7" t="n">
        <f aca="false">V154/$R154</f>
        <v>0</v>
      </c>
      <c r="AE154" s="7" t="n">
        <f aca="false">W154/$R154</f>
        <v>0</v>
      </c>
      <c r="AF154" s="7" t="n">
        <f aca="false">X154/$R154</f>
        <v>0</v>
      </c>
      <c r="AG154" s="7" t="n">
        <f aca="false">Y154/$R154</f>
        <v>333.445919128119</v>
      </c>
      <c r="AH154" s="7" t="n">
        <f aca="false">Z154/$R154</f>
        <v>366.490109311987</v>
      </c>
      <c r="AI154" s="0" t="s">
        <v>136</v>
      </c>
      <c r="AJ154" s="0" t="n">
        <v>10554</v>
      </c>
    </row>
    <row r="155" customFormat="false" ht="15" hidden="false" customHeight="false" outlineLevel="0" collapsed="false">
      <c r="A155" s="1" t="n">
        <v>42597</v>
      </c>
      <c r="B155" s="0" t="n">
        <f aca="false">MONTH(A155)</f>
        <v>8</v>
      </c>
      <c r="C155" s="0" t="s">
        <v>36</v>
      </c>
      <c r="D155" s="2" t="n">
        <f aca="false">YEAR(A155)</f>
        <v>2016</v>
      </c>
      <c r="E155" s="2" t="s">
        <v>37</v>
      </c>
      <c r="F155" s="2" t="n">
        <v>206</v>
      </c>
      <c r="G155" s="0" t="s">
        <v>127</v>
      </c>
      <c r="H155" s="0" t="n">
        <v>221</v>
      </c>
      <c r="I155" s="0" t="n">
        <v>289</v>
      </c>
      <c r="J155" s="0" t="s">
        <v>84</v>
      </c>
      <c r="K155" s="6" t="n">
        <v>0.493055555555556</v>
      </c>
      <c r="M155" s="0" t="n">
        <v>1</v>
      </c>
      <c r="N155" s="0" t="n">
        <v>62</v>
      </c>
      <c r="O155" s="0" t="n">
        <v>8</v>
      </c>
      <c r="P155" s="0" t="n">
        <f aca="false">O155/3.281</f>
        <v>2.43828101188662</v>
      </c>
      <c r="Q155" s="0" t="n">
        <f aca="false">((H155*2)*(P155))/1000000</f>
        <v>0.00107772020725389</v>
      </c>
      <c r="R155" s="0" t="n">
        <f aca="false">Q155*247.105</f>
        <v>0.266310051813472</v>
      </c>
      <c r="S155" s="0" t="s">
        <v>40</v>
      </c>
      <c r="T155" s="0" t="s">
        <v>45</v>
      </c>
      <c r="U155" s="0" t="n">
        <v>0</v>
      </c>
      <c r="V155" s="0" t="n">
        <v>0</v>
      </c>
      <c r="W155" s="0" t="n">
        <v>0</v>
      </c>
      <c r="X155" s="0" t="n">
        <v>25</v>
      </c>
      <c r="Y155" s="0" t="n">
        <v>65</v>
      </c>
      <c r="Z155" s="0" t="n">
        <f aca="false">SUM(U155:Y155)</f>
        <v>90</v>
      </c>
      <c r="AA155" s="0" t="n">
        <v>0</v>
      </c>
      <c r="AB155" s="0" t="n">
        <v>2002</v>
      </c>
      <c r="AC155" s="7" t="n">
        <f aca="false">U155/$R155</f>
        <v>0</v>
      </c>
      <c r="AD155" s="7" t="n">
        <f aca="false">V155/$R155</f>
        <v>0</v>
      </c>
      <c r="AE155" s="7" t="n">
        <f aca="false">W155/$R155</f>
        <v>0</v>
      </c>
      <c r="AF155" s="7" t="n">
        <f aca="false">X155/$R155</f>
        <v>93.8755402950786</v>
      </c>
      <c r="AG155" s="7" t="n">
        <f aca="false">Y155/$R155</f>
        <v>244.076404767204</v>
      </c>
      <c r="AH155" s="7" t="n">
        <f aca="false">Z155/$R155</f>
        <v>337.951945062283</v>
      </c>
      <c r="AI155" s="0" t="s">
        <v>137</v>
      </c>
      <c r="AJ155" s="0" t="n">
        <v>10530</v>
      </c>
    </row>
    <row r="156" customFormat="false" ht="15" hidden="false" customHeight="false" outlineLevel="0" collapsed="false">
      <c r="A156" s="1" t="n">
        <v>42605</v>
      </c>
      <c r="B156" s="0" t="n">
        <f aca="false">MONTH(A156)</f>
        <v>8</v>
      </c>
      <c r="C156" s="0" t="s">
        <v>36</v>
      </c>
      <c r="D156" s="2" t="n">
        <f aca="false">YEAR(A156)</f>
        <v>2016</v>
      </c>
      <c r="E156" s="2" t="s">
        <v>37</v>
      </c>
      <c r="F156" s="2" t="n">
        <v>206</v>
      </c>
      <c r="G156" s="0" t="s">
        <v>127</v>
      </c>
      <c r="H156" s="0" t="n">
        <v>221</v>
      </c>
      <c r="I156" s="0" t="n">
        <v>289</v>
      </c>
      <c r="J156" s="0" t="s">
        <v>84</v>
      </c>
      <c r="K156" s="6" t="n">
        <v>0.5</v>
      </c>
      <c r="M156" s="0" t="n">
        <v>1</v>
      </c>
      <c r="N156" s="0" t="n">
        <v>64</v>
      </c>
      <c r="O156" s="0" t="n">
        <v>10</v>
      </c>
      <c r="P156" s="0" t="n">
        <f aca="false">O156/3.281</f>
        <v>3.04785126485828</v>
      </c>
      <c r="Q156" s="0" t="n">
        <f aca="false">((H156*2)*(P156))/1000000</f>
        <v>0.00134715025906736</v>
      </c>
      <c r="R156" s="0" t="n">
        <f aca="false">Q156*247.105</f>
        <v>0.332887564766839</v>
      </c>
      <c r="S156" s="0" t="s">
        <v>40</v>
      </c>
      <c r="T156" s="0" t="s">
        <v>45</v>
      </c>
      <c r="U156" s="0" t="n">
        <v>10</v>
      </c>
      <c r="V156" s="0" t="n">
        <v>0</v>
      </c>
      <c r="W156" s="0" t="n">
        <v>0</v>
      </c>
      <c r="X156" s="0" t="n">
        <v>0</v>
      </c>
      <c r="Y156" s="0" t="n">
        <v>9</v>
      </c>
      <c r="Z156" s="0" t="n">
        <f aca="false">SUM(U156:Y156)</f>
        <v>19</v>
      </c>
      <c r="AA156" s="0" t="n">
        <v>0</v>
      </c>
      <c r="AB156" s="0" t="n">
        <v>994</v>
      </c>
      <c r="AC156" s="7" t="n">
        <f aca="false">U156/$R156</f>
        <v>30.0401728944251</v>
      </c>
      <c r="AD156" s="7" t="n">
        <f aca="false">V156/$R156</f>
        <v>0</v>
      </c>
      <c r="AE156" s="7" t="n">
        <f aca="false">W156/$R156</f>
        <v>0</v>
      </c>
      <c r="AF156" s="7" t="n">
        <f aca="false">X156/$R156</f>
        <v>0</v>
      </c>
      <c r="AG156" s="7" t="n">
        <f aca="false">Y156/$R156</f>
        <v>27.0361556049826</v>
      </c>
      <c r="AH156" s="7" t="n">
        <f aca="false">Z156/$R156</f>
        <v>57.0763284994078</v>
      </c>
      <c r="AI156" s="0" t="s">
        <v>138</v>
      </c>
      <c r="AJ156" s="0" t="n">
        <v>10513</v>
      </c>
    </row>
    <row r="157" customFormat="false" ht="15" hidden="false" customHeight="false" outlineLevel="0" collapsed="false">
      <c r="A157" s="1" t="n">
        <v>42621</v>
      </c>
      <c r="B157" s="0" t="n">
        <f aca="false">MONTH(A157)</f>
        <v>9</v>
      </c>
      <c r="C157" s="0" t="s">
        <v>53</v>
      </c>
      <c r="D157" s="2" t="n">
        <f aca="false">YEAR(A157)</f>
        <v>2016</v>
      </c>
      <c r="E157" s="2" t="s">
        <v>37</v>
      </c>
      <c r="F157" s="2" t="n">
        <v>206</v>
      </c>
      <c r="G157" s="0" t="s">
        <v>127</v>
      </c>
      <c r="H157" s="0" t="n">
        <v>221</v>
      </c>
      <c r="I157" s="0" t="n">
        <v>289</v>
      </c>
      <c r="J157" s="0" t="s">
        <v>84</v>
      </c>
      <c r="K157" s="6" t="n">
        <v>0.545138888888889</v>
      </c>
      <c r="M157" s="0" t="n">
        <v>1</v>
      </c>
      <c r="N157" s="0" t="n">
        <v>64</v>
      </c>
      <c r="O157" s="0" t="n">
        <v>10</v>
      </c>
      <c r="P157" s="0" t="n">
        <f aca="false">O157/3.281</f>
        <v>3.04785126485828</v>
      </c>
      <c r="Q157" s="0" t="n">
        <f aca="false">((H157*2)*(P157))/1000000</f>
        <v>0.00134715025906736</v>
      </c>
      <c r="R157" s="0" t="n">
        <f aca="false">Q157*247.105</f>
        <v>0.332887564766839</v>
      </c>
      <c r="S157" s="0" t="s">
        <v>40</v>
      </c>
      <c r="T157" s="0" t="s">
        <v>45</v>
      </c>
      <c r="U157" s="0" t="n">
        <v>17</v>
      </c>
      <c r="V157" s="0" t="n">
        <v>0</v>
      </c>
      <c r="W157" s="0" t="n">
        <v>0</v>
      </c>
      <c r="X157" s="0" t="n">
        <v>0</v>
      </c>
      <c r="Y157" s="0" t="n">
        <v>18</v>
      </c>
      <c r="Z157" s="0" t="n">
        <f aca="false">SUM(U157:Y157)</f>
        <v>35</v>
      </c>
      <c r="AA157" s="0" t="n">
        <v>0</v>
      </c>
      <c r="AB157" s="0" t="n">
        <v>1069</v>
      </c>
      <c r="AC157" s="7" t="n">
        <f aca="false">U157/$R157</f>
        <v>51.0682939205227</v>
      </c>
      <c r="AD157" s="7" t="n">
        <f aca="false">V157/$R157</f>
        <v>0</v>
      </c>
      <c r="AE157" s="7" t="n">
        <f aca="false">W157/$R157</f>
        <v>0</v>
      </c>
      <c r="AF157" s="7" t="n">
        <f aca="false">X157/$R157</f>
        <v>0</v>
      </c>
      <c r="AG157" s="7" t="n">
        <f aca="false">Y157/$R157</f>
        <v>54.0723112099652</v>
      </c>
      <c r="AH157" s="7" t="n">
        <f aca="false">Z157/$R157</f>
        <v>105.140605130488</v>
      </c>
      <c r="AI157" s="0" t="s">
        <v>139</v>
      </c>
      <c r="AJ157" s="0" t="n">
        <v>9546</v>
      </c>
    </row>
    <row r="158" customFormat="false" ht="15" hidden="false" customHeight="false" outlineLevel="0" collapsed="false">
      <c r="A158" s="1" t="n">
        <v>42628</v>
      </c>
      <c r="B158" s="0" t="n">
        <f aca="false">MONTH(A158)</f>
        <v>9</v>
      </c>
      <c r="C158" s="0" t="s">
        <v>53</v>
      </c>
      <c r="D158" s="2" t="n">
        <f aca="false">YEAR(A158)</f>
        <v>2016</v>
      </c>
      <c r="E158" s="2" t="s">
        <v>37</v>
      </c>
      <c r="F158" s="2" t="n">
        <v>206</v>
      </c>
      <c r="G158" s="0" t="s">
        <v>127</v>
      </c>
      <c r="H158" s="0" t="n">
        <v>221</v>
      </c>
      <c r="I158" s="0" t="n">
        <v>289</v>
      </c>
      <c r="J158" s="0" t="s">
        <v>84</v>
      </c>
      <c r="K158" s="6" t="n">
        <v>0.576388888888889</v>
      </c>
      <c r="M158" s="0" t="n">
        <v>1</v>
      </c>
      <c r="N158" s="0" t="n">
        <v>60</v>
      </c>
      <c r="O158" s="0" t="n">
        <v>10</v>
      </c>
      <c r="P158" s="0" t="n">
        <f aca="false">O158/3.281</f>
        <v>3.04785126485828</v>
      </c>
      <c r="Q158" s="0" t="n">
        <f aca="false">((H158*2)*(P158))/1000000</f>
        <v>0.00134715025906736</v>
      </c>
      <c r="R158" s="0" t="n">
        <f aca="false">Q158*247.105</f>
        <v>0.332887564766839</v>
      </c>
      <c r="S158" s="0" t="s">
        <v>40</v>
      </c>
      <c r="T158" s="0" t="s">
        <v>45</v>
      </c>
      <c r="U158" s="0" t="n">
        <v>47</v>
      </c>
      <c r="V158" s="0" t="n">
        <v>0</v>
      </c>
      <c r="W158" s="0" t="n">
        <v>0</v>
      </c>
      <c r="X158" s="0" t="n">
        <v>21</v>
      </c>
      <c r="Y158" s="0" t="n">
        <v>20</v>
      </c>
      <c r="Z158" s="0" t="n">
        <f aca="false">SUM(U158:Y158)</f>
        <v>88</v>
      </c>
      <c r="AA158" s="0" t="n">
        <v>0</v>
      </c>
      <c r="AB158" s="0" t="n">
        <v>1340</v>
      </c>
      <c r="AC158" s="7" t="n">
        <f aca="false">U158/$R158</f>
        <v>141.188812603798</v>
      </c>
      <c r="AD158" s="7" t="n">
        <f aca="false">V158/$R158</f>
        <v>0</v>
      </c>
      <c r="AE158" s="7" t="n">
        <f aca="false">W158/$R158</f>
        <v>0</v>
      </c>
      <c r="AF158" s="7" t="n">
        <f aca="false">X158/$R158</f>
        <v>63.0843630782928</v>
      </c>
      <c r="AG158" s="7" t="n">
        <f aca="false">Y158/$R158</f>
        <v>60.0803457888503</v>
      </c>
      <c r="AH158" s="7" t="n">
        <f aca="false">Z158/$R158</f>
        <v>264.353521470941</v>
      </c>
      <c r="AI158" s="0" t="s">
        <v>140</v>
      </c>
      <c r="AJ158" s="0" t="n">
        <v>9041</v>
      </c>
    </row>
    <row r="159" customFormat="false" ht="15" hidden="false" customHeight="false" outlineLevel="0" collapsed="false">
      <c r="A159" s="1" t="n">
        <v>42640</v>
      </c>
      <c r="B159" s="0" t="n">
        <f aca="false">MONTH(A159)</f>
        <v>9</v>
      </c>
      <c r="C159" s="0" t="s">
        <v>53</v>
      </c>
      <c r="D159" s="2" t="n">
        <f aca="false">YEAR(A159)</f>
        <v>2016</v>
      </c>
      <c r="E159" s="2" t="s">
        <v>37</v>
      </c>
      <c r="F159" s="2" t="n">
        <v>206</v>
      </c>
      <c r="G159" s="0" t="s">
        <v>127</v>
      </c>
      <c r="H159" s="0" t="n">
        <v>221</v>
      </c>
      <c r="I159" s="0" t="n">
        <v>289</v>
      </c>
      <c r="J159" s="0" t="s">
        <v>84</v>
      </c>
      <c r="K159" s="6" t="n">
        <v>0.555555555555556</v>
      </c>
      <c r="M159" s="0" t="n">
        <v>1</v>
      </c>
      <c r="N159" s="0" t="n">
        <v>54</v>
      </c>
      <c r="O159" s="0" t="n">
        <v>10</v>
      </c>
      <c r="P159" s="0" t="n">
        <f aca="false">O159/3.281</f>
        <v>3.04785126485828</v>
      </c>
      <c r="Q159" s="0" t="n">
        <f aca="false">((H159*2)*(P159))/1000000</f>
        <v>0.00134715025906736</v>
      </c>
      <c r="R159" s="0" t="n">
        <f aca="false">Q159*247.105</f>
        <v>0.332887564766839</v>
      </c>
      <c r="S159" s="0" t="s">
        <v>40</v>
      </c>
      <c r="T159" s="0" t="s">
        <v>45</v>
      </c>
      <c r="U159" s="0" t="n">
        <v>0</v>
      </c>
      <c r="V159" s="0" t="n">
        <v>0</v>
      </c>
      <c r="W159" s="0" t="n">
        <v>0</v>
      </c>
      <c r="X159" s="0" t="n">
        <v>10</v>
      </c>
      <c r="Y159" s="0" t="n">
        <v>14</v>
      </c>
      <c r="Z159" s="0" t="n">
        <f aca="false">SUM(U159:Y159)</f>
        <v>24</v>
      </c>
      <c r="AA159" s="0" t="n">
        <v>0</v>
      </c>
      <c r="AB159" s="0" t="n">
        <v>856</v>
      </c>
      <c r="AC159" s="7" t="n">
        <f aca="false">U159/$R159</f>
        <v>0</v>
      </c>
      <c r="AD159" s="7" t="n">
        <f aca="false">V159/$R159</f>
        <v>0</v>
      </c>
      <c r="AE159" s="7" t="n">
        <f aca="false">W159/$R159</f>
        <v>0</v>
      </c>
      <c r="AF159" s="7" t="n">
        <f aca="false">X159/$R159</f>
        <v>30.0401728944251</v>
      </c>
      <c r="AG159" s="7" t="n">
        <f aca="false">Y159/$R159</f>
        <v>42.0562420521952</v>
      </c>
      <c r="AH159" s="7" t="n">
        <f aca="false">Z159/$R159</f>
        <v>72.0964149466203</v>
      </c>
      <c r="AI159" s="0" t="s">
        <v>141</v>
      </c>
      <c r="AJ159" s="0" t="n">
        <v>7975</v>
      </c>
    </row>
    <row r="160" customFormat="false" ht="15" hidden="false" customHeight="false" outlineLevel="0" collapsed="false">
      <c r="A160" s="1" t="n">
        <v>42654</v>
      </c>
      <c r="B160" s="0" t="n">
        <f aca="false">MONTH(A160)</f>
        <v>10</v>
      </c>
      <c r="C160" s="0" t="s">
        <v>54</v>
      </c>
      <c r="D160" s="2" t="n">
        <f aca="false">YEAR(A160)</f>
        <v>2016</v>
      </c>
      <c r="E160" s="2" t="s">
        <v>55</v>
      </c>
      <c r="F160" s="2" t="n">
        <v>206</v>
      </c>
      <c r="G160" s="0" t="s">
        <v>127</v>
      </c>
      <c r="H160" s="0" t="n">
        <v>221</v>
      </c>
      <c r="I160" s="0" t="n">
        <v>289</v>
      </c>
      <c r="J160" s="0" t="s">
        <v>84</v>
      </c>
      <c r="K160" s="6" t="n">
        <v>0.510416666666667</v>
      </c>
      <c r="M160" s="0" t="n">
        <v>1</v>
      </c>
      <c r="N160" s="0" t="n">
        <v>58</v>
      </c>
      <c r="O160" s="0" t="n">
        <v>10</v>
      </c>
      <c r="P160" s="0" t="n">
        <f aca="false">O160/3.281</f>
        <v>3.04785126485828</v>
      </c>
      <c r="Q160" s="0" t="n">
        <f aca="false">((H160*2)*(P160))/1000000</f>
        <v>0.00134715025906736</v>
      </c>
      <c r="R160" s="0" t="n">
        <f aca="false">Q160*247.105</f>
        <v>0.332887564766839</v>
      </c>
      <c r="S160" s="0" t="s">
        <v>40</v>
      </c>
      <c r="T160" s="0" t="s">
        <v>45</v>
      </c>
      <c r="U160" s="0" t="n">
        <v>0</v>
      </c>
      <c r="V160" s="0" t="n">
        <v>1</v>
      </c>
      <c r="W160" s="0" t="n">
        <v>0</v>
      </c>
      <c r="X160" s="0" t="n">
        <v>20</v>
      </c>
      <c r="Y160" s="0" t="n">
        <v>0</v>
      </c>
      <c r="Z160" s="0" t="n">
        <f aca="false">SUM(U160:Y160)</f>
        <v>21</v>
      </c>
      <c r="AA160" s="0" t="n">
        <v>0</v>
      </c>
      <c r="AB160" s="0" t="n">
        <v>137</v>
      </c>
      <c r="AC160" s="7" t="n">
        <f aca="false">U160/$R160</f>
        <v>0</v>
      </c>
      <c r="AD160" s="7" t="n">
        <f aca="false">V160/$R160</f>
        <v>3.00401728944251</v>
      </c>
      <c r="AE160" s="7" t="n">
        <f aca="false">W160/$R160</f>
        <v>0</v>
      </c>
      <c r="AF160" s="7" t="n">
        <f aca="false">X160/$R160</f>
        <v>60.0803457888503</v>
      </c>
      <c r="AG160" s="7" t="n">
        <f aca="false">Y160/$R160</f>
        <v>0</v>
      </c>
      <c r="AH160" s="7" t="n">
        <f aca="false">Z160/$R160</f>
        <v>63.0843630782928</v>
      </c>
      <c r="AI160" s="0" t="s">
        <v>142</v>
      </c>
      <c r="AJ160" s="0" t="n">
        <v>7012</v>
      </c>
    </row>
    <row r="161" customFormat="false" ht="15" hidden="false" customHeight="false" outlineLevel="0" collapsed="false">
      <c r="A161" s="1" t="n">
        <v>42670</v>
      </c>
      <c r="B161" s="0" t="n">
        <f aca="false">MONTH(A161)</f>
        <v>10</v>
      </c>
      <c r="C161" s="0" t="s">
        <v>54</v>
      </c>
      <c r="D161" s="2" t="n">
        <f aca="false">YEAR(A161)</f>
        <v>2016</v>
      </c>
      <c r="E161" s="2" t="s">
        <v>55</v>
      </c>
      <c r="F161" s="2" t="n">
        <v>206</v>
      </c>
      <c r="G161" s="0" t="s">
        <v>127</v>
      </c>
      <c r="H161" s="0" t="n">
        <v>221</v>
      </c>
      <c r="I161" s="0" t="n">
        <v>289</v>
      </c>
      <c r="J161" s="0" t="s">
        <v>84</v>
      </c>
      <c r="K161" s="6" t="n">
        <v>0.53125</v>
      </c>
      <c r="M161" s="0" t="n">
        <v>4</v>
      </c>
      <c r="N161" s="0" t="n">
        <v>58</v>
      </c>
      <c r="O161" s="0" t="n">
        <v>2.5</v>
      </c>
      <c r="P161" s="0" t="n">
        <f aca="false">O161/3.281</f>
        <v>0.761962816214569</v>
      </c>
      <c r="Q161" s="0" t="n">
        <f aca="false">((H161*2)*(P161))/1000000</f>
        <v>0.000336787564766839</v>
      </c>
      <c r="R161" s="0" t="n">
        <f aca="false">Q161*247.105</f>
        <v>0.0832218911917099</v>
      </c>
      <c r="S161" s="0" t="s">
        <v>40</v>
      </c>
      <c r="T161" s="0" t="s">
        <v>45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1</v>
      </c>
      <c r="Z161" s="0" t="n">
        <f aca="false">SUM(U161:Y161)</f>
        <v>1</v>
      </c>
      <c r="AA161" s="0" t="n">
        <v>0</v>
      </c>
      <c r="AB161" s="0" t="n">
        <v>9</v>
      </c>
      <c r="AC161" s="7" t="n">
        <f aca="false">U161/$R161</f>
        <v>0</v>
      </c>
      <c r="AD161" s="7" t="n">
        <f aca="false">V161/$R161</f>
        <v>0</v>
      </c>
      <c r="AE161" s="7" t="n">
        <f aca="false">W161/$R161</f>
        <v>0</v>
      </c>
      <c r="AF161" s="7" t="n">
        <f aca="false">X161/$R161</f>
        <v>0</v>
      </c>
      <c r="AG161" s="7" t="n">
        <f aca="false">Y161/$R161</f>
        <v>12.0160691577701</v>
      </c>
      <c r="AH161" s="7" t="n">
        <f aca="false">Z161/$R161</f>
        <v>12.0160691577701</v>
      </c>
      <c r="AI161" s="0" t="s">
        <v>143</v>
      </c>
      <c r="AJ161" s="0" t="n">
        <v>5535</v>
      </c>
    </row>
    <row r="162" customFormat="false" ht="15" hidden="false" customHeight="false" outlineLevel="0" collapsed="false">
      <c r="A162" s="1" t="n">
        <v>42691</v>
      </c>
      <c r="B162" s="0" t="n">
        <f aca="false">MONTH(A162)</f>
        <v>11</v>
      </c>
      <c r="C162" s="0" t="s">
        <v>96</v>
      </c>
      <c r="D162" s="2" t="n">
        <f aca="false">YEAR(A162)</f>
        <v>2016</v>
      </c>
      <c r="E162" s="2" t="s">
        <v>55</v>
      </c>
      <c r="F162" s="2" t="n">
        <v>206</v>
      </c>
      <c r="G162" s="0" t="s">
        <v>127</v>
      </c>
      <c r="H162" s="0" t="n">
        <v>221</v>
      </c>
      <c r="I162" s="0" t="n">
        <v>289</v>
      </c>
      <c r="J162" s="0" t="s">
        <v>84</v>
      </c>
      <c r="K162" s="6" t="n">
        <v>0.517361111111111</v>
      </c>
      <c r="M162" s="0" t="n">
        <v>1</v>
      </c>
      <c r="N162" s="0" t="n">
        <v>55</v>
      </c>
      <c r="O162" s="0" t="n">
        <v>10</v>
      </c>
      <c r="P162" s="0" t="n">
        <f aca="false">O162/3.281</f>
        <v>3.04785126485828</v>
      </c>
      <c r="Q162" s="0" t="n">
        <f aca="false">((H162*2)*(P162))/1000000</f>
        <v>0.00134715025906736</v>
      </c>
      <c r="R162" s="0" t="n">
        <f aca="false">Q162*247.105</f>
        <v>0.332887564766839</v>
      </c>
      <c r="S162" s="0" t="s">
        <v>40</v>
      </c>
      <c r="T162" s="0" t="s">
        <v>45</v>
      </c>
      <c r="U162" s="0" t="n">
        <v>9</v>
      </c>
      <c r="V162" s="0" t="n">
        <v>1</v>
      </c>
      <c r="W162" s="0" t="n">
        <v>0</v>
      </c>
      <c r="X162" s="0" t="n">
        <v>0</v>
      </c>
      <c r="Y162" s="0" t="n">
        <v>1</v>
      </c>
      <c r="Z162" s="0" t="n">
        <f aca="false">SUM(U162:Y162)</f>
        <v>11</v>
      </c>
      <c r="AA162" s="0" t="n">
        <v>0</v>
      </c>
      <c r="AB162" s="0" t="n">
        <v>735</v>
      </c>
      <c r="AC162" s="7" t="n">
        <f aca="false">U162/$R162</f>
        <v>27.0361556049826</v>
      </c>
      <c r="AD162" s="7" t="n">
        <f aca="false">V162/$R162</f>
        <v>3.00401728944251</v>
      </c>
      <c r="AE162" s="7" t="n">
        <f aca="false">W162/$R162</f>
        <v>0</v>
      </c>
      <c r="AF162" s="7" t="n">
        <f aca="false">X162/$R162</f>
        <v>0</v>
      </c>
      <c r="AG162" s="7" t="n">
        <f aca="false">Y162/$R162</f>
        <v>3.00401728944251</v>
      </c>
      <c r="AH162" s="7" t="n">
        <f aca="false">Z162/$R162</f>
        <v>33.0441901838677</v>
      </c>
      <c r="AI162" s="0" t="s">
        <v>144</v>
      </c>
      <c r="AJ162" s="0" t="n">
        <v>5040</v>
      </c>
    </row>
    <row r="163" customFormat="false" ht="15" hidden="false" customHeight="false" outlineLevel="0" collapsed="false">
      <c r="A163" s="1" t="n">
        <v>42703</v>
      </c>
      <c r="B163" s="0" t="n">
        <f aca="false">MONTH(A163)</f>
        <v>11</v>
      </c>
      <c r="C163" s="0" t="s">
        <v>96</v>
      </c>
      <c r="D163" s="2" t="n">
        <f aca="false">YEAR(A163)</f>
        <v>2016</v>
      </c>
      <c r="E163" s="2" t="s">
        <v>55</v>
      </c>
      <c r="F163" s="2" t="n">
        <v>206</v>
      </c>
      <c r="G163" s="0" t="s">
        <v>127</v>
      </c>
      <c r="H163" s="0" t="n">
        <v>221</v>
      </c>
      <c r="I163" s="0" t="n">
        <v>289</v>
      </c>
      <c r="J163" s="0" t="s">
        <v>84</v>
      </c>
      <c r="K163" s="6" t="n">
        <v>0.538194444444444</v>
      </c>
      <c r="M163" s="0" t="n">
        <v>1</v>
      </c>
      <c r="N163" s="0" t="n">
        <v>52</v>
      </c>
      <c r="O163" s="0" t="n">
        <v>10</v>
      </c>
      <c r="P163" s="0" t="n">
        <f aca="false">O163/3.281</f>
        <v>3.04785126485828</v>
      </c>
      <c r="Q163" s="0" t="n">
        <f aca="false">((H163*2)*(P163))/1000000</f>
        <v>0.00134715025906736</v>
      </c>
      <c r="R163" s="0" t="n">
        <f aca="false">Q163*247.105</f>
        <v>0.332887564766839</v>
      </c>
      <c r="S163" s="0" t="s">
        <v>40</v>
      </c>
      <c r="T163" s="0" t="s">
        <v>45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f aca="false">SUM(U163:Y163)</f>
        <v>0</v>
      </c>
      <c r="AA163" s="0" t="n">
        <v>0</v>
      </c>
      <c r="AB163" s="0" t="n">
        <v>360</v>
      </c>
      <c r="AC163" s="7" t="n">
        <f aca="false">U163/$R163</f>
        <v>0</v>
      </c>
      <c r="AD163" s="7" t="n">
        <f aca="false">V163/$R163</f>
        <v>0</v>
      </c>
      <c r="AE163" s="7" t="n">
        <f aca="false">W163/$R163</f>
        <v>0</v>
      </c>
      <c r="AF163" s="7" t="n">
        <f aca="false">X163/$R163</f>
        <v>0</v>
      </c>
      <c r="AG163" s="7" t="n">
        <f aca="false">Y163/$R163</f>
        <v>0</v>
      </c>
      <c r="AH163" s="7" t="n">
        <f aca="false">Z163/$R163</f>
        <v>0</v>
      </c>
      <c r="AI163" s="0" t="s">
        <v>145</v>
      </c>
      <c r="AJ163" s="0" t="n">
        <v>5035</v>
      </c>
    </row>
    <row r="164" customFormat="false" ht="15" hidden="false" customHeight="false" outlineLevel="0" collapsed="false">
      <c r="A164" s="1" t="n">
        <v>42724</v>
      </c>
      <c r="B164" s="0" t="n">
        <f aca="false">MONTH(A164)</f>
        <v>12</v>
      </c>
      <c r="C164" s="0" t="s">
        <v>82</v>
      </c>
      <c r="D164" s="2" t="n">
        <f aca="false">YEAR(A164)</f>
        <v>2016</v>
      </c>
      <c r="E164" s="2" t="s">
        <v>55</v>
      </c>
      <c r="F164" s="2" t="n">
        <v>206</v>
      </c>
      <c r="G164" s="0" t="s">
        <v>127</v>
      </c>
      <c r="H164" s="0" t="n">
        <v>221</v>
      </c>
      <c r="I164" s="0" t="n">
        <v>289</v>
      </c>
      <c r="J164" s="0" t="s">
        <v>84</v>
      </c>
      <c r="K164" s="6" t="n">
        <v>0.541666666666667</v>
      </c>
      <c r="M164" s="0" t="n">
        <v>3</v>
      </c>
      <c r="N164" s="0" t="n">
        <v>48</v>
      </c>
      <c r="O164" s="0" t="n">
        <v>10</v>
      </c>
      <c r="P164" s="0" t="n">
        <f aca="false">O164/3.281</f>
        <v>3.04785126485828</v>
      </c>
      <c r="Q164" s="0" t="n">
        <f aca="false">((H164*2)*(P164))/1000000</f>
        <v>0.00134715025906736</v>
      </c>
      <c r="R164" s="0" t="n">
        <f aca="false">Q164*247.105</f>
        <v>0.332887564766839</v>
      </c>
      <c r="S164" s="0" t="s">
        <v>40</v>
      </c>
      <c r="T164" s="0" t="s">
        <v>45</v>
      </c>
      <c r="U164" s="0" t="n">
        <v>0</v>
      </c>
      <c r="V164" s="0" t="n">
        <v>0</v>
      </c>
      <c r="W164" s="0" t="n">
        <v>0</v>
      </c>
      <c r="X164" s="0" t="n">
        <v>20</v>
      </c>
      <c r="Y164" s="0" t="n">
        <v>0</v>
      </c>
      <c r="Z164" s="0" t="n">
        <f aca="false">SUM(U164:Y164)</f>
        <v>20</v>
      </c>
      <c r="AA164" s="0" t="n">
        <v>0</v>
      </c>
      <c r="AB164" s="0" t="n">
        <v>60</v>
      </c>
      <c r="AC164" s="7" t="n">
        <f aca="false">U164/$R164</f>
        <v>0</v>
      </c>
      <c r="AD164" s="7" t="n">
        <f aca="false">V164/$R164</f>
        <v>0</v>
      </c>
      <c r="AE164" s="7" t="n">
        <f aca="false">W164/$R164</f>
        <v>0</v>
      </c>
      <c r="AF164" s="7" t="n">
        <f aca="false">X164/$R164</f>
        <v>60.0803457888503</v>
      </c>
      <c r="AG164" s="7" t="n">
        <f aca="false">Y164/$R164</f>
        <v>0</v>
      </c>
      <c r="AH164" s="7" t="n">
        <f aca="false">Z164/$R164</f>
        <v>60.0803457888503</v>
      </c>
      <c r="AI164" s="0" t="s">
        <v>146</v>
      </c>
      <c r="AJ164" s="0" t="n">
        <v>5072</v>
      </c>
    </row>
    <row r="165" customFormat="false" ht="15" hidden="false" customHeight="false" outlineLevel="0" collapsed="false">
      <c r="A165" s="1" t="n">
        <v>42905</v>
      </c>
      <c r="B165" s="0" t="n">
        <f aca="false">MONTH(A165)</f>
        <v>6</v>
      </c>
      <c r="C165" s="0" t="s">
        <v>49</v>
      </c>
      <c r="D165" s="2" t="n">
        <f aca="false">YEAR(A165)</f>
        <v>2017</v>
      </c>
      <c r="E165" s="2" t="s">
        <v>44</v>
      </c>
      <c r="F165" s="2" t="n">
        <v>206</v>
      </c>
      <c r="G165" s="0" t="s">
        <v>127</v>
      </c>
      <c r="H165" s="0" t="n">
        <v>221</v>
      </c>
      <c r="I165" s="0" t="n">
        <v>289</v>
      </c>
      <c r="J165" s="0" t="s">
        <v>84</v>
      </c>
      <c r="K165" s="6" t="n">
        <v>0.444444444444444</v>
      </c>
      <c r="M165" s="0" t="n">
        <v>2</v>
      </c>
      <c r="N165" s="0" t="n">
        <v>54</v>
      </c>
      <c r="O165" s="0" t="n">
        <v>3</v>
      </c>
      <c r="P165" s="0" t="n">
        <f aca="false">O165/3.281</f>
        <v>0.914355379457483</v>
      </c>
      <c r="Q165" s="0" t="n">
        <f aca="false">((H165*2)*(P165))/1000000</f>
        <v>0.000404145077720207</v>
      </c>
      <c r="R165" s="0" t="n">
        <f aca="false">Q165*247.105</f>
        <v>0.0998662694300518</v>
      </c>
      <c r="S165" s="0" t="s">
        <v>40</v>
      </c>
      <c r="T165" s="0" t="s">
        <v>45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45</v>
      </c>
      <c r="Z165" s="0" t="n">
        <f aca="false">SUM(U165:Y165)</f>
        <v>45</v>
      </c>
      <c r="AA165" s="0" t="n">
        <v>0</v>
      </c>
      <c r="AB165" s="0" t="n">
        <v>26</v>
      </c>
      <c r="AC165" s="7" t="n">
        <f aca="false">U165/$R165</f>
        <v>0</v>
      </c>
      <c r="AD165" s="7" t="n">
        <f aca="false">V165/$R165</f>
        <v>0</v>
      </c>
      <c r="AE165" s="7" t="n">
        <f aca="false">W165/$R165</f>
        <v>0</v>
      </c>
      <c r="AF165" s="7" t="n">
        <f aca="false">X165/$R165</f>
        <v>0</v>
      </c>
      <c r="AG165" s="7" t="n">
        <f aca="false">Y165/$R165</f>
        <v>450.602593416377</v>
      </c>
      <c r="AH165" s="7" t="n">
        <f aca="false">Z165/$R165</f>
        <v>450.602593416377</v>
      </c>
      <c r="AI165" s="0" t="s">
        <v>147</v>
      </c>
      <c r="AJ165" s="0" t="n">
        <v>10303</v>
      </c>
    </row>
    <row r="166" customFormat="false" ht="15" hidden="false" customHeight="false" outlineLevel="0" collapsed="false">
      <c r="A166" s="1" t="n">
        <v>42941</v>
      </c>
      <c r="B166" s="0" t="n">
        <f aca="false">MONTH(A166)</f>
        <v>7</v>
      </c>
      <c r="C166" s="0" t="s">
        <v>51</v>
      </c>
      <c r="D166" s="2" t="n">
        <f aca="false">YEAR(A166)</f>
        <v>2017</v>
      </c>
      <c r="E166" s="2" t="s">
        <v>37</v>
      </c>
      <c r="F166" s="2" t="n">
        <v>206</v>
      </c>
      <c r="G166" s="0" t="s">
        <v>127</v>
      </c>
      <c r="H166" s="0" t="n">
        <v>221</v>
      </c>
      <c r="I166" s="0" t="n">
        <v>289</v>
      </c>
      <c r="J166" s="0" t="s">
        <v>84</v>
      </c>
      <c r="K166" s="6" t="n">
        <v>0.40625</v>
      </c>
      <c r="L166" s="0" t="n">
        <v>1.2</v>
      </c>
      <c r="M166" s="0" t="n">
        <v>1</v>
      </c>
      <c r="N166" s="0" t="n">
        <v>61</v>
      </c>
      <c r="O166" s="0" t="n">
        <v>10</v>
      </c>
      <c r="P166" s="0" t="n">
        <f aca="false">O166/3.281</f>
        <v>3.04785126485828</v>
      </c>
      <c r="Q166" s="0" t="n">
        <f aca="false">((H166*2)*(P166))/1000000</f>
        <v>0.00134715025906736</v>
      </c>
      <c r="R166" s="0" t="n">
        <f aca="false">Q166*247.105</f>
        <v>0.332887564766839</v>
      </c>
      <c r="S166" s="0" t="s">
        <v>40</v>
      </c>
      <c r="T166" s="0" t="s">
        <v>45</v>
      </c>
      <c r="U166" s="0" t="n">
        <v>153</v>
      </c>
      <c r="V166" s="0" t="n">
        <v>0</v>
      </c>
      <c r="W166" s="0" t="n">
        <v>0</v>
      </c>
      <c r="X166" s="0" t="n">
        <v>0</v>
      </c>
      <c r="Y166" s="0" t="n">
        <v>133</v>
      </c>
      <c r="Z166" s="0" t="n">
        <f aca="false">SUM(U166:Y166)</f>
        <v>286</v>
      </c>
      <c r="AA166" s="0" t="n">
        <v>0</v>
      </c>
      <c r="AB166" s="0" t="n">
        <v>780</v>
      </c>
      <c r="AC166" s="7" t="n">
        <f aca="false">U166/$R166</f>
        <v>459.614645284705</v>
      </c>
      <c r="AD166" s="7" t="n">
        <f aca="false">V166/$R166</f>
        <v>0</v>
      </c>
      <c r="AE166" s="7" t="n">
        <f aca="false">W166/$R166</f>
        <v>0</v>
      </c>
      <c r="AF166" s="7" t="n">
        <f aca="false">X166/$R166</f>
        <v>0</v>
      </c>
      <c r="AG166" s="7" t="n">
        <f aca="false">Y166/$R166</f>
        <v>399.534299495854</v>
      </c>
      <c r="AH166" s="7" t="n">
        <f aca="false">Z166/$R166</f>
        <v>859.148944780559</v>
      </c>
      <c r="AI166" s="0" t="s">
        <v>148</v>
      </c>
      <c r="AJ166" s="0" t="n">
        <v>10666</v>
      </c>
    </row>
    <row r="167" customFormat="false" ht="15" hidden="false" customHeight="false" outlineLevel="0" collapsed="false">
      <c r="A167" s="1" t="n">
        <v>42957</v>
      </c>
      <c r="B167" s="0" t="n">
        <f aca="false">MONTH(A167)</f>
        <v>8</v>
      </c>
      <c r="C167" s="0" t="s">
        <v>36</v>
      </c>
      <c r="D167" s="2" t="n">
        <f aca="false">YEAR(A167)</f>
        <v>2017</v>
      </c>
      <c r="E167" s="2" t="s">
        <v>37</v>
      </c>
      <c r="F167" s="2" t="n">
        <v>206</v>
      </c>
      <c r="G167" s="0" t="s">
        <v>127</v>
      </c>
      <c r="H167" s="0" t="n">
        <v>221</v>
      </c>
      <c r="I167" s="0" t="n">
        <v>289</v>
      </c>
      <c r="J167" s="0" t="s">
        <v>84</v>
      </c>
      <c r="K167" s="6" t="n">
        <v>0.489583333333333</v>
      </c>
      <c r="L167" s="0" t="n">
        <v>14</v>
      </c>
      <c r="M167" s="0" t="n">
        <v>1</v>
      </c>
      <c r="N167" s="0" t="n">
        <v>66</v>
      </c>
      <c r="O167" s="0" t="n">
        <v>10</v>
      </c>
      <c r="P167" s="0" t="n">
        <f aca="false">O167/3.281</f>
        <v>3.04785126485828</v>
      </c>
      <c r="Q167" s="0" t="n">
        <f aca="false">((H167*2)*(P167))/1000000</f>
        <v>0.00134715025906736</v>
      </c>
      <c r="R167" s="0" t="n">
        <f aca="false">Q167*247.105</f>
        <v>0.332887564766839</v>
      </c>
      <c r="S167" s="0" t="s">
        <v>40</v>
      </c>
      <c r="T167" s="0" t="s">
        <v>45</v>
      </c>
      <c r="U167" s="0" t="n">
        <v>179</v>
      </c>
      <c r="V167" s="0" t="n">
        <v>0</v>
      </c>
      <c r="W167" s="0" t="n">
        <v>0</v>
      </c>
      <c r="X167" s="0" t="n">
        <v>3</v>
      </c>
      <c r="Y167" s="0" t="n">
        <v>67</v>
      </c>
      <c r="Z167" s="0" t="n">
        <f aca="false">SUM(U167:Y167)</f>
        <v>249</v>
      </c>
      <c r="AA167" s="0" t="n">
        <v>0</v>
      </c>
      <c r="AB167" s="0" t="n">
        <v>1087</v>
      </c>
      <c r="AC167" s="7" t="n">
        <f aca="false">U167/$R167</f>
        <v>537.71909481021</v>
      </c>
      <c r="AD167" s="7" t="n">
        <f aca="false">V167/$R167</f>
        <v>0</v>
      </c>
      <c r="AE167" s="7" t="n">
        <f aca="false">W167/$R167</f>
        <v>0</v>
      </c>
      <c r="AF167" s="7" t="n">
        <f aca="false">X167/$R167</f>
        <v>9.01205186832754</v>
      </c>
      <c r="AG167" s="7" t="n">
        <f aca="false">Y167/$R167</f>
        <v>201.269158392648</v>
      </c>
      <c r="AH167" s="7" t="n">
        <f aca="false">Z167/$R167</f>
        <v>748.000305071186</v>
      </c>
      <c r="AI167" s="0" t="s">
        <v>149</v>
      </c>
      <c r="AJ167" s="0" t="n">
        <v>10509</v>
      </c>
    </row>
    <row r="168" customFormat="false" ht="15" hidden="false" customHeight="false" outlineLevel="0" collapsed="false">
      <c r="A168" s="1" t="n">
        <v>42971</v>
      </c>
      <c r="B168" s="0" t="n">
        <f aca="false">MONTH(A168)</f>
        <v>8</v>
      </c>
      <c r="C168" s="0" t="s">
        <v>36</v>
      </c>
      <c r="D168" s="2" t="n">
        <f aca="false">YEAR(A168)</f>
        <v>2017</v>
      </c>
      <c r="E168" s="2" t="s">
        <v>37</v>
      </c>
      <c r="F168" s="2" t="n">
        <v>206</v>
      </c>
      <c r="G168" s="0" t="s">
        <v>127</v>
      </c>
      <c r="H168" s="0" t="n">
        <v>221</v>
      </c>
      <c r="I168" s="0" t="n">
        <v>289</v>
      </c>
      <c r="J168" s="0" t="s">
        <v>84</v>
      </c>
      <c r="K168" s="6" t="n">
        <v>0.482638888888889</v>
      </c>
      <c r="M168" s="0" t="n">
        <v>1</v>
      </c>
      <c r="N168" s="0" t="n">
        <v>63</v>
      </c>
      <c r="O168" s="0" t="n">
        <v>10</v>
      </c>
      <c r="P168" s="0" t="n">
        <f aca="false">O168/3.281</f>
        <v>3.04785126485828</v>
      </c>
      <c r="Q168" s="0" t="n">
        <f aca="false">((H168*2)*(P168))/1000000</f>
        <v>0.00134715025906736</v>
      </c>
      <c r="R168" s="0" t="n">
        <f aca="false">Q168*247.105</f>
        <v>0.332887564766839</v>
      </c>
      <c r="S168" s="0" t="s">
        <v>40</v>
      </c>
      <c r="T168" s="0" t="s">
        <v>45</v>
      </c>
      <c r="U168" s="0" t="n">
        <v>408</v>
      </c>
      <c r="V168" s="0" t="n">
        <v>0</v>
      </c>
      <c r="W168" s="0" t="n">
        <v>0</v>
      </c>
      <c r="X168" s="0" t="n">
        <v>0</v>
      </c>
      <c r="Y168" s="0" t="n">
        <v>39</v>
      </c>
      <c r="Z168" s="0" t="n">
        <f aca="false">SUM(U168:Y168)</f>
        <v>447</v>
      </c>
      <c r="AA168" s="0" t="n">
        <v>0</v>
      </c>
      <c r="AB168" s="0" t="n">
        <v>1700</v>
      </c>
      <c r="AC168" s="7" t="n">
        <f aca="false">U168/$R168</f>
        <v>1225.63905409255</v>
      </c>
      <c r="AD168" s="7" t="n">
        <f aca="false">V168/$R168</f>
        <v>0</v>
      </c>
      <c r="AE168" s="7" t="n">
        <f aca="false">W168/$R168</f>
        <v>0</v>
      </c>
      <c r="AF168" s="7" t="n">
        <f aca="false">X168/$R168</f>
        <v>0</v>
      </c>
      <c r="AG168" s="7" t="n">
        <f aca="false">Y168/$R168</f>
        <v>117.156674288258</v>
      </c>
      <c r="AH168" s="7" t="n">
        <f aca="false">Z168/$R168</f>
        <v>1342.7957283808</v>
      </c>
      <c r="AI168" s="0" t="s">
        <v>150</v>
      </c>
      <c r="AJ168" s="0" t="n">
        <v>10644</v>
      </c>
    </row>
    <row r="169" customFormat="false" ht="15" hidden="false" customHeight="false" outlineLevel="0" collapsed="false">
      <c r="A169" s="1" t="n">
        <v>42983</v>
      </c>
      <c r="B169" s="0" t="n">
        <f aca="false">MONTH(A169)</f>
        <v>9</v>
      </c>
      <c r="C169" s="0" t="s">
        <v>53</v>
      </c>
      <c r="D169" s="2" t="n">
        <f aca="false">YEAR(A169)</f>
        <v>2017</v>
      </c>
      <c r="E169" s="2" t="s">
        <v>37</v>
      </c>
      <c r="F169" s="2" t="n">
        <v>206</v>
      </c>
      <c r="G169" s="0" t="s">
        <v>127</v>
      </c>
      <c r="H169" s="0" t="n">
        <v>221</v>
      </c>
      <c r="I169" s="0" t="n">
        <v>289</v>
      </c>
      <c r="J169" s="0" t="s">
        <v>84</v>
      </c>
      <c r="K169" s="6" t="n">
        <v>0.451388888888889</v>
      </c>
      <c r="M169" s="0" t="n">
        <v>1</v>
      </c>
      <c r="N169" s="0" t="n">
        <v>62</v>
      </c>
      <c r="O169" s="0" t="n">
        <v>10</v>
      </c>
      <c r="P169" s="0" t="n">
        <f aca="false">O169/3.281</f>
        <v>3.04785126485828</v>
      </c>
      <c r="Q169" s="0" t="n">
        <f aca="false">((H169*2)*(P169))/1000000</f>
        <v>0.00134715025906736</v>
      </c>
      <c r="R169" s="0" t="n">
        <f aca="false">Q169*247.105</f>
        <v>0.332887564766839</v>
      </c>
      <c r="S169" s="0" t="s">
        <v>40</v>
      </c>
      <c r="T169" s="0" t="s">
        <v>45</v>
      </c>
      <c r="U169" s="0" t="n">
        <v>185</v>
      </c>
      <c r="V169" s="0" t="n">
        <v>3</v>
      </c>
      <c r="W169" s="0" t="n">
        <v>0</v>
      </c>
      <c r="X169" s="0" t="n">
        <v>0</v>
      </c>
      <c r="Y169" s="0" t="n">
        <v>160</v>
      </c>
      <c r="Z169" s="0" t="n">
        <f aca="false">SUM(U169:Y169)</f>
        <v>348</v>
      </c>
      <c r="AA169" s="0" t="n">
        <v>0</v>
      </c>
      <c r="AB169" s="0" t="n">
        <v>908</v>
      </c>
      <c r="AC169" s="7" t="n">
        <f aca="false">U169/$R169</f>
        <v>555.743198546865</v>
      </c>
      <c r="AD169" s="7" t="n">
        <f aca="false">V169/$R169</f>
        <v>9.01205186832754</v>
      </c>
      <c r="AE169" s="7" t="n">
        <f aca="false">W169/$R169</f>
        <v>0</v>
      </c>
      <c r="AF169" s="7" t="n">
        <f aca="false">X169/$R169</f>
        <v>0</v>
      </c>
      <c r="AG169" s="7" t="n">
        <f aca="false">Y169/$R169</f>
        <v>480.642766310802</v>
      </c>
      <c r="AH169" s="7" t="n">
        <f aca="false">Z169/$R169</f>
        <v>1045.39801672599</v>
      </c>
      <c r="AI169" s="0" t="s">
        <v>151</v>
      </c>
      <c r="AJ169" s="0" t="n">
        <v>9114</v>
      </c>
    </row>
    <row r="170" customFormat="false" ht="15" hidden="false" customHeight="false" outlineLevel="0" collapsed="false">
      <c r="A170" s="1" t="n">
        <v>42997</v>
      </c>
      <c r="B170" s="0" t="n">
        <f aca="false">MONTH(A170)</f>
        <v>9</v>
      </c>
      <c r="C170" s="0" t="s">
        <v>53</v>
      </c>
      <c r="D170" s="2" t="n">
        <f aca="false">YEAR(A170)</f>
        <v>2017</v>
      </c>
      <c r="E170" s="2" t="s">
        <v>37</v>
      </c>
      <c r="F170" s="2" t="n">
        <v>206</v>
      </c>
      <c r="G170" s="0" t="s">
        <v>127</v>
      </c>
      <c r="H170" s="0" t="n">
        <v>221</v>
      </c>
      <c r="I170" s="0" t="n">
        <v>289</v>
      </c>
      <c r="J170" s="0" t="s">
        <v>84</v>
      </c>
      <c r="K170" s="6" t="n">
        <v>0.458333333333333</v>
      </c>
      <c r="M170" s="0" t="n">
        <v>1</v>
      </c>
      <c r="N170" s="0" t="n">
        <v>58</v>
      </c>
      <c r="O170" s="0" t="n">
        <v>10</v>
      </c>
      <c r="P170" s="0" t="n">
        <f aca="false">O170/3.281</f>
        <v>3.04785126485828</v>
      </c>
      <c r="Q170" s="0" t="n">
        <f aca="false">((H170*2)*(P170))/1000000</f>
        <v>0.00134715025906736</v>
      </c>
      <c r="R170" s="0" t="n">
        <f aca="false">Q170*247.105</f>
        <v>0.332887564766839</v>
      </c>
      <c r="S170" s="0" t="s">
        <v>40</v>
      </c>
      <c r="T170" s="0" t="s">
        <v>45</v>
      </c>
      <c r="U170" s="0" t="n">
        <v>161</v>
      </c>
      <c r="V170" s="0" t="n">
        <v>1</v>
      </c>
      <c r="W170" s="0" t="n">
        <v>0</v>
      </c>
      <c r="X170" s="0" t="n">
        <v>0</v>
      </c>
      <c r="Y170" s="0" t="n">
        <v>40</v>
      </c>
      <c r="Z170" s="0" t="n">
        <f aca="false">SUM(U170:Y170)</f>
        <v>202</v>
      </c>
      <c r="AA170" s="0" t="n">
        <v>0</v>
      </c>
      <c r="AB170" s="0" t="n">
        <v>1518</v>
      </c>
      <c r="AC170" s="7" t="n">
        <f aca="false">U170/$R170</f>
        <v>483.646783600245</v>
      </c>
      <c r="AD170" s="7" t="n">
        <f aca="false">V170/$R170</f>
        <v>3.00401728944251</v>
      </c>
      <c r="AE170" s="7" t="n">
        <f aca="false">W170/$R170</f>
        <v>0</v>
      </c>
      <c r="AF170" s="7" t="n">
        <f aca="false">X170/$R170</f>
        <v>0</v>
      </c>
      <c r="AG170" s="7" t="n">
        <f aca="false">Y170/$R170</f>
        <v>120.160691577701</v>
      </c>
      <c r="AH170" s="7" t="n">
        <f aca="false">Z170/$R170</f>
        <v>606.811492467388</v>
      </c>
      <c r="AI170" s="0" t="s">
        <v>152</v>
      </c>
      <c r="AJ170" s="0" t="n">
        <v>9042</v>
      </c>
    </row>
    <row r="171" customFormat="false" ht="15" hidden="false" customHeight="false" outlineLevel="0" collapsed="false">
      <c r="A171" s="1" t="n">
        <v>43012</v>
      </c>
      <c r="B171" s="0" t="n">
        <f aca="false">MONTH(A171)</f>
        <v>10</v>
      </c>
      <c r="C171" s="0" t="s">
        <v>54</v>
      </c>
      <c r="D171" s="2" t="n">
        <f aca="false">YEAR(A171)</f>
        <v>2017</v>
      </c>
      <c r="E171" s="2" t="s">
        <v>55</v>
      </c>
      <c r="F171" s="2" t="n">
        <v>206</v>
      </c>
      <c r="G171" s="0" t="s">
        <v>127</v>
      </c>
      <c r="H171" s="0" t="n">
        <v>221</v>
      </c>
      <c r="I171" s="0" t="n">
        <v>289</v>
      </c>
      <c r="J171" s="0" t="s">
        <v>84</v>
      </c>
      <c r="K171" s="6" t="n">
        <v>0.444444444444444</v>
      </c>
      <c r="M171" s="0" t="n">
        <v>1</v>
      </c>
      <c r="N171" s="0" t="n">
        <v>51</v>
      </c>
      <c r="O171" s="0" t="n">
        <v>10</v>
      </c>
      <c r="P171" s="0" t="n">
        <f aca="false">O171/3.281</f>
        <v>3.04785126485828</v>
      </c>
      <c r="Q171" s="0" t="n">
        <f aca="false">((H171*2)*(P171))/1000000</f>
        <v>0.00134715025906736</v>
      </c>
      <c r="R171" s="0" t="n">
        <f aca="false">Q171*247.105</f>
        <v>0.332887564766839</v>
      </c>
      <c r="S171" s="0" t="s">
        <v>40</v>
      </c>
      <c r="T171" s="0" t="s">
        <v>45</v>
      </c>
      <c r="U171" s="0" t="n">
        <v>47</v>
      </c>
      <c r="V171" s="0" t="n">
        <v>16</v>
      </c>
      <c r="W171" s="0" t="n">
        <v>0</v>
      </c>
      <c r="X171" s="0" t="n">
        <v>0</v>
      </c>
      <c r="Y171" s="0" t="n">
        <v>5</v>
      </c>
      <c r="Z171" s="0" t="n">
        <f aca="false">SUM(U171:Y171)</f>
        <v>68</v>
      </c>
      <c r="AA171" s="0" t="n">
        <v>0</v>
      </c>
      <c r="AB171" s="0" t="n">
        <v>1283</v>
      </c>
      <c r="AC171" s="7" t="n">
        <f aca="false">U171/$R171</f>
        <v>141.188812603798</v>
      </c>
      <c r="AD171" s="7" t="n">
        <f aca="false">V171/$R171</f>
        <v>48.0642766310802</v>
      </c>
      <c r="AE171" s="7" t="n">
        <f aca="false">W171/$R171</f>
        <v>0</v>
      </c>
      <c r="AF171" s="7" t="n">
        <f aca="false">X171/$R171</f>
        <v>0</v>
      </c>
      <c r="AG171" s="7" t="n">
        <f aca="false">Y171/$R171</f>
        <v>15.0200864472126</v>
      </c>
      <c r="AH171" s="7" t="n">
        <f aca="false">Z171/$R171</f>
        <v>204.273175682091</v>
      </c>
      <c r="AI171" s="0" t="s">
        <v>153</v>
      </c>
      <c r="AJ171" s="0" t="n">
        <v>7924</v>
      </c>
    </row>
    <row r="172" customFormat="false" ht="15" hidden="false" customHeight="false" outlineLevel="0" collapsed="false">
      <c r="A172" s="1" t="n">
        <v>43025</v>
      </c>
      <c r="B172" s="0" t="n">
        <f aca="false">MONTH(A172)</f>
        <v>10</v>
      </c>
      <c r="C172" s="0" t="s">
        <v>54</v>
      </c>
      <c r="D172" s="2" t="n">
        <f aca="false">YEAR(A172)</f>
        <v>2017</v>
      </c>
      <c r="E172" s="2" t="s">
        <v>55</v>
      </c>
      <c r="F172" s="2" t="n">
        <v>206</v>
      </c>
      <c r="G172" s="0" t="s">
        <v>127</v>
      </c>
      <c r="H172" s="0" t="n">
        <v>221</v>
      </c>
      <c r="I172" s="0" t="n">
        <v>289</v>
      </c>
      <c r="J172" s="0" t="s">
        <v>84</v>
      </c>
      <c r="K172" s="6" t="n">
        <v>0.447916666666667</v>
      </c>
      <c r="L172" s="0" t="n">
        <v>0.92</v>
      </c>
      <c r="M172" s="0" t="n">
        <v>1</v>
      </c>
      <c r="N172" s="0" t="n">
        <v>52</v>
      </c>
      <c r="O172" s="0" t="n">
        <v>10</v>
      </c>
      <c r="P172" s="0" t="n">
        <f aca="false">O172/3.281</f>
        <v>3.04785126485828</v>
      </c>
      <c r="Q172" s="0" t="n">
        <f aca="false">((H172*2)*(P172))/1000000</f>
        <v>0.00134715025906736</v>
      </c>
      <c r="R172" s="0" t="n">
        <f aca="false">Q172*247.105</f>
        <v>0.332887564766839</v>
      </c>
      <c r="S172" s="0" t="s">
        <v>40</v>
      </c>
      <c r="T172" s="0" t="s">
        <v>45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f aca="false">SUM(U172:Y172)</f>
        <v>1</v>
      </c>
      <c r="AA172" s="0" t="n">
        <v>0</v>
      </c>
      <c r="AB172" s="0" t="n">
        <v>524</v>
      </c>
      <c r="AC172" s="7" t="n">
        <f aca="false">U172/$R172</f>
        <v>3.00401728944251</v>
      </c>
      <c r="AD172" s="7" t="n">
        <f aca="false">V172/$R172</f>
        <v>0</v>
      </c>
      <c r="AE172" s="7" t="n">
        <f aca="false">W172/$R172</f>
        <v>0</v>
      </c>
      <c r="AF172" s="7" t="n">
        <f aca="false">X172/$R172</f>
        <v>0</v>
      </c>
      <c r="AG172" s="7" t="n">
        <f aca="false">Y172/$R172</f>
        <v>0</v>
      </c>
      <c r="AH172" s="7" t="n">
        <f aca="false">Z172/$R172</f>
        <v>3.00401728944251</v>
      </c>
      <c r="AI172" s="0" t="s">
        <v>154</v>
      </c>
      <c r="AJ172" s="0" t="n">
        <v>8026</v>
      </c>
    </row>
    <row r="173" customFormat="false" ht="15" hidden="false" customHeight="false" outlineLevel="0" collapsed="false">
      <c r="A173" s="1" t="n">
        <v>43041</v>
      </c>
      <c r="B173" s="0" t="n">
        <f aca="false">MONTH(A173)</f>
        <v>11</v>
      </c>
      <c r="C173" s="0" t="s">
        <v>96</v>
      </c>
      <c r="D173" s="2" t="n">
        <f aca="false">YEAR(A173)</f>
        <v>2017</v>
      </c>
      <c r="E173" s="2" t="s">
        <v>55</v>
      </c>
      <c r="F173" s="2" t="n">
        <v>206</v>
      </c>
      <c r="G173" s="0" t="s">
        <v>127</v>
      </c>
      <c r="H173" s="0" t="n">
        <v>221</v>
      </c>
      <c r="I173" s="0" t="n">
        <v>289</v>
      </c>
      <c r="J173" s="0" t="s">
        <v>84</v>
      </c>
      <c r="K173" s="6" t="n">
        <v>0.5</v>
      </c>
      <c r="M173" s="0" t="n">
        <v>3</v>
      </c>
      <c r="N173" s="0" t="n">
        <v>53</v>
      </c>
      <c r="O173" s="0" t="n">
        <v>10</v>
      </c>
      <c r="P173" s="0" t="n">
        <f aca="false">O173/3.281</f>
        <v>3.04785126485828</v>
      </c>
      <c r="Q173" s="0" t="n">
        <f aca="false">((H173*2)*(P173))/1000000</f>
        <v>0.00134715025906736</v>
      </c>
      <c r="R173" s="0" t="n">
        <f aca="false">Q173*247.105</f>
        <v>0.332887564766839</v>
      </c>
      <c r="S173" s="0" t="s">
        <v>40</v>
      </c>
      <c r="T173" s="0" t="s">
        <v>45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f aca="false">SUM(U173:Y173)</f>
        <v>0</v>
      </c>
      <c r="AA173" s="0" t="n">
        <v>0</v>
      </c>
      <c r="AB173" s="0" t="n">
        <v>332</v>
      </c>
      <c r="AC173" s="7" t="n">
        <f aca="false">U173/$R173</f>
        <v>0</v>
      </c>
      <c r="AD173" s="7" t="n">
        <f aca="false">V173/$R173</f>
        <v>0</v>
      </c>
      <c r="AE173" s="7" t="n">
        <f aca="false">W173/$R173</f>
        <v>0</v>
      </c>
      <c r="AF173" s="7" t="n">
        <f aca="false">X173/$R173</f>
        <v>0</v>
      </c>
      <c r="AG173" s="7" t="n">
        <f aca="false">Y173/$R173</f>
        <v>0</v>
      </c>
      <c r="AH173" s="7" t="n">
        <f aca="false">Z173/$R173</f>
        <v>0</v>
      </c>
      <c r="AI173" s="0" t="s">
        <v>155</v>
      </c>
      <c r="AJ173" s="0" t="n">
        <v>8075</v>
      </c>
    </row>
    <row r="174" customFormat="false" ht="15" hidden="false" customHeight="false" outlineLevel="0" collapsed="false">
      <c r="A174" s="1" t="n">
        <v>43053</v>
      </c>
      <c r="B174" s="0" t="n">
        <f aca="false">MONTH(A174)</f>
        <v>11</v>
      </c>
      <c r="C174" s="0" t="s">
        <v>96</v>
      </c>
      <c r="D174" s="2" t="n">
        <f aca="false">YEAR(A174)</f>
        <v>2017</v>
      </c>
      <c r="E174" s="2" t="s">
        <v>55</v>
      </c>
      <c r="F174" s="2" t="n">
        <v>206</v>
      </c>
      <c r="G174" s="0" t="s">
        <v>127</v>
      </c>
      <c r="H174" s="0" t="n">
        <v>221</v>
      </c>
      <c r="I174" s="0" t="n">
        <v>289</v>
      </c>
      <c r="J174" s="0" t="s">
        <v>84</v>
      </c>
      <c r="K174" s="6" t="n">
        <v>0.423611111111111</v>
      </c>
      <c r="M174" s="0" t="n">
        <v>1</v>
      </c>
      <c r="N174" s="0" t="n">
        <v>52</v>
      </c>
      <c r="O174" s="0" t="n">
        <v>10</v>
      </c>
      <c r="P174" s="0" t="n">
        <f aca="false">O174/3.281</f>
        <v>3.04785126485828</v>
      </c>
      <c r="Q174" s="0" t="n">
        <f aca="false">((H174*2)*(P174))/1000000</f>
        <v>0.00134715025906736</v>
      </c>
      <c r="R174" s="0" t="n">
        <f aca="false">Q174*247.105</f>
        <v>0.332887564766839</v>
      </c>
      <c r="S174" s="0" t="s">
        <v>40</v>
      </c>
      <c r="T174" s="0" t="s">
        <v>45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f aca="false">SUM(U174:Y174)</f>
        <v>0</v>
      </c>
      <c r="AA174" s="0" t="n">
        <v>0</v>
      </c>
      <c r="AB174" s="0" t="n">
        <v>105</v>
      </c>
      <c r="AC174" s="7" t="n">
        <f aca="false">U174/$R174</f>
        <v>0</v>
      </c>
      <c r="AD174" s="7" t="n">
        <f aca="false">V174/$R174</f>
        <v>0</v>
      </c>
      <c r="AE174" s="7" t="n">
        <f aca="false">W174/$R174</f>
        <v>0</v>
      </c>
      <c r="AF174" s="7" t="n">
        <f aca="false">X174/$R174</f>
        <v>0</v>
      </c>
      <c r="AG174" s="7" t="n">
        <f aca="false">Y174/$R174</f>
        <v>0</v>
      </c>
      <c r="AH174" s="7" t="n">
        <f aca="false">Z174/$R174</f>
        <v>0</v>
      </c>
      <c r="AI174" s="0" t="s">
        <v>156</v>
      </c>
      <c r="AJ174" s="0" t="n">
        <v>5383</v>
      </c>
    </row>
    <row r="175" customFormat="false" ht="15" hidden="false" customHeight="false" outlineLevel="0" collapsed="false">
      <c r="A175" s="1" t="n">
        <v>43067</v>
      </c>
      <c r="B175" s="0" t="n">
        <f aca="false">MONTH(A175)</f>
        <v>11</v>
      </c>
      <c r="C175" s="0" t="s">
        <v>96</v>
      </c>
      <c r="D175" s="2" t="n">
        <f aca="false">YEAR(A175)</f>
        <v>2017</v>
      </c>
      <c r="E175" s="2" t="s">
        <v>55</v>
      </c>
      <c r="F175" s="2" t="n">
        <v>206</v>
      </c>
      <c r="G175" s="0" t="s">
        <v>127</v>
      </c>
      <c r="H175" s="0" t="n">
        <v>221</v>
      </c>
      <c r="I175" s="0" t="n">
        <v>289</v>
      </c>
      <c r="J175" s="0" t="s">
        <v>84</v>
      </c>
      <c r="K175" s="6" t="n">
        <v>0.458333333333333</v>
      </c>
      <c r="M175" s="0" t="n">
        <v>2</v>
      </c>
      <c r="N175" s="0" t="n">
        <v>50</v>
      </c>
      <c r="O175" s="0" t="n">
        <v>10</v>
      </c>
      <c r="P175" s="0" t="n">
        <f aca="false">O175/3.281</f>
        <v>3.04785126485828</v>
      </c>
      <c r="Q175" s="0" t="n">
        <f aca="false">((H175*2)*(P175))/1000000</f>
        <v>0.00134715025906736</v>
      </c>
      <c r="R175" s="0" t="n">
        <f aca="false">Q175*247.105</f>
        <v>0.332887564766839</v>
      </c>
      <c r="S175" s="0" t="s">
        <v>40</v>
      </c>
      <c r="T175" s="0" t="s">
        <v>45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f aca="false">SUM(U175:Y175)</f>
        <v>0</v>
      </c>
      <c r="AA175" s="0" t="n">
        <v>0</v>
      </c>
      <c r="AB175" s="0" t="n">
        <v>125</v>
      </c>
      <c r="AC175" s="7" t="n">
        <f aca="false">U175/$R175</f>
        <v>0</v>
      </c>
      <c r="AD175" s="7" t="n">
        <f aca="false">V175/$R175</f>
        <v>0</v>
      </c>
      <c r="AE175" s="7" t="n">
        <f aca="false">W175/$R175</f>
        <v>0</v>
      </c>
      <c r="AF175" s="7" t="n">
        <f aca="false">X175/$R175</f>
        <v>0</v>
      </c>
      <c r="AG175" s="7" t="n">
        <f aca="false">Y175/$R175</f>
        <v>0</v>
      </c>
      <c r="AH175" s="7" t="n">
        <f aca="false">Z175/$R175</f>
        <v>0</v>
      </c>
      <c r="AI175" s="0" t="s">
        <v>157</v>
      </c>
      <c r="AJ175" s="0" t="n">
        <v>5000</v>
      </c>
    </row>
    <row r="176" customFormat="false" ht="15" hidden="false" customHeight="false" outlineLevel="0" collapsed="false">
      <c r="A176" s="1" t="n">
        <v>43084</v>
      </c>
      <c r="B176" s="0" t="n">
        <f aca="false">MONTH(A176)</f>
        <v>12</v>
      </c>
      <c r="C176" s="0" t="s">
        <v>82</v>
      </c>
      <c r="D176" s="2" t="n">
        <f aca="false">YEAR(A176)</f>
        <v>2017</v>
      </c>
      <c r="E176" s="2" t="s">
        <v>55</v>
      </c>
      <c r="F176" s="2" t="n">
        <v>206</v>
      </c>
      <c r="G176" s="0" t="s">
        <v>127</v>
      </c>
      <c r="H176" s="0" t="n">
        <v>221</v>
      </c>
      <c r="I176" s="0" t="n">
        <v>289</v>
      </c>
      <c r="J176" s="0" t="s">
        <v>84</v>
      </c>
      <c r="K176" s="6" t="n">
        <v>0.479166666666667</v>
      </c>
      <c r="M176" s="0" t="n">
        <v>3</v>
      </c>
      <c r="N176" s="0" t="n">
        <v>48</v>
      </c>
      <c r="O176" s="0" t="n">
        <v>10</v>
      </c>
      <c r="P176" s="0" t="n">
        <f aca="false">O176/3.281</f>
        <v>3.04785126485828</v>
      </c>
      <c r="Q176" s="0" t="n">
        <f aca="false">((H176*2)*(P176))/1000000</f>
        <v>0.00134715025906736</v>
      </c>
      <c r="R176" s="0" t="n">
        <f aca="false">Q176*247.105</f>
        <v>0.332887564766839</v>
      </c>
      <c r="S176" s="0" t="s">
        <v>40</v>
      </c>
      <c r="T176" s="0" t="s">
        <v>45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f aca="false">SUM(U176:Y176)</f>
        <v>0</v>
      </c>
      <c r="AA176" s="0" t="n">
        <v>0</v>
      </c>
      <c r="AB176" s="0" t="n">
        <v>112</v>
      </c>
      <c r="AC176" s="7" t="n">
        <f aca="false">U176/$R176</f>
        <v>0</v>
      </c>
      <c r="AD176" s="7" t="n">
        <f aca="false">V176/$R176</f>
        <v>0</v>
      </c>
      <c r="AE176" s="7" t="n">
        <f aca="false">W176/$R176</f>
        <v>0</v>
      </c>
      <c r="AF176" s="7" t="n">
        <f aca="false">X176/$R176</f>
        <v>0</v>
      </c>
      <c r="AG176" s="7" t="n">
        <f aca="false">Y176/$R176</f>
        <v>0</v>
      </c>
      <c r="AH176" s="7" t="n">
        <f aca="false">Z176/$R176</f>
        <v>0</v>
      </c>
      <c r="AI176" s="0" t="s">
        <v>158</v>
      </c>
      <c r="AJ176" s="0" t="n">
        <v>5030</v>
      </c>
    </row>
    <row r="177" customFormat="false" ht="15" hidden="false" customHeight="false" outlineLevel="0" collapsed="false">
      <c r="A177" s="1" t="n">
        <v>43095</v>
      </c>
      <c r="B177" s="0" t="n">
        <f aca="false">MONTH(A177)</f>
        <v>12</v>
      </c>
      <c r="C177" s="0" t="s">
        <v>82</v>
      </c>
      <c r="D177" s="2" t="n">
        <f aca="false">YEAR(A177)</f>
        <v>2017</v>
      </c>
      <c r="E177" s="2" t="s">
        <v>55</v>
      </c>
      <c r="F177" s="2" t="n">
        <v>206</v>
      </c>
      <c r="G177" s="0" t="s">
        <v>127</v>
      </c>
      <c r="H177" s="0" t="n">
        <v>221</v>
      </c>
      <c r="I177" s="0" t="n">
        <v>289</v>
      </c>
      <c r="J177" s="0" t="s">
        <v>84</v>
      </c>
      <c r="K177" s="6" t="n">
        <v>0.458333333333333</v>
      </c>
      <c r="M177" s="0" t="n">
        <v>2</v>
      </c>
      <c r="N177" s="0" t="n">
        <v>45</v>
      </c>
      <c r="O177" s="0" t="n">
        <v>10</v>
      </c>
      <c r="P177" s="0" t="n">
        <f aca="false">O177/3.281</f>
        <v>3.04785126485828</v>
      </c>
      <c r="Q177" s="0" t="n">
        <f aca="false">((H177*2)*(P177))/1000000</f>
        <v>0.00134715025906736</v>
      </c>
      <c r="R177" s="0" t="n">
        <f aca="false">Q177*247.105</f>
        <v>0.332887564766839</v>
      </c>
      <c r="S177" s="0" t="s">
        <v>40</v>
      </c>
      <c r="T177" s="0" t="s">
        <v>45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f aca="false">SUM(U177:Y177)</f>
        <v>0</v>
      </c>
      <c r="AA177" s="0" t="n">
        <v>0</v>
      </c>
      <c r="AB177" s="0" t="n">
        <v>1</v>
      </c>
      <c r="AC177" s="7" t="n">
        <f aca="false">U177/$R177</f>
        <v>0</v>
      </c>
      <c r="AD177" s="7" t="n">
        <f aca="false">V177/$R177</f>
        <v>0</v>
      </c>
      <c r="AE177" s="7" t="n">
        <f aca="false">W177/$R177</f>
        <v>0</v>
      </c>
      <c r="AF177" s="7" t="n">
        <f aca="false">X177/$R177</f>
        <v>0</v>
      </c>
      <c r="AG177" s="7" t="n">
        <f aca="false">Y177/$R177</f>
        <v>0</v>
      </c>
      <c r="AH177" s="7" t="n">
        <f aca="false">Z177/$R177</f>
        <v>0</v>
      </c>
      <c r="AI177" s="14" t="n">
        <v>0.541666666666667</v>
      </c>
      <c r="AJ177" s="0" t="n">
        <v>5072</v>
      </c>
    </row>
    <row r="178" customFormat="false" ht="15" hidden="false" customHeight="false" outlineLevel="0" collapsed="false">
      <c r="A178" s="1" t="n">
        <v>43111</v>
      </c>
      <c r="B178" s="0" t="n">
        <f aca="false">MONTH(A178)</f>
        <v>1</v>
      </c>
      <c r="C178" s="0" t="s">
        <v>60</v>
      </c>
      <c r="D178" s="2" t="n">
        <f aca="false">YEAR(A178)</f>
        <v>2018</v>
      </c>
      <c r="E178" s="2" t="s">
        <v>61</v>
      </c>
      <c r="F178" s="2" t="n">
        <v>206</v>
      </c>
      <c r="G178" s="0" t="s">
        <v>127</v>
      </c>
      <c r="H178" s="0" t="n">
        <v>221</v>
      </c>
      <c r="I178" s="0" t="n">
        <v>289</v>
      </c>
      <c r="J178" s="0" t="s">
        <v>84</v>
      </c>
      <c r="K178" s="6" t="n">
        <v>0.520833333333333</v>
      </c>
      <c r="M178" s="0" t="n">
        <v>4</v>
      </c>
      <c r="N178" s="0" t="n">
        <v>48</v>
      </c>
      <c r="O178" s="0" t="n">
        <v>10</v>
      </c>
      <c r="P178" s="0" t="n">
        <f aca="false">O178/3.281</f>
        <v>3.04785126485828</v>
      </c>
      <c r="Q178" s="0" t="n">
        <f aca="false">((H178*2)*(P178))/1000000</f>
        <v>0.00134715025906736</v>
      </c>
      <c r="R178" s="0" t="n">
        <f aca="false">Q178*247.105</f>
        <v>0.332887564766839</v>
      </c>
      <c r="S178" s="0" t="s">
        <v>40</v>
      </c>
      <c r="T178" s="0" t="s">
        <v>45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f aca="false">SUM(U178:Y178)</f>
        <v>0</v>
      </c>
      <c r="AA178" s="0" t="n">
        <v>0</v>
      </c>
      <c r="AB178" s="0" t="n">
        <v>3</v>
      </c>
      <c r="AC178" s="7" t="n">
        <f aca="false">U178/$R178</f>
        <v>0</v>
      </c>
      <c r="AD178" s="7" t="n">
        <f aca="false">V178/$R178</f>
        <v>0</v>
      </c>
      <c r="AE178" s="7" t="n">
        <f aca="false">W178/$R178</f>
        <v>0</v>
      </c>
      <c r="AF178" s="7" t="n">
        <f aca="false">X178/$R178</f>
        <v>0</v>
      </c>
      <c r="AG178" s="7" t="n">
        <f aca="false">Y178/$R178</f>
        <v>0</v>
      </c>
      <c r="AH178" s="7" t="n">
        <f aca="false">Z178/$R178</f>
        <v>0</v>
      </c>
      <c r="AI178" s="14" t="n">
        <v>0.625</v>
      </c>
      <c r="AJ178" s="0" t="n">
        <v>4088</v>
      </c>
    </row>
    <row r="179" customFormat="false" ht="15" hidden="false" customHeight="false" outlineLevel="0" collapsed="false">
      <c r="A179" s="1" t="n">
        <v>43122</v>
      </c>
      <c r="B179" s="0" t="n">
        <f aca="false">MONTH(A179)</f>
        <v>1</v>
      </c>
      <c r="C179" s="0" t="s">
        <v>60</v>
      </c>
      <c r="D179" s="2" t="n">
        <f aca="false">YEAR(A179)</f>
        <v>2018</v>
      </c>
      <c r="E179" s="2" t="s">
        <v>61</v>
      </c>
      <c r="F179" s="2" t="n">
        <v>206</v>
      </c>
      <c r="G179" s="0" t="s">
        <v>127</v>
      </c>
      <c r="H179" s="0" t="n">
        <v>221</v>
      </c>
      <c r="I179" s="0" t="n">
        <v>289</v>
      </c>
      <c r="J179" s="0" t="s">
        <v>84</v>
      </c>
      <c r="K179" s="6" t="n">
        <v>0.440972222222222</v>
      </c>
      <c r="M179" s="0" t="n">
        <v>3</v>
      </c>
      <c r="N179" s="0" t="n">
        <v>46</v>
      </c>
      <c r="O179" s="0" t="n">
        <v>10</v>
      </c>
      <c r="P179" s="0" t="n">
        <f aca="false">O179/3.281</f>
        <v>3.04785126485828</v>
      </c>
      <c r="Q179" s="0" t="n">
        <f aca="false">((H179*2)*(P179))/1000000</f>
        <v>0.00134715025906736</v>
      </c>
      <c r="R179" s="0" t="n">
        <f aca="false">Q179*247.105</f>
        <v>0.332887564766839</v>
      </c>
      <c r="S179" s="0" t="s">
        <v>40</v>
      </c>
      <c r="T179" s="0" t="s">
        <v>45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f aca="false">SUM(U179:Y179)</f>
        <v>0</v>
      </c>
      <c r="AA179" s="0" t="n">
        <v>0</v>
      </c>
      <c r="AB179" s="0" t="n">
        <v>0</v>
      </c>
      <c r="AC179" s="7" t="n">
        <f aca="false">U179/$R179</f>
        <v>0</v>
      </c>
      <c r="AD179" s="7" t="n">
        <f aca="false">V179/$R179</f>
        <v>0</v>
      </c>
      <c r="AE179" s="7" t="n">
        <f aca="false">W179/$R179</f>
        <v>0</v>
      </c>
      <c r="AF179" s="7" t="n">
        <f aca="false">X179/$R179</f>
        <v>0</v>
      </c>
      <c r="AG179" s="7" t="n">
        <f aca="false">Y179/$R179</f>
        <v>0</v>
      </c>
      <c r="AH179" s="7" t="n">
        <f aca="false">Z179/$R179</f>
        <v>0</v>
      </c>
      <c r="AJ179" s="0" t="n">
        <v>4052</v>
      </c>
    </row>
    <row r="180" customFormat="false" ht="15" hidden="false" customHeight="false" outlineLevel="0" collapsed="false">
      <c r="A180" s="1" t="n">
        <v>43138</v>
      </c>
      <c r="B180" s="0" t="n">
        <f aca="false">MONTH(A180)</f>
        <v>2</v>
      </c>
      <c r="C180" s="0" t="s">
        <v>63</v>
      </c>
      <c r="D180" s="2" t="n">
        <f aca="false">YEAR(A180)</f>
        <v>2018</v>
      </c>
      <c r="E180" s="2" t="s">
        <v>61</v>
      </c>
      <c r="F180" s="2" t="n">
        <v>206</v>
      </c>
      <c r="G180" s="0" t="s">
        <v>127</v>
      </c>
      <c r="H180" s="0" t="n">
        <v>221</v>
      </c>
      <c r="I180" s="0" t="n">
        <v>289</v>
      </c>
      <c r="J180" s="0" t="s">
        <v>84</v>
      </c>
      <c r="K180" s="6" t="n">
        <v>0.416666666666667</v>
      </c>
      <c r="M180" s="0" t="n">
        <v>1</v>
      </c>
      <c r="N180" s="0" t="n">
        <v>46</v>
      </c>
      <c r="O180" s="0" t="n">
        <v>10</v>
      </c>
      <c r="P180" s="0" t="n">
        <f aca="false">O180/3.281</f>
        <v>3.04785126485828</v>
      </c>
      <c r="Q180" s="0" t="n">
        <f aca="false">((H180*2)*(P180))/1000000</f>
        <v>0.00134715025906736</v>
      </c>
      <c r="R180" s="0" t="n">
        <f aca="false">Q180*247.105</f>
        <v>0.332887564766839</v>
      </c>
      <c r="S180" s="0" t="s">
        <v>40</v>
      </c>
      <c r="T180" s="0" t="s">
        <v>45</v>
      </c>
      <c r="U180" s="0" t="n">
        <v>0</v>
      </c>
      <c r="V180" s="0" t="n">
        <v>0</v>
      </c>
      <c r="W180" s="0" t="n">
        <v>0</v>
      </c>
      <c r="X180" s="0" t="n">
        <v>240</v>
      </c>
      <c r="Y180" s="0" t="n">
        <v>0</v>
      </c>
      <c r="Z180" s="0" t="n">
        <f aca="false">SUM(U180:Y180)</f>
        <v>240</v>
      </c>
      <c r="AA180" s="0" t="n">
        <v>0</v>
      </c>
      <c r="AB180" s="0" t="n">
        <v>32</v>
      </c>
      <c r="AC180" s="7" t="n">
        <f aca="false">U180/$R180</f>
        <v>0</v>
      </c>
      <c r="AD180" s="7" t="n">
        <f aca="false">V180/$R180</f>
        <v>0</v>
      </c>
      <c r="AE180" s="7" t="n">
        <f aca="false">W180/$R180</f>
        <v>0</v>
      </c>
      <c r="AF180" s="7" t="n">
        <f aca="false">X180/$R180</f>
        <v>720.964149466203</v>
      </c>
      <c r="AG180" s="7" t="n">
        <f aca="false">Y180/$R180</f>
        <v>0</v>
      </c>
      <c r="AH180" s="7" t="n">
        <f aca="false">Z180/$R180</f>
        <v>720.964149466203</v>
      </c>
      <c r="AI180" s="0" t="s">
        <v>159</v>
      </c>
      <c r="AJ180" s="0" t="n">
        <v>4010</v>
      </c>
    </row>
    <row r="181" customFormat="false" ht="15" hidden="false" customHeight="false" outlineLevel="0" collapsed="false">
      <c r="A181" s="1" t="n">
        <v>43152</v>
      </c>
      <c r="B181" s="0" t="n">
        <f aca="false">MONTH(A181)</f>
        <v>2</v>
      </c>
      <c r="C181" s="0" t="s">
        <v>63</v>
      </c>
      <c r="D181" s="2" t="n">
        <f aca="false">YEAR(A181)</f>
        <v>2018</v>
      </c>
      <c r="E181" s="2" t="s">
        <v>61</v>
      </c>
      <c r="F181" s="2" t="n">
        <v>206</v>
      </c>
      <c r="G181" s="0" t="s">
        <v>127</v>
      </c>
      <c r="H181" s="0" t="n">
        <v>221</v>
      </c>
      <c r="I181" s="0" t="n">
        <v>289</v>
      </c>
      <c r="J181" s="0" t="s">
        <v>84</v>
      </c>
      <c r="K181" s="6" t="n">
        <v>0.5</v>
      </c>
      <c r="M181" s="0" t="n">
        <v>1</v>
      </c>
      <c r="N181" s="0" t="n">
        <v>44</v>
      </c>
      <c r="O181" s="0" t="n">
        <v>10</v>
      </c>
      <c r="P181" s="0" t="n">
        <f aca="false">O181/3.281</f>
        <v>3.04785126485828</v>
      </c>
      <c r="Q181" s="0" t="n">
        <f aca="false">((H181*2)*(P181))/1000000</f>
        <v>0.00134715025906736</v>
      </c>
      <c r="R181" s="0" t="n">
        <f aca="false">Q181*247.105</f>
        <v>0.332887564766839</v>
      </c>
      <c r="S181" s="0" t="s">
        <v>40</v>
      </c>
      <c r="T181" s="0" t="s">
        <v>45</v>
      </c>
      <c r="U181" s="0" t="n">
        <v>0</v>
      </c>
      <c r="V181" s="0" t="n">
        <v>10</v>
      </c>
      <c r="W181" s="0" t="n">
        <v>0</v>
      </c>
      <c r="X181" s="0" t="n">
        <v>252</v>
      </c>
      <c r="Y181" s="0" t="n">
        <v>15</v>
      </c>
      <c r="Z181" s="0" t="n">
        <f aca="false">SUM(U181:Y181)</f>
        <v>277</v>
      </c>
      <c r="AA181" s="0" t="n">
        <v>0</v>
      </c>
      <c r="AB181" s="0" t="n">
        <v>52</v>
      </c>
      <c r="AC181" s="7" t="n">
        <f aca="false">U181/$R181</f>
        <v>0</v>
      </c>
      <c r="AD181" s="7" t="n">
        <f aca="false">V181/$R181</f>
        <v>30.0401728944251</v>
      </c>
      <c r="AE181" s="7" t="n">
        <f aca="false">W181/$R181</f>
        <v>0</v>
      </c>
      <c r="AF181" s="7" t="n">
        <f aca="false">X181/$R181</f>
        <v>757.012356939513</v>
      </c>
      <c r="AG181" s="7" t="n">
        <f aca="false">Y181/$R181</f>
        <v>45.0602593416377</v>
      </c>
      <c r="AH181" s="7" t="n">
        <f aca="false">Z181/$R181</f>
        <v>832.112789175576</v>
      </c>
      <c r="AI181" s="0" t="s">
        <v>160</v>
      </c>
      <c r="AJ181" s="0" t="n">
        <v>3246</v>
      </c>
    </row>
    <row r="182" customFormat="false" ht="15" hidden="false" customHeight="false" outlineLevel="0" collapsed="false">
      <c r="A182" s="1" t="n">
        <v>43164</v>
      </c>
      <c r="B182" s="0" t="n">
        <f aca="false">MONTH(A182)</f>
        <v>3</v>
      </c>
      <c r="C182" s="0" t="s">
        <v>64</v>
      </c>
      <c r="D182" s="2" t="n">
        <f aca="false">YEAR(A182)</f>
        <v>2018</v>
      </c>
      <c r="E182" s="2" t="s">
        <v>61</v>
      </c>
      <c r="F182" s="2" t="n">
        <v>206</v>
      </c>
      <c r="G182" s="0" t="s">
        <v>127</v>
      </c>
      <c r="H182" s="0" t="n">
        <v>221</v>
      </c>
      <c r="I182" s="0" t="n">
        <v>289</v>
      </c>
      <c r="J182" s="0" t="s">
        <v>84</v>
      </c>
      <c r="K182" s="6" t="n">
        <v>0.458333333333333</v>
      </c>
      <c r="M182" s="0" t="n">
        <v>1</v>
      </c>
      <c r="N182" s="0" t="n">
        <v>47</v>
      </c>
      <c r="O182" s="0" t="n">
        <v>10</v>
      </c>
      <c r="P182" s="0" t="n">
        <f aca="false">O182/3.281</f>
        <v>3.04785126485828</v>
      </c>
      <c r="Q182" s="0" t="n">
        <f aca="false">((H182*2)*(P182))/1000000</f>
        <v>0.00134715025906736</v>
      </c>
      <c r="R182" s="0" t="n">
        <f aca="false">Q182*247.105</f>
        <v>0.332887564766839</v>
      </c>
      <c r="S182" s="0" t="s">
        <v>40</v>
      </c>
      <c r="T182" s="0" t="s">
        <v>45</v>
      </c>
      <c r="U182" s="0" t="n">
        <v>0</v>
      </c>
      <c r="V182" s="0" t="n">
        <v>0</v>
      </c>
      <c r="W182" s="0" t="n">
        <v>0</v>
      </c>
      <c r="X182" s="0" t="n">
        <v>95</v>
      </c>
      <c r="Y182" s="0" t="n">
        <v>0</v>
      </c>
      <c r="Z182" s="0" t="n">
        <f aca="false">SUM(U182:Y182)</f>
        <v>95</v>
      </c>
      <c r="AA182" s="0" t="n">
        <v>0</v>
      </c>
      <c r="AB182" s="0" t="n">
        <v>150</v>
      </c>
      <c r="AC182" s="7" t="n">
        <f aca="false">U182/$R182</f>
        <v>0</v>
      </c>
      <c r="AD182" s="7" t="n">
        <f aca="false">V182/$R182</f>
        <v>0</v>
      </c>
      <c r="AE182" s="7" t="n">
        <f aca="false">W182/$R182</f>
        <v>0</v>
      </c>
      <c r="AF182" s="7" t="n">
        <f aca="false">X182/$R182</f>
        <v>285.381642497039</v>
      </c>
      <c r="AG182" s="7" t="n">
        <f aca="false">Y182/$R182</f>
        <v>0</v>
      </c>
      <c r="AH182" s="7" t="n">
        <f aca="false">Z182/$R182</f>
        <v>285.381642497039</v>
      </c>
      <c r="AI182" s="0" t="s">
        <v>161</v>
      </c>
      <c r="AJ182" s="0" t="n">
        <v>3255</v>
      </c>
    </row>
    <row r="183" customFormat="false" ht="15" hidden="false" customHeight="false" outlineLevel="0" collapsed="false">
      <c r="A183" s="1" t="n">
        <v>43181</v>
      </c>
      <c r="B183" s="0" t="n">
        <f aca="false">MONTH(A183)</f>
        <v>3</v>
      </c>
      <c r="C183" s="0" t="s">
        <v>64</v>
      </c>
      <c r="D183" s="2" t="n">
        <f aca="false">YEAR(A183)</f>
        <v>2018</v>
      </c>
      <c r="E183" s="2" t="s">
        <v>61</v>
      </c>
      <c r="F183" s="2" t="n">
        <v>206</v>
      </c>
      <c r="G183" s="0" t="s">
        <v>127</v>
      </c>
      <c r="H183" s="0" t="n">
        <v>221</v>
      </c>
      <c r="I183" s="0" t="n">
        <v>289</v>
      </c>
      <c r="J183" s="0" t="s">
        <v>84</v>
      </c>
      <c r="K183" s="6" t="n">
        <v>0.520833333333333</v>
      </c>
      <c r="M183" s="0" t="n">
        <v>2</v>
      </c>
      <c r="N183" s="0" t="n">
        <v>48</v>
      </c>
      <c r="O183" s="0" t="n">
        <v>1.5</v>
      </c>
      <c r="P183" s="0" t="n">
        <f aca="false">O183/3.281</f>
        <v>0.457177689728741</v>
      </c>
      <c r="Q183" s="0" t="n">
        <f aca="false">((H183*2)*(P183))/1000000</f>
        <v>0.000202072538860104</v>
      </c>
      <c r="R183" s="0" t="n">
        <f aca="false">Q183*247.105</f>
        <v>0.0499331347150259</v>
      </c>
      <c r="S183" s="0" t="s">
        <v>40</v>
      </c>
      <c r="T183" s="0" t="s">
        <v>45</v>
      </c>
      <c r="U183" s="0" t="n">
        <v>0</v>
      </c>
      <c r="V183" s="0" t="n">
        <v>5</v>
      </c>
      <c r="W183" s="0" t="n">
        <v>0</v>
      </c>
      <c r="X183" s="0" t="n">
        <v>0</v>
      </c>
      <c r="Y183" s="0" t="n">
        <v>0</v>
      </c>
      <c r="Z183" s="0" t="n">
        <f aca="false">SUM(U183:Y183)</f>
        <v>5</v>
      </c>
      <c r="AA183" s="0" t="n">
        <v>0</v>
      </c>
      <c r="AB183" s="0" t="n">
        <v>50</v>
      </c>
      <c r="AC183" s="7" t="n">
        <f aca="false">U183/$R183</f>
        <v>0</v>
      </c>
      <c r="AD183" s="7" t="n">
        <f aca="false">V183/$R183</f>
        <v>100.133909648084</v>
      </c>
      <c r="AE183" s="7" t="n">
        <f aca="false">W183/$R183</f>
        <v>0</v>
      </c>
      <c r="AF183" s="7" t="n">
        <f aca="false">X183/$R183</f>
        <v>0</v>
      </c>
      <c r="AG183" s="7" t="n">
        <f aca="false">Y183/$R183</f>
        <v>0</v>
      </c>
      <c r="AH183" s="7" t="n">
        <f aca="false">Z183/$R183</f>
        <v>100.133909648084</v>
      </c>
      <c r="AI183" s="0" t="s">
        <v>162</v>
      </c>
      <c r="AJ183" s="0" t="n">
        <v>3201</v>
      </c>
    </row>
    <row r="184" customFormat="false" ht="15" hidden="false" customHeight="false" outlineLevel="0" collapsed="false">
      <c r="A184" s="1" t="n">
        <v>43194</v>
      </c>
      <c r="B184" s="0" t="n">
        <f aca="false">MONTH(A184)</f>
        <v>4</v>
      </c>
      <c r="C184" s="0" t="s">
        <v>66</v>
      </c>
      <c r="D184" s="2" t="n">
        <f aca="false">YEAR(A184)</f>
        <v>2018</v>
      </c>
      <c r="E184" s="2" t="s">
        <v>44</v>
      </c>
      <c r="F184" s="2" t="n">
        <v>206</v>
      </c>
      <c r="G184" s="0" t="s">
        <v>127</v>
      </c>
      <c r="H184" s="0" t="n">
        <v>221</v>
      </c>
      <c r="I184" s="0" t="n">
        <v>289</v>
      </c>
      <c r="J184" s="0" t="s">
        <v>84</v>
      </c>
      <c r="K184" s="6" t="n">
        <v>0.472222222222222</v>
      </c>
      <c r="M184" s="0" t="n">
        <v>3</v>
      </c>
      <c r="N184" s="0" t="n">
        <v>54</v>
      </c>
      <c r="O184" s="0" t="n">
        <v>10</v>
      </c>
      <c r="P184" s="0" t="n">
        <f aca="false">O184/3.281</f>
        <v>3.04785126485828</v>
      </c>
      <c r="Q184" s="0" t="n">
        <f aca="false">((H184*2)*(P184))/1000000</f>
        <v>0.00134715025906736</v>
      </c>
      <c r="R184" s="0" t="n">
        <f aca="false">Q184*247.105</f>
        <v>0.332887564766839</v>
      </c>
      <c r="S184" s="0" t="s">
        <v>40</v>
      </c>
      <c r="T184" s="0" t="s">
        <v>45</v>
      </c>
      <c r="U184" s="0" t="n">
        <v>7</v>
      </c>
      <c r="V184" s="0" t="n">
        <v>3</v>
      </c>
      <c r="W184" s="0" t="n">
        <v>0</v>
      </c>
      <c r="X184" s="0" t="n">
        <v>335</v>
      </c>
      <c r="Y184" s="0" t="n">
        <v>3</v>
      </c>
      <c r="Z184" s="0" t="n">
        <f aca="false">SUM(U184:Y184)</f>
        <v>348</v>
      </c>
      <c r="AA184" s="0" t="n">
        <v>0</v>
      </c>
      <c r="AB184" s="0" t="n">
        <v>782</v>
      </c>
      <c r="AC184" s="7" t="n">
        <f aca="false">U184/$R184</f>
        <v>21.0281210260976</v>
      </c>
      <c r="AD184" s="7" t="n">
        <f aca="false">V184/$R184</f>
        <v>9.01205186832754</v>
      </c>
      <c r="AE184" s="7" t="n">
        <f aca="false">W184/$R184</f>
        <v>0</v>
      </c>
      <c r="AF184" s="7" t="n">
        <f aca="false">X184/$R184</f>
        <v>1006.34579196324</v>
      </c>
      <c r="AG184" s="7" t="n">
        <f aca="false">Y184/$R184</f>
        <v>9.01205186832754</v>
      </c>
      <c r="AH184" s="7" t="n">
        <f aca="false">Z184/$R184</f>
        <v>1045.39801672599</v>
      </c>
      <c r="AI184" s="0" t="s">
        <v>163</v>
      </c>
      <c r="AJ184" s="0" t="n">
        <v>3258</v>
      </c>
    </row>
    <row r="185" customFormat="false" ht="15" hidden="false" customHeight="false" outlineLevel="0" collapsed="false">
      <c r="A185" s="1" t="n">
        <v>43207</v>
      </c>
      <c r="B185" s="0" t="n">
        <f aca="false">MONTH(A185)</f>
        <v>4</v>
      </c>
      <c r="C185" s="0" t="s">
        <v>66</v>
      </c>
      <c r="D185" s="2" t="n">
        <f aca="false">YEAR(A185)</f>
        <v>2018</v>
      </c>
      <c r="E185" s="2" t="s">
        <v>44</v>
      </c>
      <c r="F185" s="2" t="n">
        <v>206</v>
      </c>
      <c r="G185" s="0" t="s">
        <v>127</v>
      </c>
      <c r="H185" s="0" t="n">
        <v>221</v>
      </c>
      <c r="I185" s="0" t="n">
        <v>289</v>
      </c>
      <c r="J185" s="0" t="s">
        <v>84</v>
      </c>
      <c r="K185" s="6" t="n">
        <v>0.465277777777778</v>
      </c>
      <c r="M185" s="0" t="n">
        <v>1</v>
      </c>
      <c r="N185" s="0" t="n">
        <v>50</v>
      </c>
      <c r="O185" s="0" t="n">
        <v>10</v>
      </c>
      <c r="P185" s="0" t="n">
        <f aca="false">O185/3.281</f>
        <v>3.04785126485828</v>
      </c>
      <c r="Q185" s="0" t="n">
        <f aca="false">((H185*2)*(P185))/1000000</f>
        <v>0.00134715025906736</v>
      </c>
      <c r="R185" s="0" t="n">
        <f aca="false">Q185*247.105</f>
        <v>0.332887564766839</v>
      </c>
      <c r="S185" s="0" t="s">
        <v>40</v>
      </c>
      <c r="T185" s="0" t="s">
        <v>45</v>
      </c>
      <c r="U185" s="0" t="n">
        <v>3</v>
      </c>
      <c r="V185" s="0" t="n">
        <v>0</v>
      </c>
      <c r="W185" s="0" t="n">
        <v>0</v>
      </c>
      <c r="X185" s="0" t="n">
        <v>290</v>
      </c>
      <c r="Y185" s="0" t="n">
        <v>41</v>
      </c>
      <c r="Z185" s="0" t="n">
        <f aca="false">SUM(U185:Y185)</f>
        <v>334</v>
      </c>
      <c r="AA185" s="0" t="n">
        <v>0</v>
      </c>
      <c r="AB185" s="0" t="n">
        <v>380</v>
      </c>
      <c r="AC185" s="7" t="n">
        <f aca="false">U185/$R185</f>
        <v>9.01205186832754</v>
      </c>
      <c r="AD185" s="7" t="n">
        <f aca="false">V185/$R185</f>
        <v>0</v>
      </c>
      <c r="AE185" s="7" t="n">
        <f aca="false">W185/$R185</f>
        <v>0</v>
      </c>
      <c r="AF185" s="7" t="n">
        <f aca="false">X185/$R185</f>
        <v>871.165013938329</v>
      </c>
      <c r="AG185" s="7" t="n">
        <f aca="false">Y185/$R185</f>
        <v>123.164708867143</v>
      </c>
      <c r="AH185" s="7" t="n">
        <f aca="false">Z185/$R185</f>
        <v>1003.3417746738</v>
      </c>
      <c r="AI185" s="0" t="s">
        <v>164</v>
      </c>
      <c r="AJ185" s="0" t="n">
        <v>3285</v>
      </c>
    </row>
    <row r="186" customFormat="false" ht="15" hidden="false" customHeight="false" outlineLevel="0" collapsed="false">
      <c r="A186" s="1" t="n">
        <v>43220</v>
      </c>
      <c r="B186" s="0" t="n">
        <f aca="false">MONTH(A186)</f>
        <v>4</v>
      </c>
      <c r="C186" s="0" t="s">
        <v>66</v>
      </c>
      <c r="D186" s="2" t="n">
        <f aca="false">YEAR(A186)</f>
        <v>2018</v>
      </c>
      <c r="E186" s="2" t="s">
        <v>44</v>
      </c>
      <c r="F186" s="2" t="n">
        <v>206</v>
      </c>
      <c r="G186" s="0" t="s">
        <v>127</v>
      </c>
      <c r="H186" s="0" t="n">
        <v>221</v>
      </c>
      <c r="I186" s="0" t="n">
        <v>289</v>
      </c>
      <c r="J186" s="0" t="s">
        <v>84</v>
      </c>
      <c r="K186" s="6" t="n">
        <v>0.534722222222222</v>
      </c>
      <c r="M186" s="0" t="n">
        <v>1</v>
      </c>
      <c r="N186" s="0" t="n">
        <v>58</v>
      </c>
      <c r="O186" s="0" t="n">
        <v>10</v>
      </c>
      <c r="P186" s="0" t="n">
        <f aca="false">O186/3.281</f>
        <v>3.04785126485828</v>
      </c>
      <c r="Q186" s="0" t="n">
        <f aca="false">((H186*2)*(P186))/1000000</f>
        <v>0.00134715025906736</v>
      </c>
      <c r="R186" s="0" t="n">
        <f aca="false">Q186*247.105</f>
        <v>0.332887564766839</v>
      </c>
      <c r="S186" s="0" t="s">
        <v>40</v>
      </c>
      <c r="T186" s="0" t="s">
        <v>45</v>
      </c>
      <c r="U186" s="0" t="n">
        <v>33</v>
      </c>
      <c r="V186" s="0" t="n">
        <v>1</v>
      </c>
      <c r="W186" s="0" t="n">
        <v>0</v>
      </c>
      <c r="X186" s="0" t="n">
        <v>246</v>
      </c>
      <c r="Y186" s="0" t="n">
        <v>20</v>
      </c>
      <c r="Z186" s="0" t="n">
        <f aca="false">SUM(U186:Y186)</f>
        <v>300</v>
      </c>
      <c r="AA186" s="0" t="n">
        <v>0</v>
      </c>
      <c r="AB186" s="0" t="n">
        <v>492</v>
      </c>
      <c r="AC186" s="7" t="n">
        <f aca="false">U186/$R186</f>
        <v>99.1325705516029</v>
      </c>
      <c r="AD186" s="7" t="n">
        <f aca="false">V186/$R186</f>
        <v>3.00401728944251</v>
      </c>
      <c r="AE186" s="7" t="n">
        <f aca="false">W186/$R186</f>
        <v>0</v>
      </c>
      <c r="AF186" s="7" t="n">
        <f aca="false">X186/$R186</f>
        <v>738.988253202858</v>
      </c>
      <c r="AG186" s="7" t="n">
        <f aca="false">Y186/$R186</f>
        <v>60.0803457888503</v>
      </c>
      <c r="AH186" s="7" t="n">
        <f aca="false">Z186/$R186</f>
        <v>901.205186832754</v>
      </c>
      <c r="AI186" s="0" t="s">
        <v>165</v>
      </c>
      <c r="AJ186" s="0" t="n">
        <v>7058</v>
      </c>
    </row>
    <row r="187" customFormat="false" ht="15" hidden="false" customHeight="false" outlineLevel="0" collapsed="false">
      <c r="A187" s="1" t="n">
        <v>43235</v>
      </c>
      <c r="B187" s="0" t="n">
        <f aca="false">MONTH(A187)</f>
        <v>5</v>
      </c>
      <c r="C187" s="0" t="s">
        <v>43</v>
      </c>
      <c r="D187" s="2" t="n">
        <f aca="false">YEAR(A187)</f>
        <v>2018</v>
      </c>
      <c r="E187" s="2" t="s">
        <v>44</v>
      </c>
      <c r="F187" s="2" t="n">
        <v>206</v>
      </c>
      <c r="G187" s="0" t="s">
        <v>127</v>
      </c>
      <c r="H187" s="0" t="n">
        <v>221</v>
      </c>
      <c r="I187" s="0" t="n">
        <v>289</v>
      </c>
      <c r="J187" s="0" t="s">
        <v>84</v>
      </c>
      <c r="K187" s="6" t="n">
        <v>0.566666666666667</v>
      </c>
      <c r="M187" s="0" t="n">
        <v>1</v>
      </c>
      <c r="N187" s="0" t="n">
        <v>62</v>
      </c>
      <c r="O187" s="0" t="n">
        <v>10</v>
      </c>
      <c r="P187" s="0" t="n">
        <f aca="false">O187/3.281</f>
        <v>3.04785126485828</v>
      </c>
      <c r="Q187" s="0" t="n">
        <f aca="false">((H187*2)*(P187))/1000000</f>
        <v>0.00134715025906736</v>
      </c>
      <c r="R187" s="0" t="n">
        <f aca="false">Q187*247.105</f>
        <v>0.332887564766839</v>
      </c>
      <c r="S187" s="0" t="s">
        <v>40</v>
      </c>
      <c r="T187" s="0" t="s">
        <v>45</v>
      </c>
      <c r="U187" s="0" t="n">
        <v>6</v>
      </c>
      <c r="V187" s="0" t="n">
        <v>0</v>
      </c>
      <c r="W187" s="0" t="n">
        <v>0</v>
      </c>
      <c r="X187" s="0" t="n">
        <v>345</v>
      </c>
      <c r="Y187" s="0" t="n">
        <v>53</v>
      </c>
      <c r="Z187" s="0" t="n">
        <f aca="false">SUM(U187:Y187)</f>
        <v>404</v>
      </c>
      <c r="AA187" s="0" t="n">
        <v>0</v>
      </c>
      <c r="AB187" s="0" t="n">
        <v>552</v>
      </c>
      <c r="AC187" s="7" t="n">
        <f aca="false">U187/$R187</f>
        <v>18.0241037366551</v>
      </c>
      <c r="AD187" s="7" t="n">
        <f aca="false">V187/$R187</f>
        <v>0</v>
      </c>
      <c r="AE187" s="7" t="n">
        <f aca="false">W187/$R187</f>
        <v>0</v>
      </c>
      <c r="AF187" s="7" t="n">
        <f aca="false">X187/$R187</f>
        <v>1036.38596485767</v>
      </c>
      <c r="AG187" s="7" t="n">
        <f aca="false">Y187/$R187</f>
        <v>159.212916340453</v>
      </c>
      <c r="AH187" s="7" t="n">
        <f aca="false">Z187/$R187</f>
        <v>1213.62298493478</v>
      </c>
      <c r="AI187" s="0" t="s">
        <v>166</v>
      </c>
      <c r="AJ187" s="0" t="n">
        <v>8737</v>
      </c>
    </row>
    <row r="188" customFormat="false" ht="15" hidden="false" customHeight="false" outlineLevel="0" collapsed="false">
      <c r="A188" s="1" t="n">
        <v>43249</v>
      </c>
      <c r="B188" s="0" t="n">
        <f aca="false">MONTH(A188)</f>
        <v>5</v>
      </c>
      <c r="C188" s="0" t="s">
        <v>43</v>
      </c>
      <c r="D188" s="2" t="n">
        <f aca="false">YEAR(A188)</f>
        <v>2018</v>
      </c>
      <c r="E188" s="2" t="s">
        <v>44</v>
      </c>
      <c r="F188" s="2" t="n">
        <v>206</v>
      </c>
      <c r="G188" s="0" t="s">
        <v>127</v>
      </c>
      <c r="H188" s="0" t="n">
        <v>221</v>
      </c>
      <c r="I188" s="0" t="n">
        <v>289</v>
      </c>
      <c r="J188" s="0" t="s">
        <v>84</v>
      </c>
      <c r="K188" s="6" t="n">
        <v>0.422916666666667</v>
      </c>
      <c r="M188" s="0" t="n">
        <v>1</v>
      </c>
      <c r="N188" s="0" t="n">
        <v>57</v>
      </c>
      <c r="O188" s="0" t="n">
        <v>10</v>
      </c>
      <c r="P188" s="0" t="n">
        <f aca="false">O188/3.281</f>
        <v>3.04785126485828</v>
      </c>
      <c r="Q188" s="0" t="n">
        <f aca="false">((H188*2)*(P188))/1000000</f>
        <v>0.00134715025906736</v>
      </c>
      <c r="R188" s="0" t="n">
        <f aca="false">Q188*247.105</f>
        <v>0.332887564766839</v>
      </c>
      <c r="S188" s="0" t="s">
        <v>40</v>
      </c>
      <c r="T188" s="0" t="s">
        <v>45</v>
      </c>
      <c r="U188" s="0" t="n">
        <v>0</v>
      </c>
      <c r="V188" s="0" t="n">
        <v>0</v>
      </c>
      <c r="W188" s="0" t="n">
        <v>0</v>
      </c>
      <c r="X188" s="0" t="n">
        <v>217</v>
      </c>
      <c r="Y188" s="0" t="n">
        <v>55</v>
      </c>
      <c r="Z188" s="0" t="n">
        <f aca="false">SUM(U188:Y188)</f>
        <v>272</v>
      </c>
      <c r="AA188" s="0" t="n">
        <v>0</v>
      </c>
      <c r="AB188" s="0" t="n">
        <v>696</v>
      </c>
      <c r="AC188" s="7" t="n">
        <f aca="false">U188/$R188</f>
        <v>0</v>
      </c>
      <c r="AD188" s="7" t="n">
        <f aca="false">V188/$R188</f>
        <v>0</v>
      </c>
      <c r="AE188" s="7" t="n">
        <f aca="false">W188/$R188</f>
        <v>0</v>
      </c>
      <c r="AF188" s="7" t="n">
        <f aca="false">X188/$R188</f>
        <v>651.871751809026</v>
      </c>
      <c r="AG188" s="7" t="n">
        <f aca="false">Y188/$R188</f>
        <v>165.220950919338</v>
      </c>
      <c r="AH188" s="7" t="n">
        <f aca="false">Z188/$R188</f>
        <v>817.092702728364</v>
      </c>
      <c r="AI188" s="0" t="s">
        <v>167</v>
      </c>
      <c r="AJ188" s="0" t="n">
        <v>9491</v>
      </c>
    </row>
    <row r="189" customFormat="false" ht="15" hidden="false" customHeight="false" outlineLevel="0" collapsed="false">
      <c r="A189" s="1" t="n">
        <v>43262</v>
      </c>
      <c r="B189" s="0" t="n">
        <f aca="false">MONTH(A189)</f>
        <v>6</v>
      </c>
      <c r="C189" s="0" t="s">
        <v>49</v>
      </c>
      <c r="D189" s="2" t="n">
        <f aca="false">YEAR(A189)</f>
        <v>2018</v>
      </c>
      <c r="E189" s="2" t="s">
        <v>44</v>
      </c>
      <c r="F189" s="2" t="n">
        <v>206</v>
      </c>
      <c r="G189" s="0" t="s">
        <v>127</v>
      </c>
      <c r="H189" s="0" t="n">
        <v>221</v>
      </c>
      <c r="I189" s="0" t="n">
        <v>289</v>
      </c>
      <c r="J189" s="0" t="s">
        <v>84</v>
      </c>
      <c r="K189" s="6" t="n">
        <v>0.53125</v>
      </c>
      <c r="M189" s="0" t="n">
        <v>1</v>
      </c>
      <c r="N189" s="0" t="n">
        <v>62</v>
      </c>
      <c r="O189" s="0" t="n">
        <v>10</v>
      </c>
      <c r="P189" s="0" t="n">
        <f aca="false">O189/3.281</f>
        <v>3.04785126485828</v>
      </c>
      <c r="Q189" s="0" t="n">
        <f aca="false">((H189*2)*(P189))/1000000</f>
        <v>0.00134715025906736</v>
      </c>
      <c r="R189" s="0" t="n">
        <f aca="false">Q189*247.105</f>
        <v>0.332887564766839</v>
      </c>
      <c r="S189" s="0" t="s">
        <v>40</v>
      </c>
      <c r="T189" s="0" t="s">
        <v>45</v>
      </c>
      <c r="U189" s="0" t="n">
        <v>45</v>
      </c>
      <c r="V189" s="0" t="n">
        <v>0</v>
      </c>
      <c r="W189" s="0" t="n">
        <v>0</v>
      </c>
      <c r="X189" s="0" t="n">
        <v>340</v>
      </c>
      <c r="Y189" s="0" t="n">
        <v>3</v>
      </c>
      <c r="Z189" s="0" t="n">
        <f aca="false">SUM(U189:Y189)</f>
        <v>388</v>
      </c>
      <c r="AA189" s="0" t="n">
        <v>0</v>
      </c>
      <c r="AB189" s="0" t="n">
        <v>600</v>
      </c>
      <c r="AC189" s="7" t="n">
        <f aca="false">U189/$R189</f>
        <v>135.180778024913</v>
      </c>
      <c r="AD189" s="7" t="n">
        <f aca="false">V189/$R189</f>
        <v>0</v>
      </c>
      <c r="AE189" s="7" t="n">
        <f aca="false">W189/$R189</f>
        <v>0</v>
      </c>
      <c r="AF189" s="7" t="n">
        <f aca="false">X189/$R189</f>
        <v>1021.36587841045</v>
      </c>
      <c r="AG189" s="7" t="n">
        <f aca="false">Y189/$R189</f>
        <v>9.01205186832754</v>
      </c>
      <c r="AH189" s="7" t="n">
        <f aca="false">Z189/$R189</f>
        <v>1165.5587083037</v>
      </c>
      <c r="AI189" s="0" t="s">
        <v>168</v>
      </c>
      <c r="AJ189" s="0" t="n">
        <v>9743</v>
      </c>
    </row>
    <row r="190" customFormat="false" ht="15" hidden="false" customHeight="false" outlineLevel="0" collapsed="false">
      <c r="A190" s="1" t="n">
        <v>43278</v>
      </c>
      <c r="B190" s="0" t="n">
        <f aca="false">MONTH(A190)</f>
        <v>6</v>
      </c>
      <c r="C190" s="0" t="s">
        <v>49</v>
      </c>
      <c r="D190" s="2" t="n">
        <f aca="false">YEAR(A190)</f>
        <v>2018</v>
      </c>
      <c r="E190" s="2" t="s">
        <v>44</v>
      </c>
      <c r="F190" s="2" t="n">
        <v>206</v>
      </c>
      <c r="G190" s="0" t="s">
        <v>127</v>
      </c>
      <c r="H190" s="0" t="n">
        <v>221</v>
      </c>
      <c r="I190" s="0" t="n">
        <v>289</v>
      </c>
      <c r="J190" s="0" t="s">
        <v>84</v>
      </c>
      <c r="K190" s="6" t="n">
        <v>0.427083333333333</v>
      </c>
      <c r="M190" s="0" t="n">
        <v>1</v>
      </c>
      <c r="N190" s="0" t="n">
        <v>58</v>
      </c>
      <c r="O190" s="0" t="n">
        <v>10</v>
      </c>
      <c r="P190" s="0" t="n">
        <f aca="false">O190/3.281</f>
        <v>3.04785126485828</v>
      </c>
      <c r="Q190" s="0" t="n">
        <f aca="false">((H190*2)*(P190))/1000000</f>
        <v>0.00134715025906736</v>
      </c>
      <c r="R190" s="0" t="n">
        <f aca="false">Q190*247.105</f>
        <v>0.332887564766839</v>
      </c>
      <c r="S190" s="0" t="s">
        <v>40</v>
      </c>
      <c r="T190" s="0" t="s">
        <v>45</v>
      </c>
      <c r="U190" s="0" t="n">
        <v>0</v>
      </c>
      <c r="V190" s="0" t="n">
        <v>0</v>
      </c>
      <c r="W190" s="0" t="n">
        <v>0</v>
      </c>
      <c r="X190" s="0" t="n">
        <v>51</v>
      </c>
      <c r="Y190" s="0" t="n">
        <v>59</v>
      </c>
      <c r="Z190" s="0" t="n">
        <f aca="false">SUM(U190:Y190)</f>
        <v>110</v>
      </c>
      <c r="AA190" s="0" t="n">
        <v>0</v>
      </c>
      <c r="AB190" s="0" t="n">
        <v>771</v>
      </c>
      <c r="AC190" s="7" t="n">
        <f aca="false">U190/$R190</f>
        <v>0</v>
      </c>
      <c r="AD190" s="7" t="n">
        <f aca="false">V190/$R190</f>
        <v>0</v>
      </c>
      <c r="AE190" s="7" t="n">
        <f aca="false">W190/$R190</f>
        <v>0</v>
      </c>
      <c r="AF190" s="7" t="n">
        <f aca="false">X190/$R190</f>
        <v>153.204881761568</v>
      </c>
      <c r="AG190" s="7" t="n">
        <f aca="false">Y190/$R190</f>
        <v>177.237020077108</v>
      </c>
      <c r="AH190" s="7" t="n">
        <f aca="false">Z190/$R190</f>
        <v>330.441901838677</v>
      </c>
      <c r="AI190" s="0" t="s">
        <v>169</v>
      </c>
      <c r="AJ190" s="0" t="n">
        <v>12067</v>
      </c>
    </row>
    <row r="191" customFormat="false" ht="15" hidden="false" customHeight="false" outlineLevel="0" collapsed="false">
      <c r="A191" s="1" t="n">
        <v>43292</v>
      </c>
      <c r="B191" s="0" t="n">
        <f aca="false">MONTH(A191)</f>
        <v>7</v>
      </c>
      <c r="C191" s="0" t="s">
        <v>51</v>
      </c>
      <c r="D191" s="2" t="n">
        <f aca="false">YEAR(A191)</f>
        <v>2018</v>
      </c>
      <c r="E191" s="2" t="s">
        <v>37</v>
      </c>
      <c r="F191" s="2" t="n">
        <v>206</v>
      </c>
      <c r="G191" s="0" t="s">
        <v>127</v>
      </c>
      <c r="H191" s="0" t="n">
        <v>221</v>
      </c>
      <c r="I191" s="0" t="n">
        <v>289</v>
      </c>
      <c r="J191" s="0" t="s">
        <v>84</v>
      </c>
      <c r="K191" s="6" t="n">
        <v>0.489583333333333</v>
      </c>
      <c r="M191" s="0" t="n">
        <v>1</v>
      </c>
      <c r="N191" s="0" t="n">
        <v>62</v>
      </c>
      <c r="O191" s="0" t="n">
        <v>10</v>
      </c>
      <c r="P191" s="0" t="n">
        <f aca="false">O191/3.281</f>
        <v>3.04785126485828</v>
      </c>
      <c r="Q191" s="0" t="n">
        <f aca="false">((H191*2)*(P191))/1000000</f>
        <v>0.00134715025906736</v>
      </c>
      <c r="R191" s="0" t="n">
        <f aca="false">Q191*247.105</f>
        <v>0.332887564766839</v>
      </c>
      <c r="S191" s="0" t="s">
        <v>40</v>
      </c>
      <c r="T191" s="0" t="s">
        <v>45</v>
      </c>
      <c r="U191" s="0" t="n">
        <v>0</v>
      </c>
      <c r="V191" s="0" t="n">
        <v>0</v>
      </c>
      <c r="W191" s="0" t="n">
        <v>0</v>
      </c>
      <c r="X191" s="0" t="n">
        <v>66</v>
      </c>
      <c r="Y191" s="0" t="n">
        <v>11</v>
      </c>
      <c r="Z191" s="0" t="n">
        <f aca="false">SUM(U191:Y191)</f>
        <v>77</v>
      </c>
      <c r="AA191" s="0" t="n">
        <v>0</v>
      </c>
      <c r="AB191" s="0" t="n">
        <v>0</v>
      </c>
      <c r="AC191" s="7" t="n">
        <f aca="false">U191/$R191</f>
        <v>0</v>
      </c>
      <c r="AD191" s="7" t="n">
        <f aca="false">V191/$R191</f>
        <v>0</v>
      </c>
      <c r="AE191" s="7" t="n">
        <f aca="false">W191/$R191</f>
        <v>0</v>
      </c>
      <c r="AF191" s="7" t="n">
        <f aca="false">X191/$R191</f>
        <v>198.265141103206</v>
      </c>
      <c r="AG191" s="7" t="n">
        <f aca="false">Y191/$R191</f>
        <v>33.0441901838677</v>
      </c>
      <c r="AH191" s="7" t="n">
        <f aca="false">Z191/$R191</f>
        <v>231.309331287074</v>
      </c>
      <c r="AI191" s="0" t="s">
        <v>170</v>
      </c>
      <c r="AJ191" s="0" t="n">
        <v>12994</v>
      </c>
    </row>
    <row r="192" customFormat="false" ht="15" hidden="false" customHeight="false" outlineLevel="0" collapsed="false">
      <c r="A192" s="1" t="n">
        <v>43305</v>
      </c>
      <c r="B192" s="0" t="n">
        <f aca="false">MONTH(A192)</f>
        <v>7</v>
      </c>
      <c r="C192" s="0" t="s">
        <v>51</v>
      </c>
      <c r="D192" s="2" t="n">
        <f aca="false">YEAR(A192)</f>
        <v>2018</v>
      </c>
      <c r="E192" s="2" t="s">
        <v>37</v>
      </c>
      <c r="F192" s="2" t="n">
        <v>206</v>
      </c>
      <c r="G192" s="0" t="s">
        <v>127</v>
      </c>
      <c r="H192" s="0" t="n">
        <v>221</v>
      </c>
      <c r="I192" s="0" t="n">
        <v>289</v>
      </c>
      <c r="J192" s="0" t="s">
        <v>84</v>
      </c>
      <c r="K192" s="6" t="n">
        <v>0.519444444444445</v>
      </c>
      <c r="M192" s="0" t="n">
        <v>1</v>
      </c>
      <c r="N192" s="0" t="n">
        <v>56</v>
      </c>
      <c r="O192" s="0" t="n">
        <v>10</v>
      </c>
      <c r="P192" s="0" t="n">
        <f aca="false">O192/3.281</f>
        <v>3.04785126485828</v>
      </c>
      <c r="Q192" s="0" t="n">
        <f aca="false">((H192*2)*(P192))/1000000</f>
        <v>0.00134715025906736</v>
      </c>
      <c r="R192" s="0" t="n">
        <f aca="false">Q192*247.105</f>
        <v>0.332887564766839</v>
      </c>
      <c r="S192" s="0" t="s">
        <v>40</v>
      </c>
      <c r="T192" s="0" t="s">
        <v>45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46</v>
      </c>
      <c r="Z192" s="0" t="n">
        <f aca="false">SUM(U192:Y192)</f>
        <v>46</v>
      </c>
      <c r="AA192" s="0" t="n">
        <v>1</v>
      </c>
      <c r="AB192" s="0" t="n">
        <v>304</v>
      </c>
      <c r="AC192" s="7" t="n">
        <f aca="false">U192/$R192</f>
        <v>0</v>
      </c>
      <c r="AD192" s="7" t="n">
        <f aca="false">V192/$R192</f>
        <v>0</v>
      </c>
      <c r="AE192" s="7" t="n">
        <f aca="false">W192/$R192</f>
        <v>0</v>
      </c>
      <c r="AF192" s="7" t="n">
        <f aca="false">X192/$R192</f>
        <v>0</v>
      </c>
      <c r="AG192" s="7" t="n">
        <f aca="false">Y192/$R192</f>
        <v>138.184795314356</v>
      </c>
      <c r="AH192" s="7" t="n">
        <f aca="false">Z192/$R192</f>
        <v>138.184795314356</v>
      </c>
      <c r="AI192" s="0" t="s">
        <v>171</v>
      </c>
      <c r="AJ192" s="0" t="n">
        <v>13044</v>
      </c>
    </row>
    <row r="193" customFormat="false" ht="15" hidden="false" customHeight="false" outlineLevel="0" collapsed="false">
      <c r="A193" s="1" t="n">
        <v>43321</v>
      </c>
      <c r="B193" s="0" t="n">
        <f aca="false">MONTH(A193)</f>
        <v>8</v>
      </c>
      <c r="C193" s="0" t="s">
        <v>36</v>
      </c>
      <c r="D193" s="2" t="n">
        <f aca="false">YEAR(A193)</f>
        <v>2018</v>
      </c>
      <c r="E193" s="2" t="s">
        <v>37</v>
      </c>
      <c r="F193" s="2" t="n">
        <v>206</v>
      </c>
      <c r="G193" s="0" t="s">
        <v>127</v>
      </c>
      <c r="H193" s="0" t="n">
        <v>221</v>
      </c>
      <c r="I193" s="0" t="n">
        <v>289</v>
      </c>
      <c r="J193" s="0" t="s">
        <v>84</v>
      </c>
      <c r="K193" s="6" t="n">
        <v>0.513888888888889</v>
      </c>
      <c r="M193" s="0" t="n">
        <v>3</v>
      </c>
      <c r="N193" s="0" t="n">
        <v>66</v>
      </c>
      <c r="O193" s="0" t="n">
        <v>10</v>
      </c>
      <c r="P193" s="0" t="n">
        <f aca="false">O193/3.281</f>
        <v>3.04785126485828</v>
      </c>
      <c r="Q193" s="0" t="n">
        <f aca="false">((H193*2)*(P193))/1000000</f>
        <v>0.00134715025906736</v>
      </c>
      <c r="R193" s="0" t="n">
        <f aca="false">Q193*247.105</f>
        <v>0.332887564766839</v>
      </c>
      <c r="S193" s="0" t="s">
        <v>40</v>
      </c>
      <c r="T193" s="0" t="s">
        <v>45</v>
      </c>
      <c r="U193" s="0" t="n">
        <v>0</v>
      </c>
      <c r="V193" s="0" t="n">
        <v>0</v>
      </c>
      <c r="W193" s="0" t="n">
        <v>0</v>
      </c>
      <c r="X193" s="0" t="n">
        <v>83</v>
      </c>
      <c r="Y193" s="0" t="n">
        <v>128</v>
      </c>
      <c r="Z193" s="0" t="n">
        <f aca="false">SUM(U193:Y193)</f>
        <v>211</v>
      </c>
      <c r="AA193" s="0" t="n">
        <v>0</v>
      </c>
      <c r="AB193" s="0" t="n">
        <v>426</v>
      </c>
      <c r="AC193" s="7" t="n">
        <f aca="false">U193/$R193</f>
        <v>0</v>
      </c>
      <c r="AD193" s="7" t="n">
        <f aca="false">V193/$R193</f>
        <v>0</v>
      </c>
      <c r="AE193" s="7" t="n">
        <f aca="false">W193/$R193</f>
        <v>0</v>
      </c>
      <c r="AF193" s="7" t="n">
        <f aca="false">X193/$R193</f>
        <v>249.333435023729</v>
      </c>
      <c r="AG193" s="7" t="n">
        <f aca="false">Y193/$R193</f>
        <v>384.514213048642</v>
      </c>
      <c r="AH193" s="7" t="n">
        <f aca="false">Z193/$R193</f>
        <v>633.84764807237</v>
      </c>
      <c r="AI193" s="0" t="s">
        <v>172</v>
      </c>
      <c r="AJ193" s="0" t="n">
        <v>11199</v>
      </c>
    </row>
    <row r="194" customFormat="false" ht="15" hidden="false" customHeight="false" outlineLevel="0" collapsed="false">
      <c r="A194" s="1" t="n">
        <v>43336</v>
      </c>
      <c r="B194" s="0" t="n">
        <f aca="false">MONTH(A194)</f>
        <v>8</v>
      </c>
      <c r="C194" s="0" t="s">
        <v>36</v>
      </c>
      <c r="D194" s="2" t="n">
        <f aca="false">YEAR(A194)</f>
        <v>2018</v>
      </c>
      <c r="E194" s="2" t="s">
        <v>37</v>
      </c>
      <c r="F194" s="2" t="n">
        <v>206</v>
      </c>
      <c r="G194" s="0" t="s">
        <v>127</v>
      </c>
      <c r="H194" s="0" t="n">
        <v>221</v>
      </c>
      <c r="I194" s="0" t="n">
        <v>289</v>
      </c>
      <c r="J194" s="0" t="s">
        <v>84</v>
      </c>
      <c r="K194" s="6" t="n">
        <v>0.413194444444444</v>
      </c>
      <c r="M194" s="0" t="n">
        <v>1</v>
      </c>
      <c r="N194" s="0" t="n">
        <v>61</v>
      </c>
      <c r="O194" s="0" t="n">
        <v>10</v>
      </c>
      <c r="P194" s="0" t="n">
        <f aca="false">O194/3.281</f>
        <v>3.04785126485828</v>
      </c>
      <c r="Q194" s="0" t="n">
        <f aca="false">((H194*2)*(P194))/1000000</f>
        <v>0.00134715025906736</v>
      </c>
      <c r="R194" s="0" t="n">
        <f aca="false">Q194*247.105</f>
        <v>0.332887564766839</v>
      </c>
      <c r="S194" s="0" t="s">
        <v>40</v>
      </c>
      <c r="T194" s="0" t="s">
        <v>45</v>
      </c>
      <c r="U194" s="0" t="n">
        <v>6</v>
      </c>
      <c r="V194" s="0" t="n">
        <v>0</v>
      </c>
      <c r="W194" s="0" t="n">
        <v>0</v>
      </c>
      <c r="X194" s="0" t="n">
        <v>56</v>
      </c>
      <c r="Y194" s="0" t="n">
        <v>68</v>
      </c>
      <c r="Z194" s="0" t="n">
        <f aca="false">SUM(U194:Y194)</f>
        <v>130</v>
      </c>
      <c r="AA194" s="0" t="n">
        <v>0</v>
      </c>
      <c r="AB194" s="0" t="n">
        <v>421</v>
      </c>
      <c r="AC194" s="7" t="n">
        <f aca="false">U194/$R194</f>
        <v>18.0241037366551</v>
      </c>
      <c r="AD194" s="7" t="n">
        <f aca="false">V194/$R194</f>
        <v>0</v>
      </c>
      <c r="AE194" s="7" t="n">
        <f aca="false">W194/$R194</f>
        <v>0</v>
      </c>
      <c r="AF194" s="7" t="n">
        <f aca="false">X194/$R194</f>
        <v>168.224968208781</v>
      </c>
      <c r="AG194" s="7" t="n">
        <f aca="false">Y194/$R194</f>
        <v>204.273175682091</v>
      </c>
      <c r="AH194" s="7" t="n">
        <f aca="false">Z194/$R194</f>
        <v>390.522247627527</v>
      </c>
      <c r="AI194" s="0" t="s">
        <v>173</v>
      </c>
      <c r="AJ194" s="0" t="n">
        <v>9496</v>
      </c>
    </row>
    <row r="195" customFormat="false" ht="15" hidden="false" customHeight="false" outlineLevel="0" collapsed="false">
      <c r="A195" s="1" t="n">
        <v>43347</v>
      </c>
      <c r="B195" s="0" t="n">
        <f aca="false">MONTH(A195)</f>
        <v>9</v>
      </c>
      <c r="C195" s="0" t="s">
        <v>53</v>
      </c>
      <c r="D195" s="2" t="n">
        <f aca="false">YEAR(A195)</f>
        <v>2018</v>
      </c>
      <c r="E195" s="2" t="s">
        <v>37</v>
      </c>
      <c r="F195" s="2" t="n">
        <v>206</v>
      </c>
      <c r="G195" s="0" t="s">
        <v>127</v>
      </c>
      <c r="H195" s="0" t="n">
        <v>221</v>
      </c>
      <c r="I195" s="0" t="n">
        <v>289</v>
      </c>
      <c r="J195" s="0" t="s">
        <v>84</v>
      </c>
      <c r="K195" s="6" t="n">
        <v>0.572222222222222</v>
      </c>
      <c r="M195" s="0" t="n">
        <v>1</v>
      </c>
      <c r="N195" s="0" t="n">
        <v>62</v>
      </c>
      <c r="O195" s="0" t="n">
        <v>10</v>
      </c>
      <c r="P195" s="0" t="n">
        <f aca="false">O195/3.281</f>
        <v>3.04785126485828</v>
      </c>
      <c r="Q195" s="0" t="n">
        <f aca="false">((H195*2)*(P195))/1000000</f>
        <v>0.00134715025906736</v>
      </c>
      <c r="R195" s="0" t="n">
        <f aca="false">Q195*247.105</f>
        <v>0.332887564766839</v>
      </c>
      <c r="S195" s="0" t="s">
        <v>40</v>
      </c>
      <c r="T195" s="0" t="s">
        <v>45</v>
      </c>
      <c r="U195" s="0" t="n">
        <v>71</v>
      </c>
      <c r="V195" s="0" t="n">
        <v>0</v>
      </c>
      <c r="W195" s="0" t="n">
        <v>0</v>
      </c>
      <c r="X195" s="0" t="n">
        <v>52</v>
      </c>
      <c r="Y195" s="0" t="n">
        <v>39</v>
      </c>
      <c r="Z195" s="0" t="n">
        <f aca="false">SUM(U195:Y195)</f>
        <v>162</v>
      </c>
      <c r="AA195" s="0" t="n">
        <v>0</v>
      </c>
      <c r="AB195" s="0" t="n">
        <v>1000</v>
      </c>
      <c r="AC195" s="7" t="n">
        <f aca="false">U195/$R195</f>
        <v>213.285227550418</v>
      </c>
      <c r="AD195" s="7" t="n">
        <f aca="false">V195/$R195</f>
        <v>0</v>
      </c>
      <c r="AE195" s="7" t="n">
        <f aca="false">W195/$R195</f>
        <v>0</v>
      </c>
      <c r="AF195" s="7" t="n">
        <f aca="false">X195/$R195</f>
        <v>156.208899051011</v>
      </c>
      <c r="AG195" s="7" t="n">
        <f aca="false">Y195/$R195</f>
        <v>117.156674288258</v>
      </c>
      <c r="AH195" s="7" t="n">
        <f aca="false">Z195/$R195</f>
        <v>486.650800889687</v>
      </c>
      <c r="AI195" s="0" t="s">
        <v>174</v>
      </c>
      <c r="AJ195" s="0" t="n">
        <v>9005</v>
      </c>
    </row>
    <row r="196" customFormat="false" ht="15" hidden="false" customHeight="false" outlineLevel="0" collapsed="false">
      <c r="A196" s="1" t="n">
        <v>43362</v>
      </c>
      <c r="B196" s="0" t="n">
        <f aca="false">MONTH(A196)</f>
        <v>9</v>
      </c>
      <c r="C196" s="0" t="s">
        <v>53</v>
      </c>
      <c r="D196" s="2" t="n">
        <f aca="false">YEAR(A196)</f>
        <v>2018</v>
      </c>
      <c r="E196" s="2" t="s">
        <v>37</v>
      </c>
      <c r="F196" s="2" t="n">
        <v>206</v>
      </c>
      <c r="G196" s="0" t="s">
        <v>127</v>
      </c>
      <c r="H196" s="0" t="n">
        <v>221</v>
      </c>
      <c r="I196" s="0" t="n">
        <v>289</v>
      </c>
      <c r="J196" s="0" t="s">
        <v>84</v>
      </c>
      <c r="K196" s="6" t="n">
        <v>0.40625</v>
      </c>
      <c r="M196" s="0" t="n">
        <v>1</v>
      </c>
      <c r="N196" s="0" t="n">
        <v>62</v>
      </c>
      <c r="O196" s="0" t="n">
        <v>10</v>
      </c>
      <c r="P196" s="0" t="n">
        <f aca="false">O196/3.281</f>
        <v>3.04785126485828</v>
      </c>
      <c r="Q196" s="0" t="n">
        <f aca="false">((H196*2)*(P196))/1000000</f>
        <v>0.00134715025906736</v>
      </c>
      <c r="R196" s="0" t="n">
        <f aca="false">Q196*247.105</f>
        <v>0.332887564766839</v>
      </c>
      <c r="S196" s="0" t="s">
        <v>40</v>
      </c>
      <c r="T196" s="0" t="s">
        <v>45</v>
      </c>
      <c r="U196" s="0" t="n">
        <v>18</v>
      </c>
      <c r="V196" s="0" t="n">
        <v>0</v>
      </c>
      <c r="W196" s="0" t="n">
        <v>0</v>
      </c>
      <c r="X196" s="0" t="n">
        <v>30</v>
      </c>
      <c r="Y196" s="0" t="n">
        <v>2</v>
      </c>
      <c r="Z196" s="0" t="n">
        <f aca="false">SUM(U196:Y196)</f>
        <v>50</v>
      </c>
      <c r="AA196" s="0" t="n">
        <v>0</v>
      </c>
      <c r="AB196" s="0" t="n">
        <v>553</v>
      </c>
      <c r="AC196" s="7" t="n">
        <f aca="false">U196/$R196</f>
        <v>54.0723112099652</v>
      </c>
      <c r="AD196" s="7" t="n">
        <f aca="false">V196/$R196</f>
        <v>0</v>
      </c>
      <c r="AE196" s="7" t="n">
        <f aca="false">W196/$R196</f>
        <v>0</v>
      </c>
      <c r="AF196" s="7" t="n">
        <f aca="false">X196/$R196</f>
        <v>90.1205186832754</v>
      </c>
      <c r="AG196" s="7" t="n">
        <f aca="false">Y196/$R196</f>
        <v>6.00803457888503</v>
      </c>
      <c r="AH196" s="7" t="n">
        <f aca="false">Z196/$R196</f>
        <v>150.200864472126</v>
      </c>
      <c r="AI196" s="0" t="s">
        <v>175</v>
      </c>
      <c r="AJ196" s="0" t="n">
        <v>7621</v>
      </c>
    </row>
    <row r="197" customFormat="false" ht="15" hidden="false" customHeight="false" outlineLevel="0" collapsed="false">
      <c r="A197" s="1" t="n">
        <v>43376</v>
      </c>
      <c r="B197" s="0" t="n">
        <f aca="false">MONTH(A197)</f>
        <v>10</v>
      </c>
      <c r="C197" s="0" t="s">
        <v>54</v>
      </c>
      <c r="D197" s="2" t="n">
        <f aca="false">YEAR(A197)</f>
        <v>2018</v>
      </c>
      <c r="E197" s="2" t="s">
        <v>55</v>
      </c>
      <c r="F197" s="2" t="n">
        <v>206</v>
      </c>
      <c r="G197" s="0" t="s">
        <v>127</v>
      </c>
      <c r="H197" s="0" t="n">
        <v>221</v>
      </c>
      <c r="I197" s="0" t="n">
        <v>289</v>
      </c>
      <c r="J197" s="0" t="s">
        <v>84</v>
      </c>
      <c r="K197" s="6" t="n">
        <v>0.447916666666667</v>
      </c>
      <c r="M197" s="0" t="n">
        <v>2</v>
      </c>
      <c r="N197" s="0" t="n">
        <v>57</v>
      </c>
      <c r="O197" s="0" t="n">
        <v>10</v>
      </c>
      <c r="P197" s="0" t="n">
        <f aca="false">O197/3.281</f>
        <v>3.04785126485828</v>
      </c>
      <c r="Q197" s="0" t="n">
        <f aca="false">((H197*2)*(P197))/1000000</f>
        <v>0.00134715025906736</v>
      </c>
      <c r="R197" s="0" t="n">
        <f aca="false">Q197*247.105</f>
        <v>0.332887564766839</v>
      </c>
      <c r="S197" s="0" t="s">
        <v>40</v>
      </c>
      <c r="T197" s="0" t="s">
        <v>45</v>
      </c>
      <c r="U197" s="0" t="n">
        <v>9</v>
      </c>
      <c r="V197" s="0" t="n">
        <v>0</v>
      </c>
      <c r="W197" s="0" t="n">
        <v>0</v>
      </c>
      <c r="X197" s="0" t="n">
        <v>29</v>
      </c>
      <c r="Y197" s="0" t="n">
        <v>43</v>
      </c>
      <c r="Z197" s="0" t="n">
        <f aca="false">SUM(U197:Y197)</f>
        <v>81</v>
      </c>
      <c r="AA197" s="0" t="n">
        <v>0</v>
      </c>
      <c r="AB197" s="0" t="n">
        <v>505</v>
      </c>
      <c r="AC197" s="7" t="n">
        <f aca="false">U197/$R197</f>
        <v>27.0361556049826</v>
      </c>
      <c r="AD197" s="7" t="n">
        <f aca="false">V197/$R197</f>
        <v>0</v>
      </c>
      <c r="AE197" s="7" t="n">
        <f aca="false">W197/$R197</f>
        <v>0</v>
      </c>
      <c r="AF197" s="7" t="n">
        <f aca="false">X197/$R197</f>
        <v>87.1165013938329</v>
      </c>
      <c r="AG197" s="7" t="n">
        <f aca="false">Y197/$R197</f>
        <v>129.172743446028</v>
      </c>
      <c r="AH197" s="7" t="n">
        <f aca="false">Z197/$R197</f>
        <v>243.325400444844</v>
      </c>
      <c r="AI197" s="0" t="s">
        <v>176</v>
      </c>
      <c r="AJ197" s="0" t="n">
        <v>7269</v>
      </c>
    </row>
    <row r="198" customFormat="false" ht="15" hidden="false" customHeight="false" outlineLevel="0" collapsed="false">
      <c r="A198" s="1" t="n">
        <v>43403</v>
      </c>
      <c r="B198" s="0" t="n">
        <f aca="false">MONTH(A198)</f>
        <v>10</v>
      </c>
      <c r="C198" s="0" t="s">
        <v>54</v>
      </c>
      <c r="D198" s="2" t="n">
        <f aca="false">YEAR(A198)</f>
        <v>2018</v>
      </c>
      <c r="E198" s="2" t="s">
        <v>55</v>
      </c>
      <c r="F198" s="2" t="n">
        <v>206</v>
      </c>
      <c r="G198" s="0" t="s">
        <v>127</v>
      </c>
      <c r="H198" s="0" t="n">
        <v>221</v>
      </c>
      <c r="I198" s="0" t="n">
        <v>289</v>
      </c>
      <c r="J198" s="0" t="s">
        <v>84</v>
      </c>
      <c r="K198" s="6" t="n">
        <v>0.541666666666667</v>
      </c>
      <c r="M198" s="0" t="n">
        <v>1</v>
      </c>
      <c r="N198" s="0" t="n">
        <v>54</v>
      </c>
      <c r="O198" s="0" t="n">
        <v>6</v>
      </c>
      <c r="P198" s="0" t="n">
        <f aca="false">O198/3.281</f>
        <v>1.82871075891497</v>
      </c>
      <c r="Q198" s="0" t="n">
        <f aca="false">((H198*2)*(P198))/1000000</f>
        <v>0.000808290155440415</v>
      </c>
      <c r="R198" s="0" t="n">
        <f aca="false">Q198*247.105</f>
        <v>0.199732538860104</v>
      </c>
      <c r="S198" s="0" t="s">
        <v>40</v>
      </c>
      <c r="T198" s="0" t="s">
        <v>45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2</v>
      </c>
      <c r="Z198" s="0" t="n">
        <f aca="false">SUM(U198:Y198)</f>
        <v>2</v>
      </c>
      <c r="AA198" s="0" t="n">
        <v>0</v>
      </c>
      <c r="AB198" s="0" t="n">
        <v>106</v>
      </c>
      <c r="AC198" s="7" t="n">
        <f aca="false">U198/$R198</f>
        <v>0</v>
      </c>
      <c r="AD198" s="7" t="n">
        <f aca="false">V198/$R198</f>
        <v>0</v>
      </c>
      <c r="AE198" s="7" t="n">
        <f aca="false">W198/$R198</f>
        <v>0</v>
      </c>
      <c r="AF198" s="7" t="n">
        <f aca="false">X198/$R198</f>
        <v>0</v>
      </c>
      <c r="AG198" s="7" t="n">
        <f aca="false">Y198/$R198</f>
        <v>10.0133909648084</v>
      </c>
      <c r="AH198" s="7" t="n">
        <f aca="false">Z198/$R198</f>
        <v>10.0133909648084</v>
      </c>
      <c r="AI198" s="0" t="s">
        <v>177</v>
      </c>
      <c r="AJ198" s="0" t="n">
        <v>6004</v>
      </c>
    </row>
    <row r="199" customFormat="false" ht="15" hidden="false" customHeight="false" outlineLevel="0" collapsed="false">
      <c r="A199" s="1" t="n">
        <v>43444</v>
      </c>
      <c r="B199" s="0" t="n">
        <f aca="false">MONTH(A199)</f>
        <v>12</v>
      </c>
      <c r="C199" s="0" t="s">
        <v>82</v>
      </c>
      <c r="D199" s="2" t="n">
        <f aca="false">YEAR(A199)</f>
        <v>2018</v>
      </c>
      <c r="E199" s="2" t="s">
        <v>55</v>
      </c>
      <c r="F199" s="2" t="n">
        <v>206</v>
      </c>
      <c r="G199" s="0" t="s">
        <v>127</v>
      </c>
      <c r="H199" s="0" t="n">
        <v>221</v>
      </c>
      <c r="I199" s="0" t="n">
        <v>289</v>
      </c>
      <c r="J199" s="0" t="s">
        <v>84</v>
      </c>
      <c r="K199" s="6" t="n">
        <v>0.416666666666667</v>
      </c>
      <c r="M199" s="0" t="n">
        <v>1</v>
      </c>
      <c r="N199" s="0" t="n">
        <v>53</v>
      </c>
      <c r="O199" s="0" t="n">
        <v>3</v>
      </c>
      <c r="P199" s="0" t="n">
        <f aca="false">O199/3.281</f>
        <v>0.914355379457483</v>
      </c>
      <c r="Q199" s="0" t="n">
        <f aca="false">((H199*2)*(P199))/1000000</f>
        <v>0.000404145077720207</v>
      </c>
      <c r="R199" s="0" t="n">
        <f aca="false">Q199*247.105</f>
        <v>0.0998662694300518</v>
      </c>
      <c r="S199" s="0" t="s">
        <v>40</v>
      </c>
      <c r="T199" s="0" t="s">
        <v>45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f aca="false">SUM(U199:Y199)</f>
        <v>0</v>
      </c>
      <c r="AA199" s="0" t="n">
        <v>0</v>
      </c>
      <c r="AB199" s="0" t="n">
        <v>0</v>
      </c>
      <c r="AC199" s="7" t="n">
        <f aca="false">U199/$R199</f>
        <v>0</v>
      </c>
      <c r="AD199" s="7" t="n">
        <f aca="false">V199/$R199</f>
        <v>0</v>
      </c>
      <c r="AE199" s="7" t="n">
        <f aca="false">W199/$R199</f>
        <v>0</v>
      </c>
      <c r="AF199" s="7" t="n">
        <f aca="false">X199/$R199</f>
        <v>0</v>
      </c>
      <c r="AG199" s="7" t="n">
        <f aca="false">Y199/$R199</f>
        <v>0</v>
      </c>
      <c r="AH199" s="7" t="n">
        <f aca="false">Z199/$R199</f>
        <v>0</v>
      </c>
      <c r="AI199" s="0" t="s">
        <v>178</v>
      </c>
      <c r="AJ199" s="0" t="n">
        <v>4018</v>
      </c>
    </row>
    <row r="200" customFormat="false" ht="15" hidden="false" customHeight="false" outlineLevel="0" collapsed="false">
      <c r="A200" s="1" t="n">
        <v>43494</v>
      </c>
      <c r="B200" s="0" t="n">
        <f aca="false">MONTH(A200)</f>
        <v>1</v>
      </c>
      <c r="C200" s="0" t="s">
        <v>60</v>
      </c>
      <c r="D200" s="2" t="n">
        <f aca="false">YEAR(A200)</f>
        <v>2019</v>
      </c>
      <c r="E200" s="2" t="s">
        <v>61</v>
      </c>
      <c r="F200" s="2" t="n">
        <v>206</v>
      </c>
      <c r="G200" s="0" t="s">
        <v>127</v>
      </c>
      <c r="H200" s="0" t="n">
        <v>221</v>
      </c>
      <c r="I200" s="0" t="n">
        <v>289</v>
      </c>
      <c r="J200" s="0" t="s">
        <v>84</v>
      </c>
      <c r="K200" s="6" t="n">
        <v>0.409722222222222</v>
      </c>
      <c r="M200" s="0" t="n">
        <v>2</v>
      </c>
      <c r="N200" s="0" t="n">
        <v>48</v>
      </c>
      <c r="O200" s="0" t="n">
        <v>4</v>
      </c>
      <c r="P200" s="0" t="n">
        <f aca="false">O200/3.281</f>
        <v>1.21914050594331</v>
      </c>
      <c r="Q200" s="0" t="n">
        <f aca="false">((H200*2)*(P200))/1000000</f>
        <v>0.000538860103626943</v>
      </c>
      <c r="R200" s="0" t="n">
        <f aca="false">Q200*247.105</f>
        <v>0.133155025906736</v>
      </c>
      <c r="S200" s="0" t="s">
        <v>40</v>
      </c>
      <c r="T200" s="0" t="s">
        <v>45</v>
      </c>
      <c r="U200" s="0" t="n">
        <v>0</v>
      </c>
      <c r="V200" s="0" t="n">
        <v>0</v>
      </c>
      <c r="W200" s="0" t="n">
        <v>0</v>
      </c>
      <c r="X200" s="0" t="n">
        <v>20</v>
      </c>
      <c r="Y200" s="0" t="n">
        <v>0</v>
      </c>
      <c r="Z200" s="0" t="n">
        <f aca="false">SUM(U200:Y200)</f>
        <v>20</v>
      </c>
      <c r="AA200" s="0" t="n">
        <v>0</v>
      </c>
      <c r="AB200" s="0" t="n">
        <v>210</v>
      </c>
      <c r="AC200" s="7" t="n">
        <f aca="false">U200/$R200</f>
        <v>0</v>
      </c>
      <c r="AD200" s="7" t="n">
        <f aca="false">V200/$R200</f>
        <v>0</v>
      </c>
      <c r="AE200" s="7" t="n">
        <f aca="false">W200/$R200</f>
        <v>0</v>
      </c>
      <c r="AF200" s="7" t="n">
        <f aca="false">X200/$R200</f>
        <v>150.200864472126</v>
      </c>
      <c r="AG200" s="7" t="n">
        <f aca="false">Y200/$R200</f>
        <v>0</v>
      </c>
      <c r="AH200" s="7" t="n">
        <f aca="false">Z200/$R200</f>
        <v>150.200864472126</v>
      </c>
      <c r="AI200" s="0" t="s">
        <v>179</v>
      </c>
      <c r="AJ200" s="0" t="n">
        <v>3249</v>
      </c>
    </row>
    <row r="201" customFormat="false" ht="15" hidden="false" customHeight="false" outlineLevel="0" collapsed="false">
      <c r="A201" s="8" t="n">
        <v>44026</v>
      </c>
      <c r="B201" s="0" t="n">
        <f aca="false">MONTH(A201)</f>
        <v>7</v>
      </c>
      <c r="C201" s="0" t="s">
        <v>51</v>
      </c>
      <c r="D201" s="8" t="str">
        <f aca="false">TEXT(A201,"yyyy")</f>
        <v>2020</v>
      </c>
      <c r="E201" s="2" t="s">
        <v>37</v>
      </c>
      <c r="F201" s="9" t="n">
        <v>206</v>
      </c>
      <c r="G201" s="0" t="s">
        <v>127</v>
      </c>
      <c r="H201" s="9" t="n">
        <v>221</v>
      </c>
      <c r="I201" s="9" t="n">
        <v>289</v>
      </c>
      <c r="J201" s="10" t="s">
        <v>84</v>
      </c>
      <c r="K201" s="12" t="n">
        <v>0.53125</v>
      </c>
      <c r="L201" s="11"/>
      <c r="M201" s="9" t="s">
        <v>69</v>
      </c>
      <c r="N201" s="9" t="n">
        <v>54</v>
      </c>
      <c r="O201" s="9" t="n">
        <v>8</v>
      </c>
      <c r="P201" s="13" t="n">
        <f aca="false">O201*0.3047851</f>
        <v>2.4382808</v>
      </c>
      <c r="Q201" s="0" t="n">
        <f aca="false">((H201*2)*(P201))/1000000</f>
        <v>0.0010777201136</v>
      </c>
      <c r="R201" s="0" t="n">
        <f aca="false">Q201*247.105</f>
        <v>0.266310028671128</v>
      </c>
      <c r="S201" s="11" t="s">
        <v>40</v>
      </c>
      <c r="T201" s="11" t="s">
        <v>45</v>
      </c>
      <c r="U201" s="9" t="n">
        <v>5</v>
      </c>
      <c r="V201" s="11" t="n">
        <v>0</v>
      </c>
      <c r="W201" s="11" t="n">
        <v>0</v>
      </c>
      <c r="X201" s="9" t="n">
        <v>46</v>
      </c>
      <c r="Y201" s="9" t="n">
        <v>48</v>
      </c>
      <c r="Z201" s="0" t="n">
        <f aca="false">SUM(U201:Y201)</f>
        <v>99</v>
      </c>
      <c r="AA201" s="9" t="n">
        <v>0</v>
      </c>
      <c r="AB201" s="9" t="n">
        <v>2331</v>
      </c>
      <c r="AC201" s="7" t="n">
        <f aca="false">U201/$R201</f>
        <v>18.7751096905727</v>
      </c>
      <c r="AD201" s="7" t="n">
        <f aca="false">V201/$R201</f>
        <v>0</v>
      </c>
      <c r="AE201" s="7" t="n">
        <f aca="false">W201/$R201</f>
        <v>0</v>
      </c>
      <c r="AF201" s="7" t="n">
        <f aca="false">X201/$R201</f>
        <v>172.731009153269</v>
      </c>
      <c r="AG201" s="7" t="n">
        <f aca="false">Y201/$R201</f>
        <v>180.241053029498</v>
      </c>
      <c r="AH201" s="7" t="n">
        <f aca="false">Z201/$R201</f>
        <v>371.74717187334</v>
      </c>
      <c r="AI201" s="10" t="s">
        <v>180</v>
      </c>
    </row>
    <row r="202" customFormat="false" ht="15" hidden="false" customHeight="false" outlineLevel="0" collapsed="false">
      <c r="A202" s="8" t="n">
        <v>44040</v>
      </c>
      <c r="B202" s="0" t="n">
        <f aca="false">MONTH(A202)</f>
        <v>7</v>
      </c>
      <c r="C202" s="0" t="s">
        <v>51</v>
      </c>
      <c r="D202" s="8" t="str">
        <f aca="false">TEXT(A202,"yyyy")</f>
        <v>2020</v>
      </c>
      <c r="E202" s="2" t="s">
        <v>37</v>
      </c>
      <c r="F202" s="9" t="n">
        <v>206</v>
      </c>
      <c r="G202" s="0" t="s">
        <v>127</v>
      </c>
      <c r="H202" s="9" t="n">
        <v>221</v>
      </c>
      <c r="I202" s="9" t="n">
        <v>289</v>
      </c>
      <c r="J202" s="10" t="s">
        <v>84</v>
      </c>
      <c r="K202" s="12" t="n">
        <v>0.496527777777778</v>
      </c>
      <c r="L202" s="11"/>
      <c r="M202" s="9" t="s">
        <v>69</v>
      </c>
      <c r="N202" s="9" t="n">
        <v>56</v>
      </c>
      <c r="O202" s="9" t="n">
        <v>8</v>
      </c>
      <c r="P202" s="13" t="n">
        <f aca="false">O202*0.3047851</f>
        <v>2.4382808</v>
      </c>
      <c r="Q202" s="0" t="n">
        <f aca="false">((H202*2)*(P202))/1000000</f>
        <v>0.0010777201136</v>
      </c>
      <c r="R202" s="0" t="n">
        <f aca="false">Q202*247.105</f>
        <v>0.266310028671128</v>
      </c>
      <c r="S202" s="11" t="s">
        <v>40</v>
      </c>
      <c r="T202" s="11" t="s">
        <v>45</v>
      </c>
      <c r="U202" s="9" t="n">
        <v>4</v>
      </c>
      <c r="V202" s="11" t="n">
        <v>0</v>
      </c>
      <c r="W202" s="9" t="n">
        <v>4</v>
      </c>
      <c r="X202" s="9" t="n">
        <v>50</v>
      </c>
      <c r="Y202" s="9" t="n">
        <v>80</v>
      </c>
      <c r="Z202" s="0" t="n">
        <f aca="false">SUM(U202:Y202)</f>
        <v>138</v>
      </c>
      <c r="AA202" s="9" t="n">
        <v>2</v>
      </c>
      <c r="AB202" s="9" t="n">
        <v>0</v>
      </c>
      <c r="AC202" s="7" t="n">
        <f aca="false">U202/$R202</f>
        <v>15.0200877524582</v>
      </c>
      <c r="AD202" s="7" t="n">
        <f aca="false">V202/$R202</f>
        <v>0</v>
      </c>
      <c r="AE202" s="7" t="n">
        <f aca="false">W202/$R202</f>
        <v>15.0200877524582</v>
      </c>
      <c r="AF202" s="7" t="n">
        <f aca="false">X202/$R202</f>
        <v>187.751096905727</v>
      </c>
      <c r="AG202" s="7" t="n">
        <f aca="false">Y202/$R202</f>
        <v>300.401755049164</v>
      </c>
      <c r="AH202" s="7" t="n">
        <f aca="false">Z202/$R202</f>
        <v>518.193027459808</v>
      </c>
      <c r="AI202" s="10" t="s">
        <v>181</v>
      </c>
    </row>
    <row r="203" customFormat="false" ht="15" hidden="false" customHeight="false" outlineLevel="0" collapsed="false">
      <c r="A203" s="8" t="n">
        <v>44067</v>
      </c>
      <c r="B203" s="0" t="n">
        <f aca="false">MONTH(A203)</f>
        <v>8</v>
      </c>
      <c r="C203" s="0" t="s">
        <v>36</v>
      </c>
      <c r="D203" s="8" t="str">
        <f aca="false">TEXT(A203,"yyyy")</f>
        <v>2020</v>
      </c>
      <c r="E203" s="2" t="s">
        <v>37</v>
      </c>
      <c r="F203" s="9" t="n">
        <v>206</v>
      </c>
      <c r="G203" s="0" t="s">
        <v>127</v>
      </c>
      <c r="H203" s="9" t="n">
        <v>221</v>
      </c>
      <c r="I203" s="9" t="n">
        <v>289</v>
      </c>
      <c r="J203" s="10" t="s">
        <v>84</v>
      </c>
      <c r="K203" s="12" t="n">
        <v>0.482638888888889</v>
      </c>
      <c r="L203" s="11"/>
      <c r="M203" s="9" t="s">
        <v>71</v>
      </c>
      <c r="N203" s="9" t="n">
        <v>60</v>
      </c>
      <c r="O203" s="9" t="n">
        <v>8</v>
      </c>
      <c r="P203" s="13" t="n">
        <f aca="false">O203*0.3047851</f>
        <v>2.4382808</v>
      </c>
      <c r="Q203" s="0" t="n">
        <f aca="false">((H203*2)*(P203))/1000000</f>
        <v>0.0010777201136</v>
      </c>
      <c r="R203" s="0" t="n">
        <f aca="false">Q203*247.105</f>
        <v>0.266310028671128</v>
      </c>
      <c r="S203" s="11" t="s">
        <v>40</v>
      </c>
      <c r="T203" s="11" t="s">
        <v>45</v>
      </c>
      <c r="U203" s="11" t="n">
        <v>0</v>
      </c>
      <c r="V203" s="9" t="n">
        <v>1</v>
      </c>
      <c r="W203" s="9" t="n">
        <v>8</v>
      </c>
      <c r="X203" s="9" t="n">
        <v>13</v>
      </c>
      <c r="Y203" s="9" t="n">
        <v>77</v>
      </c>
      <c r="Z203" s="0" t="n">
        <f aca="false">SUM(U203:Y203)</f>
        <v>99</v>
      </c>
      <c r="AA203" s="9" t="n">
        <v>0</v>
      </c>
      <c r="AB203" s="9" t="n">
        <v>675</v>
      </c>
      <c r="AC203" s="7" t="n">
        <f aca="false">U203/$R203</f>
        <v>0</v>
      </c>
      <c r="AD203" s="7" t="n">
        <f aca="false">V203/$R203</f>
        <v>3.75502193811455</v>
      </c>
      <c r="AE203" s="7" t="n">
        <f aca="false">W203/$R203</f>
        <v>30.0401755049164</v>
      </c>
      <c r="AF203" s="7" t="n">
        <f aca="false">X203/$R203</f>
        <v>48.8152851954891</v>
      </c>
      <c r="AG203" s="7" t="n">
        <f aca="false">Y203/$R203</f>
        <v>289.13668923482</v>
      </c>
      <c r="AH203" s="7" t="n">
        <f aca="false">Z203/$R203</f>
        <v>371.74717187334</v>
      </c>
      <c r="AI203" s="10" t="s">
        <v>182</v>
      </c>
    </row>
    <row r="204" customFormat="false" ht="15" hidden="false" customHeight="false" outlineLevel="0" collapsed="false">
      <c r="A204" s="8" t="n">
        <v>44123</v>
      </c>
      <c r="B204" s="0" t="n">
        <f aca="false">MONTH(A204)</f>
        <v>10</v>
      </c>
      <c r="C204" s="0" t="s">
        <v>54</v>
      </c>
      <c r="D204" s="8" t="str">
        <f aca="false">TEXT(A204,"yyyy")</f>
        <v>2020</v>
      </c>
      <c r="E204" s="2" t="s">
        <v>55</v>
      </c>
      <c r="F204" s="9" t="n">
        <v>206</v>
      </c>
      <c r="G204" s="0" t="s">
        <v>127</v>
      </c>
      <c r="H204" s="9" t="n">
        <v>221</v>
      </c>
      <c r="I204" s="9" t="n">
        <v>289</v>
      </c>
      <c r="J204" s="10" t="s">
        <v>84</v>
      </c>
      <c r="K204" s="12" t="n">
        <v>0.475694444444444</v>
      </c>
      <c r="L204" s="11"/>
      <c r="M204" s="9" t="s">
        <v>69</v>
      </c>
      <c r="N204" s="9" t="n">
        <v>59</v>
      </c>
      <c r="O204" s="9" t="n">
        <v>5</v>
      </c>
      <c r="P204" s="13" t="n">
        <f aca="false">O204*0.3047851</f>
        <v>1.5239255</v>
      </c>
      <c r="Q204" s="0" t="n">
        <f aca="false">((H204*2)*(P204))/1000000</f>
        <v>0.000673575071</v>
      </c>
      <c r="R204" s="0" t="n">
        <f aca="false">Q204*247.105</f>
        <v>0.166443767919455</v>
      </c>
      <c r="S204" s="11" t="s">
        <v>40</v>
      </c>
      <c r="T204" s="11" t="s">
        <v>45</v>
      </c>
      <c r="U204" s="9" t="n">
        <v>6</v>
      </c>
      <c r="V204" s="11" t="n">
        <v>0</v>
      </c>
      <c r="W204" s="11" t="n">
        <v>0</v>
      </c>
      <c r="X204" s="9" t="n">
        <v>2</v>
      </c>
      <c r="Y204" s="11" t="n">
        <v>0</v>
      </c>
      <c r="Z204" s="0" t="n">
        <f aca="false">SUM(U204:Y204)</f>
        <v>8</v>
      </c>
      <c r="AA204" s="9" t="n">
        <v>0</v>
      </c>
      <c r="AB204" s="9" t="n">
        <v>964</v>
      </c>
      <c r="AC204" s="7" t="n">
        <f aca="false">U204/$R204</f>
        <v>36.0482106058997</v>
      </c>
      <c r="AD204" s="7" t="n">
        <f aca="false">V204/$R204</f>
        <v>0</v>
      </c>
      <c r="AE204" s="7" t="n">
        <f aca="false">W204/$R204</f>
        <v>0</v>
      </c>
      <c r="AF204" s="7" t="n">
        <f aca="false">X204/$R204</f>
        <v>12.0160702019666</v>
      </c>
      <c r="AG204" s="7" t="n">
        <f aca="false">Y204/$R204</f>
        <v>0</v>
      </c>
      <c r="AH204" s="7" t="n">
        <f aca="false">Z204/$R204</f>
        <v>48.0642808078662</v>
      </c>
      <c r="AI204" s="10" t="s">
        <v>183</v>
      </c>
    </row>
    <row r="205" customFormat="false" ht="15" hidden="false" customHeight="false" outlineLevel="0" collapsed="false">
      <c r="A205" s="8" t="n">
        <v>44132</v>
      </c>
      <c r="B205" s="0" t="n">
        <f aca="false">MONTH(A205)</f>
        <v>10</v>
      </c>
      <c r="C205" s="0" t="s">
        <v>54</v>
      </c>
      <c r="D205" s="8" t="str">
        <f aca="false">TEXT(A205,"yyyy")</f>
        <v>2020</v>
      </c>
      <c r="E205" s="2" t="s">
        <v>55</v>
      </c>
      <c r="F205" s="9" t="n">
        <v>206</v>
      </c>
      <c r="G205" s="0" t="s">
        <v>127</v>
      </c>
      <c r="H205" s="9" t="n">
        <v>221</v>
      </c>
      <c r="I205" s="9" t="n">
        <v>289</v>
      </c>
      <c r="J205" s="10" t="s">
        <v>84</v>
      </c>
      <c r="K205" s="12" t="n">
        <v>0.565277777777778</v>
      </c>
      <c r="L205" s="11"/>
      <c r="M205" s="9" t="s">
        <v>69</v>
      </c>
      <c r="N205" s="9" t="n">
        <v>54</v>
      </c>
      <c r="O205" s="9" t="n">
        <v>9</v>
      </c>
      <c r="P205" s="13" t="n">
        <f aca="false">O205*0.3047851</f>
        <v>2.7430659</v>
      </c>
      <c r="Q205" s="0" t="n">
        <f aca="false">((H205*2)*(P205))/1000000</f>
        <v>0.0012124351278</v>
      </c>
      <c r="R205" s="0" t="n">
        <f aca="false">Q205*247.105</f>
        <v>0.299598782255019</v>
      </c>
      <c r="S205" s="11" t="s">
        <v>40</v>
      </c>
      <c r="T205" s="11" t="s">
        <v>45</v>
      </c>
      <c r="U205" s="9" t="n">
        <v>29</v>
      </c>
      <c r="V205" s="11" t="n">
        <v>0</v>
      </c>
      <c r="W205" s="11" t="n">
        <v>0</v>
      </c>
      <c r="X205" s="11" t="n">
        <v>0</v>
      </c>
      <c r="Y205" s="9" t="n">
        <v>3</v>
      </c>
      <c r="Z205" s="0" t="n">
        <f aca="false">SUM(U205:Y205)</f>
        <v>32</v>
      </c>
      <c r="AA205" s="9" t="n">
        <v>0</v>
      </c>
      <c r="AB205" s="9" t="n">
        <v>0</v>
      </c>
      <c r="AC205" s="7" t="n">
        <f aca="false">U205/$R205</f>
        <v>96.7961210713973</v>
      </c>
      <c r="AD205" s="7" t="n">
        <f aca="false">V205/$R205</f>
        <v>0</v>
      </c>
      <c r="AE205" s="7" t="n">
        <f aca="false">W205/$R205</f>
        <v>0</v>
      </c>
      <c r="AF205" s="7" t="n">
        <f aca="false">X205/$R205</f>
        <v>0</v>
      </c>
      <c r="AG205" s="7" t="n">
        <f aca="false">Y205/$R205</f>
        <v>10.0133918349721</v>
      </c>
      <c r="AH205" s="7" t="n">
        <f aca="false">Z205/$R205</f>
        <v>106.809512906369</v>
      </c>
      <c r="AI205" s="10" t="s">
        <v>184</v>
      </c>
    </row>
    <row r="206" customFormat="false" ht="15" hidden="false" customHeight="false" outlineLevel="0" collapsed="false">
      <c r="A206" s="8" t="n">
        <v>44168</v>
      </c>
      <c r="B206" s="0" t="n">
        <f aca="false">MONTH(A206)</f>
        <v>12</v>
      </c>
      <c r="C206" s="0" t="s">
        <v>82</v>
      </c>
      <c r="D206" s="8" t="str">
        <f aca="false">TEXT(A206,"yyyy")</f>
        <v>2020</v>
      </c>
      <c r="E206" s="2" t="s">
        <v>55</v>
      </c>
      <c r="F206" s="9" t="n">
        <v>206</v>
      </c>
      <c r="G206" s="0" t="s">
        <v>127</v>
      </c>
      <c r="H206" s="9" t="n">
        <v>221</v>
      </c>
      <c r="I206" s="9" t="n">
        <v>289</v>
      </c>
      <c r="J206" s="10" t="s">
        <v>84</v>
      </c>
      <c r="K206" s="12" t="n">
        <v>0.541666666666667</v>
      </c>
      <c r="L206" s="11"/>
      <c r="M206" s="9" t="s">
        <v>69</v>
      </c>
      <c r="N206" s="9" t="n">
        <v>48</v>
      </c>
      <c r="O206" s="9" t="n">
        <v>10</v>
      </c>
      <c r="P206" s="13" t="n">
        <f aca="false">O206*0.3047851</f>
        <v>3.047851</v>
      </c>
      <c r="Q206" s="0" t="n">
        <f aca="false">((H206*2)*(P206))/1000000</f>
        <v>0.001347150142</v>
      </c>
      <c r="R206" s="0" t="n">
        <f aca="false">Q206*247.105</f>
        <v>0.33288753583891</v>
      </c>
      <c r="S206" s="11" t="s">
        <v>40</v>
      </c>
      <c r="T206" s="11" t="s">
        <v>45</v>
      </c>
      <c r="U206" s="11" t="n">
        <v>0</v>
      </c>
      <c r="V206" s="11" t="n">
        <v>0</v>
      </c>
      <c r="W206" s="11" t="n">
        <v>0</v>
      </c>
      <c r="X206" s="11" t="n">
        <v>0</v>
      </c>
      <c r="Y206" s="11" t="n">
        <v>0</v>
      </c>
      <c r="Z206" s="0" t="n">
        <f aca="false">SUM(U206:Y206)</f>
        <v>0</v>
      </c>
      <c r="AA206" s="9" t="n">
        <v>0</v>
      </c>
      <c r="AB206" s="9" t="n">
        <v>38</v>
      </c>
      <c r="AC206" s="7" t="n">
        <f aca="false">U206/$R206</f>
        <v>0</v>
      </c>
      <c r="AD206" s="7" t="n">
        <f aca="false">V206/$R206</f>
        <v>0</v>
      </c>
      <c r="AE206" s="7" t="n">
        <f aca="false">W206/$R206</f>
        <v>0</v>
      </c>
      <c r="AF206" s="7" t="n">
        <f aca="false">X206/$R206</f>
        <v>0</v>
      </c>
      <c r="AG206" s="7" t="n">
        <f aca="false">Y206/$R206</f>
        <v>0</v>
      </c>
      <c r="AH206" s="7" t="n">
        <f aca="false">Z206/$R206</f>
        <v>0</v>
      </c>
      <c r="AI206" s="10" t="s">
        <v>185</v>
      </c>
    </row>
    <row r="207" customFormat="false" ht="15" hidden="false" customHeight="false" outlineLevel="0" collapsed="false">
      <c r="A207" s="8" t="n">
        <v>44193</v>
      </c>
      <c r="B207" s="0" t="n">
        <f aca="false">MONTH(A207)</f>
        <v>12</v>
      </c>
      <c r="C207" s="0" t="s">
        <v>82</v>
      </c>
      <c r="D207" s="8" t="str">
        <f aca="false">TEXT(A207,"yyyy")</f>
        <v>2020</v>
      </c>
      <c r="E207" s="2" t="s">
        <v>55</v>
      </c>
      <c r="F207" s="9" t="n">
        <v>206</v>
      </c>
      <c r="G207" s="0" t="s">
        <v>127</v>
      </c>
      <c r="H207" s="9" t="n">
        <v>221</v>
      </c>
      <c r="I207" s="9" t="n">
        <v>289</v>
      </c>
      <c r="J207" s="10" t="s">
        <v>84</v>
      </c>
      <c r="K207" s="12" t="n">
        <v>0.5625</v>
      </c>
      <c r="L207" s="11"/>
      <c r="M207" s="9" t="s">
        <v>69</v>
      </c>
      <c r="N207" s="9" t="n">
        <v>46</v>
      </c>
      <c r="O207" s="9" t="n">
        <v>10</v>
      </c>
      <c r="P207" s="13" t="n">
        <f aca="false">O207*0.3047851</f>
        <v>3.047851</v>
      </c>
      <c r="Q207" s="0" t="n">
        <f aca="false">((H207*2)*(P207))/1000000</f>
        <v>0.001347150142</v>
      </c>
      <c r="R207" s="0" t="n">
        <f aca="false">Q207*247.105</f>
        <v>0.33288753583891</v>
      </c>
      <c r="S207" s="11" t="s">
        <v>40</v>
      </c>
      <c r="T207" s="11" t="s">
        <v>45</v>
      </c>
      <c r="U207" s="9" t="n">
        <v>0</v>
      </c>
      <c r="V207" s="9" t="n">
        <v>0</v>
      </c>
      <c r="W207" s="9" t="n">
        <v>0</v>
      </c>
      <c r="X207" s="9" t="n">
        <v>5</v>
      </c>
      <c r="Y207" s="9" t="n">
        <v>0</v>
      </c>
      <c r="Z207" s="0" t="n">
        <f aca="false">SUM(U207:Y207)</f>
        <v>5</v>
      </c>
      <c r="AA207" s="9" t="n">
        <v>0</v>
      </c>
      <c r="AB207" s="9" t="n">
        <v>97</v>
      </c>
      <c r="AC207" s="7" t="n">
        <f aca="false">U207/$R207</f>
        <v>0</v>
      </c>
      <c r="AD207" s="7" t="n">
        <f aca="false">V207/$R207</f>
        <v>0</v>
      </c>
      <c r="AE207" s="7" t="n">
        <f aca="false">W207/$R207</f>
        <v>0</v>
      </c>
      <c r="AF207" s="7" t="n">
        <f aca="false">X207/$R207</f>
        <v>15.0200877524582</v>
      </c>
      <c r="AG207" s="7" t="n">
        <f aca="false">Y207/$R207</f>
        <v>0</v>
      </c>
      <c r="AH207" s="7" t="n">
        <f aca="false">Z207/$R207</f>
        <v>15.0200877524582</v>
      </c>
      <c r="AI207" s="10" t="s">
        <v>186</v>
      </c>
    </row>
    <row r="208" customFormat="false" ht="15" hidden="false" customHeight="false" outlineLevel="0" collapsed="false">
      <c r="A208" s="8" t="n">
        <v>44208</v>
      </c>
      <c r="B208" s="0" t="n">
        <f aca="false">MONTH(A208)</f>
        <v>1</v>
      </c>
      <c r="C208" s="0" t="s">
        <v>60</v>
      </c>
      <c r="D208" s="8" t="str">
        <f aca="false">TEXT(A208,"yyyy")</f>
        <v>2021</v>
      </c>
      <c r="E208" s="2" t="s">
        <v>61</v>
      </c>
      <c r="F208" s="9" t="n">
        <v>206</v>
      </c>
      <c r="G208" s="0" t="s">
        <v>127</v>
      </c>
      <c r="H208" s="9" t="n">
        <v>221</v>
      </c>
      <c r="I208" s="9" t="n">
        <v>289</v>
      </c>
      <c r="J208" s="10" t="s">
        <v>84</v>
      </c>
      <c r="K208" s="12" t="n">
        <v>0.510416666666667</v>
      </c>
      <c r="L208" s="11"/>
      <c r="M208" s="9" t="s">
        <v>74</v>
      </c>
      <c r="N208" s="9" t="n">
        <v>50</v>
      </c>
      <c r="O208" s="9" t="n">
        <v>8</v>
      </c>
      <c r="P208" s="13" t="n">
        <f aca="false">O208*0.3047851</f>
        <v>2.4382808</v>
      </c>
      <c r="Q208" s="0" t="n">
        <f aca="false">((H208*2)*(P208))/1000000</f>
        <v>0.0010777201136</v>
      </c>
      <c r="R208" s="0" t="n">
        <f aca="false">Q208*247.105</f>
        <v>0.266310028671128</v>
      </c>
      <c r="S208" s="11" t="s">
        <v>40</v>
      </c>
      <c r="T208" s="11" t="s">
        <v>45</v>
      </c>
      <c r="U208" s="9" t="n">
        <v>0</v>
      </c>
      <c r="V208" s="9" t="n">
        <v>0</v>
      </c>
      <c r="W208" s="9" t="n">
        <v>0</v>
      </c>
      <c r="X208" s="9" t="n">
        <v>60</v>
      </c>
      <c r="Y208" s="9" t="n">
        <v>2</v>
      </c>
      <c r="Z208" s="0" t="n">
        <f aca="false">SUM(U208:Y208)</f>
        <v>62</v>
      </c>
      <c r="AA208" s="9" t="n">
        <v>0</v>
      </c>
      <c r="AB208" s="9" t="n">
        <v>240</v>
      </c>
      <c r="AC208" s="7" t="n">
        <f aca="false">U208/$R208</f>
        <v>0</v>
      </c>
      <c r="AD208" s="7" t="n">
        <f aca="false">V208/$R208</f>
        <v>0</v>
      </c>
      <c r="AE208" s="7" t="n">
        <f aca="false">W208/$R208</f>
        <v>0</v>
      </c>
      <c r="AF208" s="7" t="n">
        <f aca="false">X208/$R208</f>
        <v>225.301316286873</v>
      </c>
      <c r="AG208" s="7" t="n">
        <f aca="false">Y208/$R208</f>
        <v>7.5100438762291</v>
      </c>
      <c r="AH208" s="7" t="n">
        <f aca="false">Z208/$R208</f>
        <v>232.811360163102</v>
      </c>
      <c r="AI208" s="10" t="s">
        <v>187</v>
      </c>
    </row>
    <row r="209" customFormat="false" ht="28.35" hidden="false" customHeight="false" outlineLevel="0" collapsed="false">
      <c r="A209" s="8" t="n">
        <v>44229</v>
      </c>
      <c r="B209" s="0" t="n">
        <f aca="false">MONTH(A209)</f>
        <v>2</v>
      </c>
      <c r="C209" s="0" t="s">
        <v>63</v>
      </c>
      <c r="D209" s="8" t="str">
        <f aca="false">TEXT(A209,"yyyy")</f>
        <v>2021</v>
      </c>
      <c r="E209" s="2" t="s">
        <v>61</v>
      </c>
      <c r="F209" s="9" t="n">
        <v>206</v>
      </c>
      <c r="G209" s="0" t="s">
        <v>127</v>
      </c>
      <c r="H209" s="9" t="n">
        <v>221</v>
      </c>
      <c r="I209" s="9" t="n">
        <v>289</v>
      </c>
      <c r="J209" s="10" t="s">
        <v>84</v>
      </c>
      <c r="K209" s="12" t="n">
        <v>0.46875</v>
      </c>
      <c r="L209" s="11"/>
      <c r="M209" s="9" t="s">
        <v>118</v>
      </c>
      <c r="N209" s="9" t="n">
        <v>51</v>
      </c>
      <c r="O209" s="9" t="n">
        <v>10</v>
      </c>
      <c r="P209" s="13" t="n">
        <f aca="false">O209*0.3047851</f>
        <v>3.047851</v>
      </c>
      <c r="Q209" s="0" t="n">
        <f aca="false">((H209*2)*(P209))/1000000</f>
        <v>0.001347150142</v>
      </c>
      <c r="R209" s="0" t="n">
        <f aca="false">Q209*247.105</f>
        <v>0.33288753583891</v>
      </c>
      <c r="S209" s="11" t="s">
        <v>40</v>
      </c>
      <c r="T209" s="11" t="s">
        <v>45</v>
      </c>
      <c r="U209" s="9" t="n">
        <v>0</v>
      </c>
      <c r="V209" s="9" t="n">
        <v>0</v>
      </c>
      <c r="W209" s="9" t="n">
        <v>50</v>
      </c>
      <c r="X209" s="9" t="n">
        <v>178</v>
      </c>
      <c r="Y209" s="9" t="n">
        <v>0</v>
      </c>
      <c r="Z209" s="0" t="n">
        <f aca="false">SUM(U209:Y209)</f>
        <v>228</v>
      </c>
      <c r="AA209" s="9" t="n">
        <v>0</v>
      </c>
      <c r="AB209" s="9" t="n">
        <v>138</v>
      </c>
      <c r="AC209" s="7" t="n">
        <f aca="false">U209/$R209</f>
        <v>0</v>
      </c>
      <c r="AD209" s="7" t="n">
        <f aca="false">V209/$R209</f>
        <v>0</v>
      </c>
      <c r="AE209" s="7" t="n">
        <f aca="false">W209/$R209</f>
        <v>150.200877524582</v>
      </c>
      <c r="AF209" s="7" t="n">
        <f aca="false">X209/$R209</f>
        <v>534.715123987512</v>
      </c>
      <c r="AG209" s="7" t="n">
        <f aca="false">Y209/$R209</f>
        <v>0</v>
      </c>
      <c r="AH209" s="7" t="n">
        <f aca="false">Z209/$R209</f>
        <v>684.916001512094</v>
      </c>
      <c r="AI209" s="10" t="s">
        <v>188</v>
      </c>
    </row>
    <row r="210" customFormat="false" ht="15" hidden="false" customHeight="false" outlineLevel="0" collapsed="false">
      <c r="A210" s="8" t="n">
        <v>44249</v>
      </c>
      <c r="B210" s="0" t="n">
        <f aca="false">MONTH(A210)</f>
        <v>2</v>
      </c>
      <c r="C210" s="0" t="s">
        <v>63</v>
      </c>
      <c r="D210" s="8" t="str">
        <f aca="false">TEXT(A210,"yyyy")</f>
        <v>2021</v>
      </c>
      <c r="E210" s="2" t="s">
        <v>61</v>
      </c>
      <c r="F210" s="9" t="n">
        <v>206</v>
      </c>
      <c r="G210" s="0" t="s">
        <v>127</v>
      </c>
      <c r="H210" s="9" t="n">
        <v>221</v>
      </c>
      <c r="I210" s="9" t="n">
        <v>289</v>
      </c>
      <c r="J210" s="10" t="s">
        <v>84</v>
      </c>
      <c r="K210" s="12" t="n">
        <v>0.565972222222222</v>
      </c>
      <c r="L210" s="11"/>
      <c r="M210" s="9" t="s">
        <v>69</v>
      </c>
      <c r="N210" s="9" t="n">
        <v>58</v>
      </c>
      <c r="O210" s="9" t="n">
        <v>10</v>
      </c>
      <c r="P210" s="13" t="n">
        <f aca="false">O210*0.3047851</f>
        <v>3.047851</v>
      </c>
      <c r="Q210" s="0" t="n">
        <f aca="false">((H210*2)*(P210))/1000000</f>
        <v>0.001347150142</v>
      </c>
      <c r="R210" s="0" t="n">
        <f aca="false">Q210*247.105</f>
        <v>0.33288753583891</v>
      </c>
      <c r="S210" s="11" t="s">
        <v>40</v>
      </c>
      <c r="T210" s="11" t="s">
        <v>45</v>
      </c>
      <c r="U210" s="9" t="n">
        <v>0</v>
      </c>
      <c r="V210" s="9" t="n">
        <v>0</v>
      </c>
      <c r="W210" s="9" t="n">
        <v>36</v>
      </c>
      <c r="X210" s="9" t="n">
        <v>125</v>
      </c>
      <c r="Y210" s="9" t="n">
        <v>160</v>
      </c>
      <c r="Z210" s="0" t="n">
        <f aca="false">SUM(U210:Y210)</f>
        <v>321</v>
      </c>
      <c r="AA210" s="9" t="n">
        <v>0</v>
      </c>
      <c r="AB210" s="9" t="n">
        <v>102</v>
      </c>
      <c r="AC210" s="7" t="n">
        <f aca="false">U210/$R210</f>
        <v>0</v>
      </c>
      <c r="AD210" s="7" t="n">
        <f aca="false">V210/$R210</f>
        <v>0</v>
      </c>
      <c r="AE210" s="7" t="n">
        <f aca="false">W210/$R210</f>
        <v>108.144631817699</v>
      </c>
      <c r="AF210" s="7" t="n">
        <f aca="false">X210/$R210</f>
        <v>375.502193811455</v>
      </c>
      <c r="AG210" s="7" t="n">
        <f aca="false">Y210/$R210</f>
        <v>480.642808078662</v>
      </c>
      <c r="AH210" s="7" t="n">
        <f aca="false">Z210/$R210</f>
        <v>964.289633707816</v>
      </c>
      <c r="AI210" s="10" t="s">
        <v>189</v>
      </c>
    </row>
    <row r="211" customFormat="false" ht="28.35" hidden="false" customHeight="false" outlineLevel="0" collapsed="false">
      <c r="A211" s="8" t="n">
        <v>44264</v>
      </c>
      <c r="B211" s="0" t="n">
        <f aca="false">MONTH(A211)</f>
        <v>3</v>
      </c>
      <c r="C211" s="0" t="s">
        <v>64</v>
      </c>
      <c r="D211" s="8" t="str">
        <f aca="false">TEXT(A211,"yyyy")</f>
        <v>2021</v>
      </c>
      <c r="E211" s="2" t="s">
        <v>61</v>
      </c>
      <c r="F211" s="9" t="n">
        <v>206</v>
      </c>
      <c r="G211" s="0" t="s">
        <v>127</v>
      </c>
      <c r="H211" s="9" t="n">
        <v>221</v>
      </c>
      <c r="I211" s="9" t="n">
        <v>289</v>
      </c>
      <c r="J211" s="10" t="s">
        <v>84</v>
      </c>
      <c r="K211" s="12" t="n">
        <v>0.534722222222222</v>
      </c>
      <c r="L211" s="11"/>
      <c r="M211" s="9" t="s">
        <v>118</v>
      </c>
      <c r="N211" s="9" t="n">
        <v>50</v>
      </c>
      <c r="O211" s="9" t="n">
        <v>10</v>
      </c>
      <c r="P211" s="13" t="n">
        <f aca="false">O211*0.3047851</f>
        <v>3.047851</v>
      </c>
      <c r="Q211" s="0" t="n">
        <f aca="false">((H211*2)*(P211))/1000000</f>
        <v>0.001347150142</v>
      </c>
      <c r="R211" s="0" t="n">
        <f aca="false">Q211*247.105</f>
        <v>0.33288753583891</v>
      </c>
      <c r="S211" s="11" t="s">
        <v>40</v>
      </c>
      <c r="T211" s="11" t="s">
        <v>45</v>
      </c>
      <c r="U211" s="9" t="n">
        <v>0</v>
      </c>
      <c r="V211" s="9" t="n">
        <v>0</v>
      </c>
      <c r="W211" s="9" t="n">
        <v>80</v>
      </c>
      <c r="X211" s="9" t="n">
        <v>1</v>
      </c>
      <c r="Y211" s="9" t="n">
        <v>40</v>
      </c>
      <c r="Z211" s="0" t="n">
        <f aca="false">SUM(U211:Y211)</f>
        <v>121</v>
      </c>
      <c r="AA211" s="9" t="n">
        <v>0</v>
      </c>
      <c r="AB211" s="9" t="n">
        <v>0</v>
      </c>
      <c r="AC211" s="7" t="n">
        <f aca="false">U211/$R211</f>
        <v>0</v>
      </c>
      <c r="AD211" s="7" t="n">
        <f aca="false">V211/$R211</f>
        <v>0</v>
      </c>
      <c r="AE211" s="7" t="n">
        <f aca="false">W211/$R211</f>
        <v>240.321404039331</v>
      </c>
      <c r="AF211" s="7" t="n">
        <f aca="false">X211/$R211</f>
        <v>3.00401755049164</v>
      </c>
      <c r="AG211" s="7" t="n">
        <f aca="false">Y211/$R211</f>
        <v>120.160702019666</v>
      </c>
      <c r="AH211" s="7" t="n">
        <f aca="false">Z211/$R211</f>
        <v>363.486123609488</v>
      </c>
      <c r="AI211" s="10"/>
    </row>
    <row r="212" customFormat="false" ht="15" hidden="false" customHeight="false" outlineLevel="0" collapsed="false">
      <c r="A212" s="8" t="n">
        <v>44286</v>
      </c>
      <c r="B212" s="0" t="n">
        <f aca="false">MONTH(A212)</f>
        <v>3</v>
      </c>
      <c r="C212" s="0" t="s">
        <v>64</v>
      </c>
      <c r="D212" s="8" t="str">
        <f aca="false">TEXT(A212,"yyyy")</f>
        <v>2021</v>
      </c>
      <c r="E212" s="2" t="s">
        <v>61</v>
      </c>
      <c r="F212" s="9" t="n">
        <v>206</v>
      </c>
      <c r="G212" s="0" t="s">
        <v>127</v>
      </c>
      <c r="H212" s="9" t="n">
        <v>221</v>
      </c>
      <c r="I212" s="9" t="n">
        <v>289</v>
      </c>
      <c r="J212" s="10" t="s">
        <v>84</v>
      </c>
      <c r="K212" s="12" t="n">
        <v>0.59375</v>
      </c>
      <c r="L212" s="11"/>
      <c r="M212" s="9" t="s">
        <v>69</v>
      </c>
      <c r="N212" s="9" t="n">
        <v>52</v>
      </c>
      <c r="O212" s="9" t="n">
        <v>8</v>
      </c>
      <c r="P212" s="13" t="n">
        <f aca="false">O212*0.3047851</f>
        <v>2.4382808</v>
      </c>
      <c r="Q212" s="0" t="n">
        <f aca="false">((H212*2)*(P212))/1000000</f>
        <v>0.0010777201136</v>
      </c>
      <c r="R212" s="0" t="n">
        <f aca="false">Q212*247.105</f>
        <v>0.266310028671128</v>
      </c>
      <c r="S212" s="11" t="s">
        <v>40</v>
      </c>
      <c r="T212" s="11" t="s">
        <v>45</v>
      </c>
      <c r="U212" s="9" t="n">
        <v>0</v>
      </c>
      <c r="V212" s="9" t="n">
        <v>0</v>
      </c>
      <c r="W212" s="9" t="n">
        <v>10</v>
      </c>
      <c r="X212" s="9" t="n">
        <v>390</v>
      </c>
      <c r="Y212" s="9" t="n">
        <v>0</v>
      </c>
      <c r="Z212" s="0" t="n">
        <f aca="false">SUM(U212:Y212)</f>
        <v>400</v>
      </c>
      <c r="AA212" s="9" t="n">
        <v>0</v>
      </c>
      <c r="AB212" s="9" t="n">
        <v>620</v>
      </c>
      <c r="AC212" s="7" t="n">
        <f aca="false">U212/$R212</f>
        <v>0</v>
      </c>
      <c r="AD212" s="7" t="n">
        <f aca="false">V212/$R212</f>
        <v>0</v>
      </c>
      <c r="AE212" s="7" t="n">
        <f aca="false">W212/$R212</f>
        <v>37.5502193811455</v>
      </c>
      <c r="AF212" s="7" t="n">
        <f aca="false">X212/$R212</f>
        <v>1464.45855586467</v>
      </c>
      <c r="AG212" s="7" t="n">
        <f aca="false">Y212/$R212</f>
        <v>0</v>
      </c>
      <c r="AH212" s="7" t="n">
        <f aca="false">Z212/$R212</f>
        <v>1502.00877524582</v>
      </c>
      <c r="AI212" s="10" t="s">
        <v>190</v>
      </c>
    </row>
    <row r="213" customFormat="false" ht="15" hidden="false" customHeight="false" outlineLevel="0" collapsed="false">
      <c r="A213" s="8" t="n">
        <v>44306</v>
      </c>
      <c r="B213" s="0" t="n">
        <f aca="false">MONTH(A213)</f>
        <v>4</v>
      </c>
      <c r="C213" s="0" t="s">
        <v>66</v>
      </c>
      <c r="D213" s="8" t="str">
        <f aca="false">TEXT(A213,"yyyy")</f>
        <v>2021</v>
      </c>
      <c r="E213" s="2" t="s">
        <v>44</v>
      </c>
      <c r="F213" s="9" t="n">
        <v>206</v>
      </c>
      <c r="G213" s="0" t="s">
        <v>127</v>
      </c>
      <c r="H213" s="9" t="n">
        <v>221</v>
      </c>
      <c r="I213" s="9" t="n">
        <v>289</v>
      </c>
      <c r="J213" s="10" t="s">
        <v>84</v>
      </c>
      <c r="K213" s="12" t="n">
        <v>0.451388888888889</v>
      </c>
      <c r="L213" s="11"/>
      <c r="M213" s="9" t="s">
        <v>69</v>
      </c>
      <c r="N213" s="9" t="n">
        <v>58</v>
      </c>
      <c r="O213" s="9" t="n">
        <v>8</v>
      </c>
      <c r="P213" s="13" t="n">
        <f aca="false">O213*0.3047851</f>
        <v>2.4382808</v>
      </c>
      <c r="Q213" s="0" t="n">
        <f aca="false">((H213*2)*(P213))/1000000</f>
        <v>0.0010777201136</v>
      </c>
      <c r="R213" s="0" t="n">
        <f aca="false">Q213*247.105</f>
        <v>0.266310028671128</v>
      </c>
      <c r="S213" s="11" t="s">
        <v>40</v>
      </c>
      <c r="T213" s="11" t="s">
        <v>45</v>
      </c>
      <c r="U213" s="9" t="n">
        <v>3</v>
      </c>
      <c r="V213" s="9" t="n">
        <v>0</v>
      </c>
      <c r="W213" s="9" t="n">
        <v>108</v>
      </c>
      <c r="X213" s="9" t="n">
        <v>73</v>
      </c>
      <c r="Y213" s="9" t="n">
        <v>7</v>
      </c>
      <c r="Z213" s="0" t="n">
        <f aca="false">SUM(U213:Y213)</f>
        <v>191</v>
      </c>
      <c r="AA213" s="9" t="n">
        <v>0</v>
      </c>
      <c r="AB213" s="9" t="n">
        <v>423</v>
      </c>
      <c r="AC213" s="7" t="n">
        <f aca="false">U213/$R213</f>
        <v>11.2650658143436</v>
      </c>
      <c r="AD213" s="7" t="n">
        <f aca="false">V213/$R213</f>
        <v>0</v>
      </c>
      <c r="AE213" s="7" t="n">
        <f aca="false">W213/$R213</f>
        <v>405.542369316371</v>
      </c>
      <c r="AF213" s="7" t="n">
        <f aca="false">X213/$R213</f>
        <v>274.116601482362</v>
      </c>
      <c r="AG213" s="7" t="n">
        <f aca="false">Y213/$R213</f>
        <v>26.2851535668018</v>
      </c>
      <c r="AH213" s="7" t="n">
        <f aca="false">Z213/$R213</f>
        <v>717.209190179879</v>
      </c>
      <c r="AI213" s="10" t="s">
        <v>191</v>
      </c>
    </row>
    <row r="214" customFormat="false" ht="15" hidden="false" customHeight="false" outlineLevel="0" collapsed="false">
      <c r="A214" s="8" t="n">
        <v>44315</v>
      </c>
      <c r="B214" s="0" t="n">
        <f aca="false">MONTH(A214)</f>
        <v>4</v>
      </c>
      <c r="C214" s="0" t="s">
        <v>66</v>
      </c>
      <c r="D214" s="8" t="str">
        <f aca="false">TEXT(A214,"yyyy")</f>
        <v>2021</v>
      </c>
      <c r="E214" s="2" t="s">
        <v>44</v>
      </c>
      <c r="F214" s="9" t="n">
        <v>206</v>
      </c>
      <c r="G214" s="0" t="s">
        <v>127</v>
      </c>
      <c r="H214" s="9" t="n">
        <v>221</v>
      </c>
      <c r="I214" s="9" t="n">
        <v>289</v>
      </c>
      <c r="J214" s="10" t="s">
        <v>84</v>
      </c>
      <c r="K214" s="12" t="n">
        <v>0.4375</v>
      </c>
      <c r="L214" s="11"/>
      <c r="M214" s="9" t="s">
        <v>69</v>
      </c>
      <c r="N214" s="9" t="n">
        <v>54</v>
      </c>
      <c r="O214" s="9" t="n">
        <v>10</v>
      </c>
      <c r="P214" s="13" t="n">
        <f aca="false">O214*0.3047851</f>
        <v>3.047851</v>
      </c>
      <c r="Q214" s="0" t="n">
        <f aca="false">((H214*2)*(P214))/1000000</f>
        <v>0.001347150142</v>
      </c>
      <c r="R214" s="0" t="n">
        <f aca="false">Q214*247.105</f>
        <v>0.33288753583891</v>
      </c>
      <c r="S214" s="11" t="s">
        <v>40</v>
      </c>
      <c r="T214" s="11" t="s">
        <v>45</v>
      </c>
      <c r="U214" s="9" t="n">
        <v>0</v>
      </c>
      <c r="V214" s="9" t="n">
        <v>0</v>
      </c>
      <c r="W214" s="9" t="n">
        <v>39</v>
      </c>
      <c r="X214" s="9" t="n">
        <v>89</v>
      </c>
      <c r="Y214" s="9" t="n">
        <v>12</v>
      </c>
      <c r="Z214" s="0" t="n">
        <f aca="false">SUM(U214:Y214)</f>
        <v>140</v>
      </c>
      <c r="AA214" s="9" t="n">
        <v>0</v>
      </c>
      <c r="AB214" s="9" t="n">
        <v>5</v>
      </c>
      <c r="AC214" s="7" t="n">
        <f aca="false">U214/$R214</f>
        <v>0</v>
      </c>
      <c r="AD214" s="7" t="n">
        <f aca="false">V214/$R214</f>
        <v>0</v>
      </c>
      <c r="AE214" s="7" t="n">
        <f aca="false">W214/$R214</f>
        <v>117.156684469174</v>
      </c>
      <c r="AF214" s="7" t="n">
        <f aca="false">X214/$R214</f>
        <v>267.357561993756</v>
      </c>
      <c r="AG214" s="7" t="n">
        <f aca="false">Y214/$R214</f>
        <v>36.0482106058997</v>
      </c>
      <c r="AH214" s="7" t="n">
        <f aca="false">Z214/$R214</f>
        <v>420.56245706883</v>
      </c>
      <c r="AI214" s="10" t="s">
        <v>192</v>
      </c>
    </row>
    <row r="215" customFormat="false" ht="15" hidden="false" customHeight="false" outlineLevel="0" collapsed="false">
      <c r="A215" s="1" t="n">
        <v>43655</v>
      </c>
      <c r="B215" s="0" t="n">
        <f aca="false">MONTH(A215)</f>
        <v>7</v>
      </c>
      <c r="C215" s="0" t="s">
        <v>51</v>
      </c>
      <c r="D215" s="2" t="n">
        <f aca="false">YEAR(A215)</f>
        <v>2019</v>
      </c>
      <c r="E215" s="2" t="s">
        <v>37</v>
      </c>
      <c r="F215" s="2" t="n">
        <v>206</v>
      </c>
      <c r="G215" s="0" t="s">
        <v>127</v>
      </c>
      <c r="H215" s="0" t="n">
        <v>221</v>
      </c>
      <c r="I215" s="0" t="n">
        <v>289</v>
      </c>
      <c r="J215" s="0" t="s">
        <v>84</v>
      </c>
      <c r="K215" s="6" t="n">
        <v>0.430555555555556</v>
      </c>
      <c r="M215" s="0" t="n">
        <v>1</v>
      </c>
      <c r="N215" s="0" t="n">
        <v>64</v>
      </c>
      <c r="O215" s="0" t="n">
        <v>10</v>
      </c>
      <c r="P215" s="0" t="n">
        <f aca="false">O215/3.281</f>
        <v>3.04785126485828</v>
      </c>
      <c r="Q215" s="0" t="n">
        <f aca="false">((H215*2)*(P215))/1000000</f>
        <v>0.00134715025906736</v>
      </c>
      <c r="R215" s="0" t="n">
        <f aca="false">Q215*247.105</f>
        <v>0.332887564766839</v>
      </c>
      <c r="S215" s="0" t="s">
        <v>40</v>
      </c>
      <c r="T215" s="0" t="s">
        <v>45</v>
      </c>
      <c r="U215" s="0" t="n">
        <v>2</v>
      </c>
      <c r="V215" s="0" t="n">
        <v>0</v>
      </c>
      <c r="W215" s="0" t="n">
        <v>0</v>
      </c>
      <c r="X215" s="0" t="n">
        <v>141</v>
      </c>
      <c r="Y215" s="0" t="n">
        <v>14</v>
      </c>
      <c r="Z215" s="0" t="n">
        <f aca="false">SUM(U215:Y215)</f>
        <v>157</v>
      </c>
      <c r="AA215" s="0" t="n">
        <v>0</v>
      </c>
      <c r="AB215" s="0" t="n">
        <v>332</v>
      </c>
      <c r="AC215" s="7" t="n">
        <f aca="false">U215/$R215</f>
        <v>6.00803457888503</v>
      </c>
      <c r="AD215" s="7" t="n">
        <f aca="false">V215/$R215</f>
        <v>0</v>
      </c>
      <c r="AE215" s="7" t="n">
        <f aca="false">W215/$R215</f>
        <v>0</v>
      </c>
      <c r="AF215" s="7" t="n">
        <f aca="false">X215/$R215</f>
        <v>423.566437811394</v>
      </c>
      <c r="AG215" s="7" t="n">
        <f aca="false">Y215/$R215</f>
        <v>42.0562420521952</v>
      </c>
      <c r="AH215" s="7" t="n">
        <f aca="false">Z215/$R215</f>
        <v>471.630714442475</v>
      </c>
      <c r="AI215" s="0" t="s">
        <v>193</v>
      </c>
    </row>
    <row r="216" customFormat="false" ht="15" hidden="false" customHeight="false" outlineLevel="0" collapsed="false">
      <c r="A216" s="1" t="n">
        <v>43691</v>
      </c>
      <c r="B216" s="0" t="n">
        <f aca="false">MONTH(A216)</f>
        <v>8</v>
      </c>
      <c r="C216" s="0" t="s">
        <v>36</v>
      </c>
      <c r="D216" s="2" t="n">
        <f aca="false">YEAR(A216)</f>
        <v>2019</v>
      </c>
      <c r="E216" s="2" t="s">
        <v>37</v>
      </c>
      <c r="F216" s="2" t="n">
        <v>206</v>
      </c>
      <c r="G216" s="0" t="s">
        <v>127</v>
      </c>
      <c r="H216" s="0" t="n">
        <v>221</v>
      </c>
      <c r="I216" s="0" t="n">
        <v>289</v>
      </c>
      <c r="J216" s="0" t="s">
        <v>84</v>
      </c>
      <c r="K216" s="6" t="n">
        <v>0.430555555555556</v>
      </c>
      <c r="M216" s="0" t="n">
        <v>1</v>
      </c>
      <c r="N216" s="0" t="n">
        <v>54</v>
      </c>
      <c r="O216" s="0" t="n">
        <v>10</v>
      </c>
      <c r="P216" s="0" t="n">
        <f aca="false">O216/3.281</f>
        <v>3.04785126485828</v>
      </c>
      <c r="Q216" s="0" t="n">
        <f aca="false">((H216*2)*(P216))/1000000</f>
        <v>0.00134715025906736</v>
      </c>
      <c r="R216" s="0" t="n">
        <f aca="false">Q216*247.105</f>
        <v>0.332887564766839</v>
      </c>
      <c r="S216" s="0" t="s">
        <v>40</v>
      </c>
      <c r="T216" s="0" t="s">
        <v>45</v>
      </c>
      <c r="U216" s="0" t="n">
        <v>12</v>
      </c>
      <c r="V216" s="0" t="n">
        <v>0</v>
      </c>
      <c r="W216" s="0" t="n">
        <v>0</v>
      </c>
      <c r="X216" s="0" t="n">
        <v>87</v>
      </c>
      <c r="Y216" s="0" t="n">
        <v>16</v>
      </c>
      <c r="Z216" s="0" t="n">
        <f aca="false">SUM(U216:Y216)</f>
        <v>115</v>
      </c>
      <c r="AA216" s="0" t="n">
        <v>0</v>
      </c>
      <c r="AB216" s="0" t="n">
        <v>600</v>
      </c>
      <c r="AC216" s="7" t="n">
        <f aca="false">U216/$R216</f>
        <v>36.0482074733102</v>
      </c>
      <c r="AD216" s="7" t="n">
        <f aca="false">V216/$R216</f>
        <v>0</v>
      </c>
      <c r="AE216" s="7" t="n">
        <f aca="false">W216/$R216</f>
        <v>0</v>
      </c>
      <c r="AF216" s="7" t="n">
        <f aca="false">X216/$R216</f>
        <v>261.349504181499</v>
      </c>
      <c r="AG216" s="7" t="n">
        <f aca="false">Y216/$R216</f>
        <v>48.0642766310802</v>
      </c>
      <c r="AH216" s="7" t="n">
        <f aca="false">Z216/$R216</f>
        <v>345.461988285889</v>
      </c>
      <c r="AI216" s="0" t="s">
        <v>194</v>
      </c>
      <c r="AJ216" s="0" t="n">
        <v>11341</v>
      </c>
    </row>
    <row r="217" customFormat="false" ht="15" hidden="false" customHeight="false" outlineLevel="0" collapsed="false">
      <c r="A217" s="1" t="n">
        <v>43725</v>
      </c>
      <c r="B217" s="0" t="n">
        <f aca="false">MONTH(A217)</f>
        <v>9</v>
      </c>
      <c r="C217" s="0" t="s">
        <v>53</v>
      </c>
      <c r="D217" s="2" t="n">
        <f aca="false">YEAR(A217)</f>
        <v>2019</v>
      </c>
      <c r="E217" s="2" t="s">
        <v>37</v>
      </c>
      <c r="F217" s="2" t="n">
        <v>206</v>
      </c>
      <c r="G217" s="0" t="s">
        <v>127</v>
      </c>
      <c r="H217" s="0" t="n">
        <v>221</v>
      </c>
      <c r="I217" s="0" t="n">
        <v>289</v>
      </c>
      <c r="J217" s="0" t="s">
        <v>84</v>
      </c>
      <c r="K217" s="6" t="n">
        <v>0.544444444444444</v>
      </c>
      <c r="M217" s="0" t="n">
        <v>1</v>
      </c>
      <c r="N217" s="0" t="n">
        <v>56</v>
      </c>
      <c r="O217" s="0" t="n">
        <v>10</v>
      </c>
      <c r="P217" s="0" t="n">
        <f aca="false">O217/3.281</f>
        <v>3.04785126485828</v>
      </c>
      <c r="Q217" s="0" t="n">
        <f aca="false">((H217*2)*(P217))/1000000</f>
        <v>0.00134715025906736</v>
      </c>
      <c r="R217" s="0" t="n">
        <f aca="false">Q217*247.105</f>
        <v>0.332887564766839</v>
      </c>
      <c r="S217" s="0" t="s">
        <v>40</v>
      </c>
      <c r="T217" s="0" t="s">
        <v>45</v>
      </c>
      <c r="U217" s="0" t="n">
        <v>67</v>
      </c>
      <c r="V217" s="0" t="n">
        <v>0</v>
      </c>
      <c r="W217" s="0" t="n">
        <v>0</v>
      </c>
      <c r="X217" s="0" t="n">
        <v>8</v>
      </c>
      <c r="Y217" s="0" t="n">
        <v>18</v>
      </c>
      <c r="Z217" s="0" t="n">
        <f aca="false">SUM(U217:Y217)</f>
        <v>93</v>
      </c>
      <c r="AA217" s="0" t="n">
        <v>0</v>
      </c>
      <c r="AB217" s="0" t="n">
        <v>2686</v>
      </c>
      <c r="AC217" s="7" t="n">
        <f aca="false">U217/$R217</f>
        <v>201.269158392648</v>
      </c>
      <c r="AD217" s="7" t="n">
        <f aca="false">V217/$R217</f>
        <v>0</v>
      </c>
      <c r="AE217" s="7" t="n">
        <f aca="false">W217/$R217</f>
        <v>0</v>
      </c>
      <c r="AF217" s="7" t="n">
        <f aca="false">X217/$R217</f>
        <v>24.0321383155401</v>
      </c>
      <c r="AG217" s="7" t="n">
        <f aca="false">Y217/$R217</f>
        <v>54.0723112099652</v>
      </c>
      <c r="AH217" s="7" t="n">
        <f aca="false">Z217/$R217</f>
        <v>279.373607918154</v>
      </c>
      <c r="AI217" s="0" t="s">
        <v>195</v>
      </c>
      <c r="AJ217" s="0" t="n">
        <v>8500</v>
      </c>
    </row>
    <row r="218" customFormat="false" ht="15" hidden="false" customHeight="false" outlineLevel="0" collapsed="false">
      <c r="A218" s="1" t="n">
        <v>43761</v>
      </c>
      <c r="B218" s="0" t="n">
        <f aca="false">MONTH(A218)</f>
        <v>10</v>
      </c>
      <c r="C218" s="0" t="s">
        <v>54</v>
      </c>
      <c r="D218" s="2" t="n">
        <f aca="false">YEAR(A218)</f>
        <v>2019</v>
      </c>
      <c r="E218" s="2" t="s">
        <v>55</v>
      </c>
      <c r="F218" s="2" t="n">
        <v>206</v>
      </c>
      <c r="G218" s="0" t="s">
        <v>127</v>
      </c>
      <c r="H218" s="0" t="n">
        <v>221</v>
      </c>
      <c r="I218" s="0" t="n">
        <v>289</v>
      </c>
      <c r="J218" s="0" t="s">
        <v>84</v>
      </c>
      <c r="K218" s="6" t="n">
        <v>0.458333333333333</v>
      </c>
      <c r="M218" s="0" t="n">
        <v>1</v>
      </c>
      <c r="N218" s="0" t="n">
        <v>55</v>
      </c>
      <c r="O218" s="0" t="n">
        <v>5</v>
      </c>
      <c r="P218" s="0" t="n">
        <f aca="false">O218/3.281</f>
        <v>1.52392563242914</v>
      </c>
      <c r="Q218" s="0" t="n">
        <f aca="false">((H218*2)*(P218))/1000000</f>
        <v>0.000673575129533679</v>
      </c>
      <c r="R218" s="0" t="n">
        <f aca="false">Q218*247.105</f>
        <v>0.16644378238342</v>
      </c>
      <c r="S218" s="0" t="s">
        <v>40</v>
      </c>
      <c r="T218" s="0" t="s">
        <v>45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3</v>
      </c>
      <c r="Z218" s="0" t="n">
        <f aca="false">SUM(U218:Y218)</f>
        <v>3</v>
      </c>
      <c r="AA218" s="0" t="n">
        <v>0</v>
      </c>
      <c r="AB218" s="0" t="n">
        <v>425</v>
      </c>
      <c r="AC218" s="7" t="n">
        <f aca="false">U218/$R218</f>
        <v>0</v>
      </c>
      <c r="AD218" s="7" t="n">
        <f aca="false">V218/$R218</f>
        <v>0</v>
      </c>
      <c r="AE218" s="7" t="n">
        <f aca="false">W218/$R218</f>
        <v>0</v>
      </c>
      <c r="AF218" s="7" t="n">
        <f aca="false">X218/$R218</f>
        <v>0</v>
      </c>
      <c r="AG218" s="7" t="n">
        <f aca="false">Y218/$R218</f>
        <v>18.0241037366551</v>
      </c>
      <c r="AH218" s="7" t="n">
        <f aca="false">Z218/$R218</f>
        <v>18.0241037366551</v>
      </c>
      <c r="AI218" s="0" t="s">
        <v>196</v>
      </c>
      <c r="AJ218" s="0" t="n">
        <v>8647</v>
      </c>
    </row>
    <row r="219" customFormat="false" ht="15" hidden="false" customHeight="false" outlineLevel="0" collapsed="false">
      <c r="A219" s="1" t="n">
        <v>43781</v>
      </c>
      <c r="B219" s="0" t="n">
        <f aca="false">MONTH(A219)</f>
        <v>11</v>
      </c>
      <c r="C219" s="0" t="s">
        <v>96</v>
      </c>
      <c r="D219" s="2" t="n">
        <f aca="false">YEAR(A219)</f>
        <v>2019</v>
      </c>
      <c r="E219" s="2" t="s">
        <v>55</v>
      </c>
      <c r="F219" s="2" t="n">
        <v>206</v>
      </c>
      <c r="G219" s="0" t="s">
        <v>127</v>
      </c>
      <c r="H219" s="0" t="n">
        <v>221</v>
      </c>
      <c r="I219" s="0" t="n">
        <v>289</v>
      </c>
      <c r="J219" s="0" t="s">
        <v>84</v>
      </c>
      <c r="K219" s="6" t="n">
        <v>0.527777777777778</v>
      </c>
      <c r="M219" s="0" t="n">
        <v>3</v>
      </c>
      <c r="N219" s="0" t="n">
        <v>53</v>
      </c>
      <c r="O219" s="0" t="n">
        <v>4.5</v>
      </c>
      <c r="P219" s="0" t="n">
        <f aca="false">O219/3.281</f>
        <v>1.37153306918622</v>
      </c>
      <c r="Q219" s="0" t="n">
        <f aca="false">((H219*2)*(P219))/1000000</f>
        <v>0.000606217616580311</v>
      </c>
      <c r="R219" s="0" t="n">
        <f aca="false">Q219*247.105</f>
        <v>0.149799404145078</v>
      </c>
      <c r="S219" s="0" t="s">
        <v>40</v>
      </c>
      <c r="T219" s="0" t="s">
        <v>45</v>
      </c>
      <c r="U219" s="0" t="n">
        <v>6</v>
      </c>
      <c r="V219" s="0" t="n">
        <v>22</v>
      </c>
      <c r="W219" s="0" t="n">
        <v>0</v>
      </c>
      <c r="X219" s="0" t="n">
        <v>0</v>
      </c>
      <c r="Y219" s="0" t="n">
        <v>0</v>
      </c>
      <c r="Z219" s="0" t="n">
        <f aca="false">SUM(U219:Y219)</f>
        <v>28</v>
      </c>
      <c r="AA219" s="0" t="n">
        <v>0</v>
      </c>
      <c r="AB219" s="0" t="n">
        <v>0</v>
      </c>
      <c r="AC219" s="7" t="n">
        <f aca="false">U219/$R219</f>
        <v>40.0535638592335</v>
      </c>
      <c r="AD219" s="7" t="n">
        <f aca="false">V219/$R219</f>
        <v>146.863067483856</v>
      </c>
      <c r="AE219" s="7" t="n">
        <f aca="false">W219/$R219</f>
        <v>0</v>
      </c>
      <c r="AF219" s="7" t="n">
        <f aca="false">X219/$R219</f>
        <v>0</v>
      </c>
      <c r="AG219" s="7" t="n">
        <f aca="false">Y219/$R219</f>
        <v>0</v>
      </c>
      <c r="AH219" s="7" t="n">
        <f aca="false">Z219/$R219</f>
        <v>186.91663134309</v>
      </c>
      <c r="AI219" s="0" t="s">
        <v>197</v>
      </c>
      <c r="AJ219" s="0" t="n">
        <v>4958</v>
      </c>
    </row>
    <row r="220" customFormat="false" ht="15" hidden="false" customHeight="false" outlineLevel="0" collapsed="false">
      <c r="A220" s="1" t="n">
        <v>43836</v>
      </c>
      <c r="B220" s="0" t="n">
        <f aca="false">MONTH(A220)</f>
        <v>1</v>
      </c>
      <c r="C220" s="0" t="s">
        <v>60</v>
      </c>
      <c r="D220" s="2" t="n">
        <f aca="false">YEAR(A220)</f>
        <v>2020</v>
      </c>
      <c r="E220" s="2" t="s">
        <v>61</v>
      </c>
      <c r="F220" s="2" t="n">
        <v>206</v>
      </c>
      <c r="G220" s="0" t="s">
        <v>127</v>
      </c>
      <c r="H220" s="0" t="n">
        <v>221</v>
      </c>
      <c r="I220" s="0" t="n">
        <v>289</v>
      </c>
      <c r="J220" s="0" t="s">
        <v>84</v>
      </c>
      <c r="K220" s="6" t="n">
        <v>0.479166666666667</v>
      </c>
      <c r="M220" s="0" t="n">
        <v>2</v>
      </c>
      <c r="N220" s="0" t="n">
        <v>45</v>
      </c>
      <c r="O220" s="0" t="n">
        <v>8</v>
      </c>
      <c r="P220" s="0" t="n">
        <f aca="false">O220/3.281</f>
        <v>2.43828101188662</v>
      </c>
      <c r="Q220" s="0" t="n">
        <f aca="false">((H220*2)*(P220))/1000000</f>
        <v>0.00107772020725389</v>
      </c>
      <c r="R220" s="0" t="n">
        <f aca="false">Q220*247.105</f>
        <v>0.266310051813472</v>
      </c>
      <c r="S220" s="0" t="s">
        <v>40</v>
      </c>
      <c r="T220" s="0" t="s">
        <v>45</v>
      </c>
      <c r="U220" s="0" t="n">
        <v>0</v>
      </c>
      <c r="V220" s="0" t="n">
        <v>30</v>
      </c>
      <c r="W220" s="0" t="n">
        <v>0</v>
      </c>
      <c r="X220" s="0" t="n">
        <v>61</v>
      </c>
      <c r="Y220" s="0" t="n">
        <v>4</v>
      </c>
      <c r="Z220" s="0" t="n">
        <f aca="false">SUM(U220:Y220)</f>
        <v>95</v>
      </c>
      <c r="AA220" s="0" t="n">
        <v>0</v>
      </c>
      <c r="AB220" s="0" t="n">
        <v>775</v>
      </c>
      <c r="AC220" s="7" t="n">
        <f aca="false">U220/$R220</f>
        <v>0</v>
      </c>
      <c r="AD220" s="7" t="n">
        <f aca="false">V220/$R220</f>
        <v>112.650648354094</v>
      </c>
      <c r="AE220" s="7" t="n">
        <f aca="false">W220/$R220</f>
        <v>0</v>
      </c>
      <c r="AF220" s="7" t="n">
        <f aca="false">X220/$R220</f>
        <v>229.056318319992</v>
      </c>
      <c r="AG220" s="7" t="n">
        <f aca="false">Y220/$R220</f>
        <v>15.0200864472126</v>
      </c>
      <c r="AH220" s="7" t="n">
        <f aca="false">Z220/$R220</f>
        <v>356.727053121298</v>
      </c>
      <c r="AI220" s="0" t="s">
        <v>198</v>
      </c>
      <c r="AJ220" s="0" t="n">
        <v>5057</v>
      </c>
    </row>
    <row r="221" customFormat="false" ht="15" hidden="false" customHeight="false" outlineLevel="0" collapsed="false">
      <c r="A221" s="1" t="n">
        <v>43851</v>
      </c>
      <c r="B221" s="0" t="n">
        <f aca="false">MONTH(A221)</f>
        <v>1</v>
      </c>
      <c r="C221" s="0" t="s">
        <v>60</v>
      </c>
      <c r="D221" s="2" t="n">
        <f aca="false">YEAR(A221)</f>
        <v>2020</v>
      </c>
      <c r="E221" s="2" t="s">
        <v>61</v>
      </c>
      <c r="F221" s="2" t="n">
        <v>206</v>
      </c>
      <c r="G221" s="0" t="s">
        <v>127</v>
      </c>
      <c r="H221" s="0" t="n">
        <v>221</v>
      </c>
      <c r="I221" s="0" t="n">
        <v>289</v>
      </c>
      <c r="J221" s="0" t="s">
        <v>84</v>
      </c>
      <c r="K221" s="6" t="n">
        <v>0.451388888888889</v>
      </c>
      <c r="M221" s="0" t="n">
        <v>4</v>
      </c>
      <c r="N221" s="0" t="n">
        <v>46</v>
      </c>
      <c r="O221" s="0" t="n">
        <v>6.5</v>
      </c>
      <c r="P221" s="0" t="n">
        <f aca="false">O221/3.281</f>
        <v>1.98110332215788</v>
      </c>
      <c r="Q221" s="0" t="n">
        <f aca="false">((H221*2)*(P221))/1000000</f>
        <v>0.000875647668393782</v>
      </c>
      <c r="R221" s="0" t="n">
        <f aca="false">Q221*247.105</f>
        <v>0.216376917098446</v>
      </c>
      <c r="S221" s="0" t="s">
        <v>40</v>
      </c>
      <c r="T221" s="0" t="s">
        <v>45</v>
      </c>
      <c r="U221" s="0" t="n">
        <v>0</v>
      </c>
      <c r="V221" s="0" t="n">
        <v>0</v>
      </c>
      <c r="W221" s="0" t="n">
        <v>0</v>
      </c>
      <c r="X221" s="0" t="n">
        <v>3</v>
      </c>
      <c r="Y221" s="0" t="n">
        <v>0</v>
      </c>
      <c r="Z221" s="0" t="n">
        <f aca="false">SUM(U221:Y221)</f>
        <v>3</v>
      </c>
      <c r="AA221" s="0" t="n">
        <v>0</v>
      </c>
      <c r="AB221" s="0" t="n">
        <v>548</v>
      </c>
      <c r="AC221" s="7" t="n">
        <f aca="false">U221/$R221</f>
        <v>0</v>
      </c>
      <c r="AD221" s="7" t="n">
        <f aca="false">V221/$R221</f>
        <v>0</v>
      </c>
      <c r="AE221" s="7" t="n">
        <f aca="false">W221/$R221</f>
        <v>0</v>
      </c>
      <c r="AF221" s="7" t="n">
        <f aca="false">X221/$R221</f>
        <v>13.8646951820424</v>
      </c>
      <c r="AG221" s="7" t="n">
        <f aca="false">Y221/$R221</f>
        <v>0</v>
      </c>
      <c r="AH221" s="7" t="n">
        <f aca="false">Z221/$R221</f>
        <v>13.8646951820424</v>
      </c>
      <c r="AJ221" s="0" t="n">
        <v>5222</v>
      </c>
    </row>
    <row r="222" customFormat="false" ht="15" hidden="false" customHeight="false" outlineLevel="0" collapsed="false">
      <c r="A222" s="1" t="n">
        <v>43865</v>
      </c>
      <c r="B222" s="0" t="n">
        <f aca="false">MONTH(A222)</f>
        <v>2</v>
      </c>
      <c r="C222" s="0" t="s">
        <v>63</v>
      </c>
      <c r="D222" s="2" t="n">
        <f aca="false">YEAR(A222)</f>
        <v>2020</v>
      </c>
      <c r="E222" s="2" t="s">
        <v>61</v>
      </c>
      <c r="F222" s="2" t="n">
        <v>206</v>
      </c>
      <c r="G222" s="0" t="s">
        <v>127</v>
      </c>
      <c r="H222" s="0" t="n">
        <v>221</v>
      </c>
      <c r="I222" s="0" t="n">
        <v>289</v>
      </c>
      <c r="J222" s="0" t="s">
        <v>84</v>
      </c>
      <c r="K222" s="6" t="n">
        <v>0.458333333333333</v>
      </c>
      <c r="M222" s="0" t="n">
        <v>1</v>
      </c>
      <c r="N222" s="0" t="n">
        <v>46</v>
      </c>
      <c r="O222" s="0" t="n">
        <v>7</v>
      </c>
      <c r="P222" s="0" t="n">
        <f aca="false">O222/3.281</f>
        <v>2.13349588540079</v>
      </c>
      <c r="Q222" s="0" t="n">
        <f aca="false">((H222*2)*(P222))/1000000</f>
        <v>0.00094300518134715</v>
      </c>
      <c r="R222" s="0" t="n">
        <f aca="false">Q222*247.105</f>
        <v>0.233021295336788</v>
      </c>
      <c r="S222" s="0" t="s">
        <v>40</v>
      </c>
      <c r="T222" s="0" t="s">
        <v>45</v>
      </c>
      <c r="U222" s="0" t="n">
        <v>0</v>
      </c>
      <c r="V222" s="0" t="n">
        <v>0</v>
      </c>
      <c r="W222" s="0" t="n">
        <v>58</v>
      </c>
      <c r="X222" s="0" t="n">
        <v>146</v>
      </c>
      <c r="Y222" s="0" t="n">
        <v>0</v>
      </c>
      <c r="Z222" s="0" t="n">
        <f aca="false">SUM(U222:Y222)</f>
        <v>204</v>
      </c>
      <c r="AA222" s="0" t="n">
        <v>0</v>
      </c>
      <c r="AB222" s="0" t="n">
        <v>0</v>
      </c>
      <c r="AC222" s="7" t="n">
        <f aca="false">U222/$R222</f>
        <v>0</v>
      </c>
      <c r="AD222" s="7" t="n">
        <f aca="false">V222/$R222</f>
        <v>0</v>
      </c>
      <c r="AE222" s="7" t="n">
        <f aca="false">W222/$R222</f>
        <v>248.904289696665</v>
      </c>
      <c r="AF222" s="7" t="n">
        <f aca="false">X222/$R222</f>
        <v>626.552177512296</v>
      </c>
      <c r="AG222" s="7" t="n">
        <f aca="false">Y222/$R222</f>
        <v>0</v>
      </c>
      <c r="AH222" s="7" t="n">
        <f aca="false">Z222/$R222</f>
        <v>875.456467208961</v>
      </c>
      <c r="AI222" s="0" t="s">
        <v>199</v>
      </c>
      <c r="AJ222" s="0" t="n">
        <v>4513</v>
      </c>
    </row>
    <row r="223" customFormat="false" ht="15" hidden="false" customHeight="false" outlineLevel="0" collapsed="false">
      <c r="A223" s="1" t="n">
        <v>43880</v>
      </c>
      <c r="B223" s="0" t="n">
        <f aca="false">MONTH(A223)</f>
        <v>2</v>
      </c>
      <c r="C223" s="0" t="s">
        <v>63</v>
      </c>
      <c r="D223" s="2" t="n">
        <f aca="false">YEAR(A223)</f>
        <v>2020</v>
      </c>
      <c r="E223" s="2" t="s">
        <v>61</v>
      </c>
      <c r="F223" s="2" t="n">
        <v>206</v>
      </c>
      <c r="G223" s="0" t="s">
        <v>127</v>
      </c>
      <c r="H223" s="0" t="n">
        <v>221</v>
      </c>
      <c r="I223" s="0" t="n">
        <v>289</v>
      </c>
      <c r="J223" s="0" t="s">
        <v>84</v>
      </c>
      <c r="K223" s="6" t="n">
        <v>0.532638888888889</v>
      </c>
      <c r="M223" s="0" t="n">
        <v>1</v>
      </c>
      <c r="N223" s="0" t="n">
        <v>49</v>
      </c>
      <c r="O223" s="0" t="n">
        <v>10</v>
      </c>
      <c r="P223" s="0" t="n">
        <f aca="false">O223/3.281</f>
        <v>3.04785126485828</v>
      </c>
      <c r="Q223" s="0" t="n">
        <f aca="false">((H223*2)*(P223))/1000000</f>
        <v>0.00134715025906736</v>
      </c>
      <c r="R223" s="0" t="n">
        <f aca="false">Q223*247.105</f>
        <v>0.332887564766839</v>
      </c>
      <c r="S223" s="0" t="s">
        <v>40</v>
      </c>
      <c r="T223" s="0" t="s">
        <v>45</v>
      </c>
      <c r="U223" s="0" t="n">
        <v>0</v>
      </c>
      <c r="V223" s="0" t="n">
        <v>0</v>
      </c>
      <c r="W223" s="0" t="n">
        <v>87</v>
      </c>
      <c r="X223" s="0" t="n">
        <v>388</v>
      </c>
      <c r="Y223" s="0" t="n">
        <v>0</v>
      </c>
      <c r="Z223" s="0" t="n">
        <f aca="false">SUM(U223:Y223)</f>
        <v>475</v>
      </c>
      <c r="AA223" s="0" t="n">
        <v>0</v>
      </c>
      <c r="AB223" s="0" t="n">
        <v>535</v>
      </c>
      <c r="AC223" s="7" t="n">
        <f aca="false">U223/$R223</f>
        <v>0</v>
      </c>
      <c r="AD223" s="7" t="n">
        <f aca="false">V223/$R223</f>
        <v>0</v>
      </c>
      <c r="AE223" s="7" t="n">
        <f aca="false">W223/$R223</f>
        <v>261.349504181499</v>
      </c>
      <c r="AF223" s="7" t="n">
        <f aca="false">X223/$R223</f>
        <v>1165.5587083037</v>
      </c>
      <c r="AG223" s="7" t="n">
        <f aca="false">Y223/$R223</f>
        <v>0</v>
      </c>
      <c r="AH223" s="7" t="n">
        <f aca="false">Z223/$R223</f>
        <v>1426.90821248519</v>
      </c>
      <c r="AJ223" s="0" t="n">
        <v>4090</v>
      </c>
    </row>
    <row r="224" customFormat="false" ht="15" hidden="false" customHeight="false" outlineLevel="0" collapsed="false">
      <c r="A224" s="1" t="n">
        <v>43893</v>
      </c>
      <c r="B224" s="0" t="n">
        <f aca="false">MONTH(A224)</f>
        <v>3</v>
      </c>
      <c r="C224" s="0" t="s">
        <v>64</v>
      </c>
      <c r="D224" s="2" t="n">
        <f aca="false">YEAR(A224)</f>
        <v>2020</v>
      </c>
      <c r="E224" s="2" t="s">
        <v>61</v>
      </c>
      <c r="F224" s="2" t="n">
        <v>206</v>
      </c>
      <c r="G224" s="0" t="s">
        <v>127</v>
      </c>
      <c r="H224" s="0" t="n">
        <v>221</v>
      </c>
      <c r="I224" s="0" t="n">
        <v>289</v>
      </c>
      <c r="J224" s="0" t="s">
        <v>84</v>
      </c>
      <c r="K224" s="6" t="n">
        <v>0.430555555555556</v>
      </c>
      <c r="M224" s="0" t="n">
        <v>1</v>
      </c>
      <c r="N224" s="0" t="n">
        <v>48</v>
      </c>
      <c r="O224" s="0" t="n">
        <v>7</v>
      </c>
      <c r="P224" s="0" t="n">
        <f aca="false">O224/3.281</f>
        <v>2.13349588540079</v>
      </c>
      <c r="Q224" s="0" t="n">
        <f aca="false">((H224*2)*(P224))/1000000</f>
        <v>0.00094300518134715</v>
      </c>
      <c r="R224" s="0" t="n">
        <f aca="false">Q224*247.105</f>
        <v>0.233021295336788</v>
      </c>
      <c r="S224" s="0" t="s">
        <v>40</v>
      </c>
      <c r="T224" s="0" t="s">
        <v>45</v>
      </c>
      <c r="U224" s="0" t="n">
        <v>0</v>
      </c>
      <c r="V224" s="0" t="n">
        <v>0</v>
      </c>
      <c r="W224" s="0" t="n">
        <v>9</v>
      </c>
      <c r="X224" s="0" t="n">
        <v>215</v>
      </c>
      <c r="Y224" s="0" t="n">
        <v>0</v>
      </c>
      <c r="Z224" s="0" t="n">
        <f aca="false">SUM(U224:Y224)</f>
        <v>224</v>
      </c>
      <c r="AA224" s="0" t="n">
        <v>0</v>
      </c>
      <c r="AB224" s="0" t="n">
        <v>781</v>
      </c>
      <c r="AC224" s="7" t="n">
        <f aca="false">U224/$R224</f>
        <v>0</v>
      </c>
      <c r="AD224" s="7" t="n">
        <f aca="false">V224/$R224</f>
        <v>0</v>
      </c>
      <c r="AE224" s="7" t="n">
        <f aca="false">W224/$R224</f>
        <v>38.6230794356895</v>
      </c>
      <c r="AF224" s="7" t="n">
        <f aca="false">X224/$R224</f>
        <v>922.662453185915</v>
      </c>
      <c r="AG224" s="7" t="n">
        <f aca="false">Y224/$R224</f>
        <v>0</v>
      </c>
      <c r="AH224" s="7" t="n">
        <f aca="false">Z224/$R224</f>
        <v>961.285532621605</v>
      </c>
      <c r="AI224" s="0" t="s">
        <v>200</v>
      </c>
      <c r="AJ224" s="0" t="n">
        <v>5505</v>
      </c>
    </row>
    <row r="225" customFormat="false" ht="15" hidden="false" customHeight="false" outlineLevel="0" collapsed="false">
      <c r="A225" s="1" t="n">
        <v>43914</v>
      </c>
      <c r="B225" s="0" t="n">
        <f aca="false">MONTH(A225)</f>
        <v>3</v>
      </c>
      <c r="C225" s="0" t="s">
        <v>64</v>
      </c>
      <c r="D225" s="2" t="n">
        <f aca="false">YEAR(A225)</f>
        <v>2020</v>
      </c>
      <c r="E225" s="2" t="s">
        <v>61</v>
      </c>
      <c r="F225" s="2" t="n">
        <v>206</v>
      </c>
      <c r="G225" s="0" t="s">
        <v>127</v>
      </c>
      <c r="H225" s="0" t="n">
        <v>221</v>
      </c>
      <c r="I225" s="0" t="n">
        <v>289</v>
      </c>
      <c r="J225" s="0" t="s">
        <v>84</v>
      </c>
      <c r="K225" s="6" t="n">
        <v>0.5</v>
      </c>
      <c r="M225" s="0" t="n">
        <v>3</v>
      </c>
      <c r="N225" s="0" t="n">
        <v>49</v>
      </c>
      <c r="O225" s="0" t="n">
        <v>3</v>
      </c>
      <c r="P225" s="0" t="n">
        <f aca="false">O225/3.281</f>
        <v>0.914355379457483</v>
      </c>
      <c r="Q225" s="0" t="n">
        <f aca="false">((H225*2)*(P225))/1000000</f>
        <v>0.000404145077720207</v>
      </c>
      <c r="R225" s="0" t="n">
        <f aca="false">Q225*247.105</f>
        <v>0.0998662694300518</v>
      </c>
      <c r="S225" s="0" t="s">
        <v>40</v>
      </c>
      <c r="T225" s="0" t="s">
        <v>45</v>
      </c>
      <c r="U225" s="0" t="n">
        <v>0</v>
      </c>
      <c r="V225" s="0" t="n">
        <v>0</v>
      </c>
      <c r="W225" s="0" t="n">
        <v>0</v>
      </c>
      <c r="X225" s="0" t="n">
        <v>37</v>
      </c>
      <c r="Y225" s="0" t="n">
        <v>0</v>
      </c>
      <c r="Z225" s="0" t="n">
        <f aca="false">SUM(U225:Y225)</f>
        <v>37</v>
      </c>
      <c r="AA225" s="0" t="n">
        <v>0</v>
      </c>
      <c r="AB225" s="0" t="n">
        <v>250</v>
      </c>
      <c r="AC225" s="7" t="n">
        <f aca="false">U225/$R225</f>
        <v>0</v>
      </c>
      <c r="AD225" s="7" t="n">
        <f aca="false">V225/$R225</f>
        <v>0</v>
      </c>
      <c r="AE225" s="7" t="n">
        <f aca="false">W225/$R225</f>
        <v>0</v>
      </c>
      <c r="AF225" s="7" t="n">
        <f aca="false">X225/$R225</f>
        <v>370.49546569791</v>
      </c>
      <c r="AG225" s="7" t="n">
        <f aca="false">Y225/$R225</f>
        <v>0</v>
      </c>
      <c r="AH225" s="7" t="n">
        <f aca="false">Z225/$R225</f>
        <v>370.49546569791</v>
      </c>
      <c r="AI225" s="0" t="s">
        <v>201</v>
      </c>
      <c r="AJ225" s="0" t="n">
        <v>4754</v>
      </c>
    </row>
    <row r="226" customFormat="false" ht="15" hidden="false" customHeight="false" outlineLevel="0" collapsed="false">
      <c r="A226" s="1" t="n">
        <v>43937</v>
      </c>
      <c r="B226" s="0" t="n">
        <f aca="false">MONTH(A226)</f>
        <v>4</v>
      </c>
      <c r="C226" s="0" t="s">
        <v>66</v>
      </c>
      <c r="D226" s="2" t="n">
        <f aca="false">YEAR(A226)</f>
        <v>2020</v>
      </c>
      <c r="E226" s="2" t="s">
        <v>44</v>
      </c>
      <c r="F226" s="2" t="n">
        <v>206</v>
      </c>
      <c r="G226" s="0" t="s">
        <v>127</v>
      </c>
      <c r="H226" s="0" t="n">
        <v>221</v>
      </c>
      <c r="I226" s="0" t="n">
        <v>289</v>
      </c>
      <c r="J226" s="0" t="s">
        <v>84</v>
      </c>
      <c r="K226" s="6" t="n">
        <v>0.364583333333333</v>
      </c>
      <c r="M226" s="0" t="n">
        <v>1</v>
      </c>
      <c r="N226" s="0" t="n">
        <v>51.6</v>
      </c>
      <c r="O226" s="0" t="n">
        <v>10</v>
      </c>
      <c r="P226" s="0" t="n">
        <f aca="false">O226/3.281</f>
        <v>3.04785126485828</v>
      </c>
      <c r="Q226" s="0" t="n">
        <f aca="false">((H226*2)*(P226))/1000000</f>
        <v>0.00134715025906736</v>
      </c>
      <c r="R226" s="0" t="n">
        <f aca="false">Q226*247.105</f>
        <v>0.332887564766839</v>
      </c>
      <c r="S226" s="0" t="s">
        <v>40</v>
      </c>
      <c r="T226" s="0" t="s">
        <v>45</v>
      </c>
      <c r="U226" s="0" t="n">
        <v>3</v>
      </c>
      <c r="V226" s="0" t="n">
        <v>0</v>
      </c>
      <c r="W226" s="0" t="n">
        <v>1</v>
      </c>
      <c r="X226" s="0" t="n">
        <v>234</v>
      </c>
      <c r="Y226" s="0" t="n">
        <v>1</v>
      </c>
      <c r="Z226" s="0" t="n">
        <f aca="false">SUM(U226:Y226)</f>
        <v>239</v>
      </c>
      <c r="AA226" s="0" t="n">
        <v>0</v>
      </c>
      <c r="AB226" s="0" t="n">
        <v>1037</v>
      </c>
      <c r="AC226" s="7" t="n">
        <f aca="false">U226/$R226</f>
        <v>9.01205186832754</v>
      </c>
      <c r="AD226" s="7" t="n">
        <f aca="false">V226/$R226</f>
        <v>0</v>
      </c>
      <c r="AE226" s="7" t="n">
        <f aca="false">W226/$R226</f>
        <v>3.00401728944251</v>
      </c>
      <c r="AF226" s="7" t="n">
        <f aca="false">X226/$R226</f>
        <v>702.940045729548</v>
      </c>
      <c r="AG226" s="7" t="n">
        <f aca="false">Y226/$R226</f>
        <v>3.00401728944251</v>
      </c>
      <c r="AH226" s="7" t="n">
        <f aca="false">Z226/$R226</f>
        <v>717.960132176761</v>
      </c>
      <c r="AI226" s="0" t="s">
        <v>202</v>
      </c>
      <c r="AJ226" s="0" t="n">
        <v>5842</v>
      </c>
    </row>
    <row r="227" customFormat="false" ht="15" hidden="false" customHeight="false" outlineLevel="0" collapsed="false">
      <c r="A227" s="1" t="n">
        <v>43937</v>
      </c>
      <c r="B227" s="0" t="n">
        <f aca="false">MONTH(A227)</f>
        <v>4</v>
      </c>
      <c r="C227" s="0" t="s">
        <v>66</v>
      </c>
      <c r="D227" s="2" t="n">
        <f aca="false">YEAR(A227)</f>
        <v>2020</v>
      </c>
      <c r="E227" s="2" t="s">
        <v>44</v>
      </c>
      <c r="F227" s="2" t="n">
        <v>206</v>
      </c>
      <c r="G227" s="0" t="s">
        <v>127</v>
      </c>
      <c r="H227" s="0" t="n">
        <v>221</v>
      </c>
      <c r="I227" s="0" t="n">
        <v>289</v>
      </c>
      <c r="J227" s="0" t="s">
        <v>84</v>
      </c>
      <c r="K227" s="6" t="n">
        <v>0.40625</v>
      </c>
      <c r="M227" s="0" t="n">
        <v>1</v>
      </c>
      <c r="N227" s="0" t="n">
        <v>51.6</v>
      </c>
      <c r="O227" s="0" t="n">
        <v>10</v>
      </c>
      <c r="P227" s="0" t="n">
        <f aca="false">O227/3.281</f>
        <v>3.04785126485828</v>
      </c>
      <c r="Q227" s="0" t="n">
        <f aca="false">((H227*2)*(P227))/1000000</f>
        <v>0.00134715025906736</v>
      </c>
      <c r="R227" s="0" t="n">
        <f aca="false">Q227*247.105</f>
        <v>0.332887564766839</v>
      </c>
      <c r="S227" s="0" t="s">
        <v>40</v>
      </c>
      <c r="T227" s="0" t="s">
        <v>45</v>
      </c>
      <c r="U227" s="0" t="n">
        <v>3</v>
      </c>
      <c r="V227" s="0" t="n">
        <v>0</v>
      </c>
      <c r="W227" s="0" t="n">
        <v>1</v>
      </c>
      <c r="X227" s="0" t="n">
        <v>234</v>
      </c>
      <c r="Y227" s="0" t="n">
        <v>1</v>
      </c>
      <c r="Z227" s="0" t="n">
        <f aca="false">SUM(U227:Y227)</f>
        <v>239</v>
      </c>
      <c r="AA227" s="0" t="n">
        <v>0</v>
      </c>
      <c r="AB227" s="0" t="n">
        <v>1037</v>
      </c>
      <c r="AC227" s="7" t="n">
        <f aca="false">U227/$R227</f>
        <v>9.01205186832754</v>
      </c>
      <c r="AD227" s="7" t="n">
        <f aca="false">V227/$R227</f>
        <v>0</v>
      </c>
      <c r="AE227" s="7" t="n">
        <f aca="false">W227/$R227</f>
        <v>3.00401728944251</v>
      </c>
      <c r="AF227" s="7" t="n">
        <f aca="false">X227/$R227</f>
        <v>702.940045729548</v>
      </c>
      <c r="AG227" s="7" t="n">
        <f aca="false">Y227/$R227</f>
        <v>3.00401728944251</v>
      </c>
      <c r="AH227" s="7" t="n">
        <f aca="false">Z227/$R227</f>
        <v>717.960132176761</v>
      </c>
      <c r="AI227" s="0" t="s">
        <v>203</v>
      </c>
      <c r="AJ227" s="0" t="n">
        <v>5830</v>
      </c>
    </row>
    <row r="228" customFormat="false" ht="15" hidden="false" customHeight="false" outlineLevel="0" collapsed="false">
      <c r="A228" s="1" t="n">
        <v>43956</v>
      </c>
      <c r="B228" s="0" t="n">
        <f aca="false">MONTH(A228)</f>
        <v>5</v>
      </c>
      <c r="C228" s="0" t="s">
        <v>43</v>
      </c>
      <c r="D228" s="2" t="n">
        <f aca="false">YEAR(A228)</f>
        <v>2020</v>
      </c>
      <c r="E228" s="2" t="s">
        <v>44</v>
      </c>
      <c r="F228" s="2" t="n">
        <v>206</v>
      </c>
      <c r="G228" s="0" t="s">
        <v>127</v>
      </c>
      <c r="H228" s="0" t="n">
        <v>221</v>
      </c>
      <c r="I228" s="0" t="n">
        <v>289</v>
      </c>
      <c r="J228" s="0" t="s">
        <v>84</v>
      </c>
      <c r="K228" s="6" t="n">
        <v>0.4375</v>
      </c>
      <c r="M228" s="0" t="n">
        <v>1</v>
      </c>
      <c r="N228" s="0" t="n">
        <v>52.2</v>
      </c>
      <c r="O228" s="0" t="n">
        <v>10</v>
      </c>
      <c r="P228" s="0" t="n">
        <f aca="false">O228/3.281</f>
        <v>3.04785126485828</v>
      </c>
      <c r="Q228" s="0" t="n">
        <f aca="false">((H228*2)*(P228))/1000000</f>
        <v>0.00134715025906736</v>
      </c>
      <c r="R228" s="0" t="n">
        <f aca="false">Q228*247.105</f>
        <v>0.332887564766839</v>
      </c>
      <c r="S228" s="0" t="s">
        <v>40</v>
      </c>
      <c r="T228" s="0" t="s">
        <v>45</v>
      </c>
      <c r="U228" s="0" t="n">
        <v>14</v>
      </c>
      <c r="V228" s="0" t="n">
        <v>0</v>
      </c>
      <c r="W228" s="0" t="n">
        <v>3</v>
      </c>
      <c r="X228" s="0" t="n">
        <v>217</v>
      </c>
      <c r="Y228" s="0" t="n">
        <v>0</v>
      </c>
      <c r="Z228" s="0" t="n">
        <f aca="false">SUM(U228:Y228)</f>
        <v>234</v>
      </c>
      <c r="AA228" s="0" t="n">
        <v>0</v>
      </c>
      <c r="AB228" s="0" t="n">
        <v>108</v>
      </c>
      <c r="AC228" s="7" t="n">
        <f aca="false">U228/$R228</f>
        <v>42.0562420521952</v>
      </c>
      <c r="AD228" s="7" t="n">
        <f aca="false">V228/$R228</f>
        <v>0</v>
      </c>
      <c r="AE228" s="7" t="n">
        <f aca="false">W228/$R228</f>
        <v>9.01205186832754</v>
      </c>
      <c r="AF228" s="7" t="n">
        <f aca="false">X228/$R228</f>
        <v>651.871751809026</v>
      </c>
      <c r="AG228" s="7" t="n">
        <f aca="false">Y228/$R228</f>
        <v>0</v>
      </c>
      <c r="AH228" s="7" t="n">
        <f aca="false">Z228/$R228</f>
        <v>702.940045729548</v>
      </c>
      <c r="AI228" s="0" t="s">
        <v>204</v>
      </c>
      <c r="AJ228" s="0" t="n">
        <v>9983</v>
      </c>
    </row>
    <row r="229" customFormat="false" ht="15" hidden="false" customHeight="false" outlineLevel="0" collapsed="false">
      <c r="A229" s="1" t="n">
        <v>43978</v>
      </c>
      <c r="B229" s="0" t="n">
        <f aca="false">MONTH(A229)</f>
        <v>5</v>
      </c>
      <c r="C229" s="0" t="s">
        <v>43</v>
      </c>
      <c r="D229" s="2" t="n">
        <f aca="false">YEAR(A229)</f>
        <v>2020</v>
      </c>
      <c r="E229" s="2" t="s">
        <v>44</v>
      </c>
      <c r="F229" s="2" t="n">
        <v>206</v>
      </c>
      <c r="G229" s="0" t="s">
        <v>127</v>
      </c>
      <c r="H229" s="0" t="n">
        <v>221</v>
      </c>
      <c r="I229" s="0" t="n">
        <v>289</v>
      </c>
      <c r="J229" s="0" t="s">
        <v>84</v>
      </c>
      <c r="K229" s="6" t="n">
        <v>0.458333333333333</v>
      </c>
      <c r="M229" s="0" t="n">
        <v>1</v>
      </c>
      <c r="N229" s="0" t="n">
        <v>61</v>
      </c>
      <c r="O229" s="0" t="n">
        <v>10</v>
      </c>
      <c r="P229" s="0" t="n">
        <f aca="false">O229/3.281</f>
        <v>3.04785126485828</v>
      </c>
      <c r="Q229" s="0" t="n">
        <f aca="false">((H229*2)*(P229))/1000000</f>
        <v>0.00134715025906736</v>
      </c>
      <c r="R229" s="0" t="n">
        <f aca="false">Q229*247.105</f>
        <v>0.332887564766839</v>
      </c>
      <c r="S229" s="0" t="s">
        <v>40</v>
      </c>
      <c r="T229" s="0" t="s">
        <v>45</v>
      </c>
      <c r="U229" s="0" t="n">
        <v>111</v>
      </c>
      <c r="V229" s="0" t="n">
        <v>0</v>
      </c>
      <c r="W229" s="0" t="n">
        <v>6</v>
      </c>
      <c r="X229" s="0" t="n">
        <v>104</v>
      </c>
      <c r="Y229" s="0" t="n">
        <v>20</v>
      </c>
      <c r="Z229" s="0" t="n">
        <f aca="false">SUM(U229:Y229)</f>
        <v>241</v>
      </c>
      <c r="AA229" s="0" t="n">
        <v>0</v>
      </c>
      <c r="AB229" s="0" t="n">
        <v>52</v>
      </c>
      <c r="AC229" s="7" t="n">
        <f aca="false">U229/$R229</f>
        <v>333.445919128119</v>
      </c>
      <c r="AD229" s="7" t="n">
        <f aca="false">V229/$R229</f>
        <v>0</v>
      </c>
      <c r="AE229" s="7" t="n">
        <f aca="false">W229/$R229</f>
        <v>18.0241037366551</v>
      </c>
      <c r="AF229" s="7" t="n">
        <f aca="false">X229/$R229</f>
        <v>312.417798102021</v>
      </c>
      <c r="AG229" s="7" t="n">
        <f aca="false">Y229/$R229</f>
        <v>60.0803457888503</v>
      </c>
      <c r="AH229" s="7" t="n">
        <f aca="false">Z229/$R229</f>
        <v>723.968166755646</v>
      </c>
      <c r="AI229" s="0" t="s">
        <v>205</v>
      </c>
      <c r="AJ229" s="0" t="n">
        <v>9029</v>
      </c>
    </row>
    <row r="230" customFormat="false" ht="15" hidden="false" customHeight="false" outlineLevel="0" collapsed="false">
      <c r="A230" s="1" t="n">
        <v>43998</v>
      </c>
      <c r="B230" s="0" t="n">
        <f aca="false">MONTH(A230)</f>
        <v>6</v>
      </c>
      <c r="C230" s="0" t="s">
        <v>49</v>
      </c>
      <c r="D230" s="2" t="n">
        <f aca="false">YEAR(A230)</f>
        <v>2020</v>
      </c>
      <c r="E230" s="2" t="s">
        <v>44</v>
      </c>
      <c r="F230" s="2" t="n">
        <v>206</v>
      </c>
      <c r="G230" s="0" t="s">
        <v>127</v>
      </c>
      <c r="H230" s="0" t="n">
        <v>221</v>
      </c>
      <c r="I230" s="0" t="n">
        <v>289</v>
      </c>
      <c r="J230" s="0" t="s">
        <v>84</v>
      </c>
      <c r="K230" s="6" t="n">
        <v>0.53125</v>
      </c>
      <c r="M230" s="0" t="n">
        <v>1</v>
      </c>
      <c r="N230" s="0" t="n">
        <v>54</v>
      </c>
      <c r="O230" s="0" t="n">
        <v>7</v>
      </c>
      <c r="P230" s="0" t="n">
        <f aca="false">O230/3.281</f>
        <v>2.13349588540079</v>
      </c>
      <c r="Q230" s="0" t="n">
        <f aca="false">((H230*2)*(P230))/1000000</f>
        <v>0.00094300518134715</v>
      </c>
      <c r="R230" s="0" t="n">
        <f aca="false">Q230*247.105</f>
        <v>0.233021295336788</v>
      </c>
      <c r="S230" s="0" t="s">
        <v>40</v>
      </c>
      <c r="T230" s="0" t="s">
        <v>45</v>
      </c>
      <c r="U230" s="0" t="n">
        <v>14</v>
      </c>
      <c r="V230" s="0" t="n">
        <v>0</v>
      </c>
      <c r="W230" s="0" t="n">
        <v>0</v>
      </c>
      <c r="X230" s="0" t="n">
        <v>21</v>
      </c>
      <c r="Y230" s="0" t="n">
        <v>10</v>
      </c>
      <c r="Z230" s="0" t="n">
        <f aca="false">SUM(U230:Y230)</f>
        <v>45</v>
      </c>
      <c r="AA230" s="0" t="n">
        <v>0</v>
      </c>
      <c r="AB230" s="0" t="n">
        <v>516</v>
      </c>
      <c r="AC230" s="7" t="n">
        <f aca="false">U230/$R230</f>
        <v>60.0803457888503</v>
      </c>
      <c r="AD230" s="7" t="n">
        <f aca="false">V230/$R230</f>
        <v>0</v>
      </c>
      <c r="AE230" s="7" t="n">
        <f aca="false">W230/$R230</f>
        <v>0</v>
      </c>
      <c r="AF230" s="7" t="n">
        <f aca="false">X230/$R230</f>
        <v>90.1205186832754</v>
      </c>
      <c r="AG230" s="7" t="n">
        <f aca="false">Y230/$R230</f>
        <v>42.9145327063216</v>
      </c>
      <c r="AH230" s="7" t="n">
        <f aca="false">Z230/$R230</f>
        <v>193.115397178447</v>
      </c>
      <c r="AI230" s="0" t="s">
        <v>206</v>
      </c>
      <c r="AJ230" s="0" t="n">
        <v>12301</v>
      </c>
    </row>
    <row r="231" customFormat="false" ht="15" hidden="false" customHeight="false" outlineLevel="0" collapsed="false">
      <c r="A231" s="1" t="n">
        <v>44012</v>
      </c>
      <c r="B231" s="0" t="n">
        <f aca="false">MONTH(A231)</f>
        <v>6</v>
      </c>
      <c r="C231" s="0" t="s">
        <v>49</v>
      </c>
      <c r="D231" s="2" t="n">
        <f aca="false">YEAR(A231)</f>
        <v>2020</v>
      </c>
      <c r="E231" s="2" t="s">
        <v>44</v>
      </c>
      <c r="F231" s="2" t="n">
        <v>206</v>
      </c>
      <c r="G231" s="0" t="s">
        <v>127</v>
      </c>
      <c r="H231" s="0" t="n">
        <v>221</v>
      </c>
      <c r="I231" s="0" t="n">
        <v>289</v>
      </c>
      <c r="J231" s="0" t="s">
        <v>84</v>
      </c>
      <c r="K231" s="6" t="n">
        <v>0.604166666666667</v>
      </c>
      <c r="M231" s="0" t="n">
        <v>1</v>
      </c>
      <c r="N231" s="0" t="n">
        <v>54</v>
      </c>
      <c r="O231" s="0" t="n">
        <v>5</v>
      </c>
      <c r="P231" s="0" t="n">
        <f aca="false">O231/3.281</f>
        <v>1.52392563242914</v>
      </c>
      <c r="Q231" s="0" t="n">
        <f aca="false">((H231*2)*(P231))/1000000</f>
        <v>0.000673575129533679</v>
      </c>
      <c r="R231" s="0" t="n">
        <f aca="false">Q231*247.105</f>
        <v>0.16644378238342</v>
      </c>
      <c r="S231" s="0" t="s">
        <v>40</v>
      </c>
      <c r="T231" s="0" t="s">
        <v>45</v>
      </c>
      <c r="U231" s="0" t="n">
        <v>27</v>
      </c>
      <c r="V231" s="0" t="n">
        <v>0</v>
      </c>
      <c r="W231" s="0" t="n">
        <v>0</v>
      </c>
      <c r="X231" s="0" t="n">
        <v>35</v>
      </c>
      <c r="Y231" s="0" t="n">
        <v>5</v>
      </c>
      <c r="Z231" s="0" t="n">
        <f aca="false">SUM(U231:Y231)</f>
        <v>67</v>
      </c>
      <c r="AA231" s="0" t="n">
        <v>0</v>
      </c>
      <c r="AB231" s="0" t="n">
        <v>70</v>
      </c>
      <c r="AC231" s="7" t="n">
        <f aca="false">U231/$R231</f>
        <v>162.216933629896</v>
      </c>
      <c r="AD231" s="7" t="n">
        <f aca="false">V231/$R231</f>
        <v>0</v>
      </c>
      <c r="AE231" s="7" t="n">
        <f aca="false">W231/$R231</f>
        <v>0</v>
      </c>
      <c r="AF231" s="7" t="n">
        <f aca="false">X231/$R231</f>
        <v>210.281210260976</v>
      </c>
      <c r="AG231" s="7" t="n">
        <f aca="false">Y231/$R231</f>
        <v>30.0401728944251</v>
      </c>
      <c r="AH231" s="7" t="n">
        <f aca="false">Z231/$R231</f>
        <v>402.538316785297</v>
      </c>
      <c r="AI231" s="0" t="s">
        <v>207</v>
      </c>
      <c r="AJ231" s="0" t="n">
        <v>12652</v>
      </c>
    </row>
    <row r="232" customFormat="false" ht="15" hidden="false" customHeight="false" outlineLevel="0" collapsed="false">
      <c r="A232" s="1" t="n">
        <v>42605</v>
      </c>
      <c r="B232" s="0" t="n">
        <f aca="false">MONTH(A232)</f>
        <v>8</v>
      </c>
      <c r="C232" s="0" t="s">
        <v>36</v>
      </c>
      <c r="D232" s="2" t="n">
        <f aca="false">YEAR(A232)</f>
        <v>2016</v>
      </c>
      <c r="E232" s="2" t="s">
        <v>37</v>
      </c>
      <c r="F232" s="2" t="n">
        <v>215</v>
      </c>
      <c r="G232" s="0" t="s">
        <v>127</v>
      </c>
      <c r="H232" s="0" t="n">
        <v>467</v>
      </c>
      <c r="I232" s="0" t="n">
        <v>280</v>
      </c>
      <c r="J232" s="0" t="s">
        <v>39</v>
      </c>
      <c r="K232" s="6" t="n">
        <v>0.458333333333333</v>
      </c>
      <c r="M232" s="0" t="n">
        <v>1</v>
      </c>
      <c r="N232" s="0" t="n">
        <v>55</v>
      </c>
      <c r="O232" s="0" t="n">
        <v>8</v>
      </c>
      <c r="P232" s="0" t="n">
        <f aca="false">O232/3.281</f>
        <v>2.43828101188662</v>
      </c>
      <c r="Q232" s="0" t="n">
        <f aca="false">((H232*2)*(P232))/1000000</f>
        <v>0.0022773544651021</v>
      </c>
      <c r="R232" s="0" t="n">
        <f aca="false">Q232*247.105</f>
        <v>0.562745675099055</v>
      </c>
      <c r="S232" s="0" t="s">
        <v>40</v>
      </c>
      <c r="T232" s="0" t="s">
        <v>45</v>
      </c>
      <c r="U232" s="0" t="n">
        <v>2</v>
      </c>
      <c r="V232" s="0" t="n">
        <v>0</v>
      </c>
      <c r="W232" s="0" t="n">
        <v>0</v>
      </c>
      <c r="X232" s="0" t="n">
        <v>4</v>
      </c>
      <c r="Y232" s="0" t="n">
        <v>10</v>
      </c>
      <c r="Z232" s="0" t="n">
        <f aca="false">SUM(U232:Y232)</f>
        <v>16</v>
      </c>
      <c r="AA232" s="0" t="n">
        <v>0</v>
      </c>
      <c r="AB232" s="0" t="n">
        <v>100</v>
      </c>
      <c r="AC232" s="7" t="n">
        <f aca="false">U232/$R232</f>
        <v>3.55400332423338</v>
      </c>
      <c r="AD232" s="7" t="n">
        <f aca="false">V232/$R232</f>
        <v>0</v>
      </c>
      <c r="AE232" s="7" t="n">
        <f aca="false">W232/$R232</f>
        <v>0</v>
      </c>
      <c r="AF232" s="7" t="n">
        <f aca="false">X232/$R232</f>
        <v>7.10800664846676</v>
      </c>
      <c r="AG232" s="7" t="n">
        <f aca="false">Y232/$R232</f>
        <v>17.7700166211669</v>
      </c>
      <c r="AH232" s="7" t="n">
        <f aca="false">Z232/$R232</f>
        <v>28.4320265938671</v>
      </c>
      <c r="AI232" s="0" t="s">
        <v>208</v>
      </c>
      <c r="AJ232" s="0" t="n">
        <v>10513</v>
      </c>
    </row>
    <row r="233" customFormat="false" ht="15" hidden="false" customHeight="false" outlineLevel="0" collapsed="false">
      <c r="A233" s="1" t="n">
        <v>43236</v>
      </c>
      <c r="B233" s="0" t="n">
        <f aca="false">MONTH(A233)</f>
        <v>5</v>
      </c>
      <c r="C233" s="0" t="s">
        <v>43</v>
      </c>
      <c r="D233" s="2" t="n">
        <f aca="false">YEAR(A233)</f>
        <v>2018</v>
      </c>
      <c r="E233" s="2" t="s">
        <v>44</v>
      </c>
      <c r="F233" s="2" t="n">
        <v>215</v>
      </c>
      <c r="G233" s="0" t="s">
        <v>127</v>
      </c>
      <c r="H233" s="0" t="n">
        <v>467</v>
      </c>
      <c r="I233" s="0" t="n">
        <v>280</v>
      </c>
      <c r="J233" s="0" t="s">
        <v>39</v>
      </c>
      <c r="K233" s="6" t="n">
        <v>0.475</v>
      </c>
      <c r="M233" s="0" t="n">
        <v>2</v>
      </c>
      <c r="N233" s="0" t="n">
        <v>54</v>
      </c>
      <c r="O233" s="0" t="n">
        <v>10</v>
      </c>
      <c r="P233" s="0" t="n">
        <f aca="false">O233/3.281</f>
        <v>3.04785126485828</v>
      </c>
      <c r="Q233" s="0" t="n">
        <f aca="false">((H233*2)*(P233))/1000000</f>
        <v>0.00284669308137763</v>
      </c>
      <c r="R233" s="0" t="n">
        <f aca="false">Q233*247.105</f>
        <v>0.703432093873819</v>
      </c>
      <c r="S233" s="0" t="s">
        <v>40</v>
      </c>
      <c r="T233" s="0" t="s">
        <v>45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f aca="false">SUM(U233:Y233)</f>
        <v>1</v>
      </c>
      <c r="AA233" s="0" t="n">
        <v>0</v>
      </c>
      <c r="AB233" s="0" t="n">
        <v>50</v>
      </c>
      <c r="AC233" s="7" t="n">
        <f aca="false">U233/$R233</f>
        <v>0</v>
      </c>
      <c r="AD233" s="7" t="n">
        <f aca="false">V233/$R233</f>
        <v>0</v>
      </c>
      <c r="AE233" s="7" t="n">
        <f aca="false">W233/$R233</f>
        <v>0</v>
      </c>
      <c r="AF233" s="7" t="n">
        <f aca="false">X233/$R233</f>
        <v>0</v>
      </c>
      <c r="AG233" s="7" t="n">
        <f aca="false">Y233/$R233</f>
        <v>1.42160132969335</v>
      </c>
      <c r="AH233" s="7" t="n">
        <f aca="false">Z233/$R233</f>
        <v>1.42160132969335</v>
      </c>
      <c r="AI233" s="0" t="s">
        <v>209</v>
      </c>
      <c r="AJ233" s="0" t="n">
        <v>9226</v>
      </c>
    </row>
    <row r="234" customFormat="false" ht="15" hidden="false" customHeight="false" outlineLevel="0" collapsed="false">
      <c r="A234" s="1" t="n">
        <v>43250</v>
      </c>
      <c r="B234" s="0" t="n">
        <f aca="false">MONTH(A234)</f>
        <v>5</v>
      </c>
      <c r="C234" s="0" t="s">
        <v>43</v>
      </c>
      <c r="D234" s="2" t="n">
        <f aca="false">YEAR(A234)</f>
        <v>2018</v>
      </c>
      <c r="E234" s="2" t="s">
        <v>44</v>
      </c>
      <c r="F234" s="2" t="n">
        <v>215</v>
      </c>
      <c r="G234" s="0" t="s">
        <v>127</v>
      </c>
      <c r="H234" s="0" t="n">
        <v>467</v>
      </c>
      <c r="I234" s="0" t="n">
        <v>280</v>
      </c>
      <c r="J234" s="0" t="s">
        <v>39</v>
      </c>
      <c r="K234" s="6" t="n">
        <v>0.458333333333333</v>
      </c>
      <c r="M234" s="0" t="n">
        <v>1</v>
      </c>
      <c r="N234" s="0" t="n">
        <v>56</v>
      </c>
      <c r="O234" s="0" t="n">
        <v>10</v>
      </c>
      <c r="P234" s="0" t="n">
        <f aca="false">O234/3.281</f>
        <v>3.04785126485828</v>
      </c>
      <c r="Q234" s="0" t="n">
        <f aca="false">((H234*2)*(P234))/1000000</f>
        <v>0.00284669308137763</v>
      </c>
      <c r="R234" s="0" t="n">
        <f aca="false">Q234*247.105</f>
        <v>0.703432093873819</v>
      </c>
      <c r="S234" s="0" t="s">
        <v>40</v>
      </c>
      <c r="T234" s="0" t="s">
        <v>45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9</v>
      </c>
      <c r="Z234" s="0" t="n">
        <f aca="false">SUM(U234:Y234)</f>
        <v>9</v>
      </c>
      <c r="AA234" s="0" t="n">
        <v>0</v>
      </c>
      <c r="AB234" s="0" t="n">
        <v>0</v>
      </c>
      <c r="AC234" s="7" t="n">
        <f aca="false">U234/$R234</f>
        <v>0</v>
      </c>
      <c r="AD234" s="7" t="n">
        <f aca="false">V234/$R234</f>
        <v>0</v>
      </c>
      <c r="AE234" s="7" t="n">
        <f aca="false">W234/$R234</f>
        <v>0</v>
      </c>
      <c r="AF234" s="7" t="n">
        <f aca="false">X234/$R234</f>
        <v>0</v>
      </c>
      <c r="AG234" s="7" t="n">
        <f aca="false">Y234/$R234</f>
        <v>12.7944119672402</v>
      </c>
      <c r="AH234" s="7" t="n">
        <f aca="false">Z234/$R234</f>
        <v>12.7944119672402</v>
      </c>
      <c r="AJ234" s="0" t="n">
        <v>9516</v>
      </c>
    </row>
    <row r="235" customFormat="false" ht="15" hidden="false" customHeight="false" outlineLevel="0" collapsed="false">
      <c r="A235" s="1" t="n">
        <v>43266</v>
      </c>
      <c r="B235" s="0" t="n">
        <f aca="false">MONTH(A235)</f>
        <v>6</v>
      </c>
      <c r="C235" s="0" t="s">
        <v>49</v>
      </c>
      <c r="D235" s="2" t="n">
        <f aca="false">YEAR(A235)</f>
        <v>2018</v>
      </c>
      <c r="E235" s="2" t="s">
        <v>44</v>
      </c>
      <c r="F235" s="2" t="n">
        <v>215</v>
      </c>
      <c r="G235" s="0" t="s">
        <v>127</v>
      </c>
      <c r="H235" s="0" t="n">
        <v>467</v>
      </c>
      <c r="I235" s="0" t="n">
        <v>280</v>
      </c>
      <c r="J235" s="0" t="s">
        <v>39</v>
      </c>
      <c r="K235" s="6" t="n">
        <v>0.496527777777778</v>
      </c>
      <c r="M235" s="0" t="n">
        <v>1</v>
      </c>
      <c r="N235" s="0" t="n">
        <v>55</v>
      </c>
      <c r="O235" s="0" t="n">
        <v>10</v>
      </c>
      <c r="P235" s="0" t="n">
        <f aca="false">O235/3.281</f>
        <v>3.04785126485828</v>
      </c>
      <c r="Q235" s="0" t="n">
        <f aca="false">((H235*2)*(P235))/1000000</f>
        <v>0.00284669308137763</v>
      </c>
      <c r="R235" s="0" t="n">
        <f aca="false">Q235*247.105</f>
        <v>0.703432093873819</v>
      </c>
      <c r="S235" s="0" t="s">
        <v>40</v>
      </c>
      <c r="T235" s="0" t="s">
        <v>45</v>
      </c>
      <c r="U235" s="0" t="n">
        <v>0</v>
      </c>
      <c r="V235" s="0" t="n">
        <v>0</v>
      </c>
      <c r="W235" s="0" t="n">
        <v>0</v>
      </c>
      <c r="X235" s="0" t="n">
        <v>30</v>
      </c>
      <c r="Y235" s="0" t="n">
        <v>13</v>
      </c>
      <c r="Z235" s="0" t="n">
        <f aca="false">SUM(U235:Y235)</f>
        <v>43</v>
      </c>
      <c r="AA235" s="0" t="n">
        <v>0</v>
      </c>
      <c r="AB235" s="0" t="n">
        <v>0</v>
      </c>
      <c r="AC235" s="7" t="n">
        <f aca="false">U235/$R235</f>
        <v>0</v>
      </c>
      <c r="AD235" s="7" t="n">
        <f aca="false">V235/$R235</f>
        <v>0</v>
      </c>
      <c r="AE235" s="7" t="n">
        <f aca="false">W235/$R235</f>
        <v>0</v>
      </c>
      <c r="AF235" s="7" t="n">
        <f aca="false">X235/$R235</f>
        <v>42.6480398908006</v>
      </c>
      <c r="AG235" s="7" t="n">
        <f aca="false">Y235/$R235</f>
        <v>18.4808172860136</v>
      </c>
      <c r="AH235" s="7" t="n">
        <f aca="false">Z235/$R235</f>
        <v>61.1288571768141</v>
      </c>
      <c r="AJ235" s="0" t="n">
        <v>10584</v>
      </c>
    </row>
    <row r="236" customFormat="false" ht="15" hidden="false" customHeight="false" outlineLevel="0" collapsed="false">
      <c r="A236" s="1" t="n">
        <v>43276</v>
      </c>
      <c r="B236" s="0" t="n">
        <f aca="false">MONTH(A236)</f>
        <v>6</v>
      </c>
      <c r="C236" s="0" t="s">
        <v>49</v>
      </c>
      <c r="D236" s="2" t="n">
        <f aca="false">YEAR(A236)</f>
        <v>2018</v>
      </c>
      <c r="E236" s="2" t="s">
        <v>44</v>
      </c>
      <c r="F236" s="2" t="n">
        <v>215</v>
      </c>
      <c r="G236" s="0" t="s">
        <v>127</v>
      </c>
      <c r="H236" s="0" t="n">
        <v>467</v>
      </c>
      <c r="I236" s="0" t="n">
        <v>280</v>
      </c>
      <c r="J236" s="0" t="s">
        <v>39</v>
      </c>
      <c r="K236" s="6" t="n">
        <v>0.451388888888889</v>
      </c>
      <c r="M236" s="0" t="n">
        <v>1</v>
      </c>
      <c r="N236" s="0" t="n">
        <v>54</v>
      </c>
      <c r="O236" s="0" t="n">
        <v>10</v>
      </c>
      <c r="P236" s="0" t="n">
        <f aca="false">O236/3.281</f>
        <v>3.04785126485828</v>
      </c>
      <c r="Q236" s="0" t="n">
        <f aca="false">((H236*2)*(P236))/1000000</f>
        <v>0.00284669308137763</v>
      </c>
      <c r="R236" s="0" t="n">
        <f aca="false">Q236*247.105</f>
        <v>0.703432093873819</v>
      </c>
      <c r="S236" s="0" t="s">
        <v>40</v>
      </c>
      <c r="T236" s="0" t="s">
        <v>45</v>
      </c>
      <c r="U236" s="0" t="n">
        <v>0</v>
      </c>
      <c r="V236" s="0" t="n">
        <v>0</v>
      </c>
      <c r="W236" s="0" t="n">
        <v>0</v>
      </c>
      <c r="X236" s="0" t="n">
        <v>8</v>
      </c>
      <c r="Y236" s="0" t="n">
        <v>60</v>
      </c>
      <c r="Z236" s="0" t="n">
        <f aca="false">SUM(U236:Y236)</f>
        <v>68</v>
      </c>
      <c r="AA236" s="0" t="n">
        <v>5</v>
      </c>
      <c r="AB236" s="0" t="n">
        <v>0</v>
      </c>
      <c r="AC236" s="7" t="n">
        <f aca="false">U236/$R236</f>
        <v>0</v>
      </c>
      <c r="AD236" s="7" t="n">
        <f aca="false">V236/$R236</f>
        <v>0</v>
      </c>
      <c r="AE236" s="7" t="n">
        <f aca="false">W236/$R236</f>
        <v>0</v>
      </c>
      <c r="AF236" s="7" t="n">
        <f aca="false">X236/$R236</f>
        <v>11.3728106375468</v>
      </c>
      <c r="AG236" s="7" t="n">
        <f aca="false">Y236/$R236</f>
        <v>85.2960797816011</v>
      </c>
      <c r="AH236" s="7" t="n">
        <f aca="false">Z236/$R236</f>
        <v>96.6688904191479</v>
      </c>
      <c r="AI236" s="0" t="s">
        <v>210</v>
      </c>
      <c r="AJ236" s="0" t="n">
        <v>12063</v>
      </c>
    </row>
    <row r="237" customFormat="false" ht="15" hidden="false" customHeight="false" outlineLevel="0" collapsed="false">
      <c r="A237" s="1" t="n">
        <v>43292</v>
      </c>
      <c r="B237" s="0" t="n">
        <f aca="false">MONTH(A237)</f>
        <v>7</v>
      </c>
      <c r="C237" s="0" t="s">
        <v>51</v>
      </c>
      <c r="D237" s="2" t="n">
        <f aca="false">YEAR(A237)</f>
        <v>2018</v>
      </c>
      <c r="E237" s="2" t="s">
        <v>37</v>
      </c>
      <c r="F237" s="2" t="n">
        <v>215</v>
      </c>
      <c r="G237" s="0" t="s">
        <v>127</v>
      </c>
      <c r="H237" s="0" t="n">
        <v>467</v>
      </c>
      <c r="I237" s="0" t="n">
        <v>280</v>
      </c>
      <c r="J237" s="0" t="s">
        <v>39</v>
      </c>
      <c r="K237" s="6" t="n">
        <v>0.500694444444444</v>
      </c>
      <c r="M237" s="0" t="n">
        <v>1</v>
      </c>
      <c r="N237" s="0" t="n">
        <v>57</v>
      </c>
      <c r="O237" s="0" t="n">
        <v>10</v>
      </c>
      <c r="P237" s="0" t="n">
        <f aca="false">O237/3.281</f>
        <v>3.04785126485828</v>
      </c>
      <c r="Q237" s="0" t="n">
        <f aca="false">((H237*2)*(P237))/1000000</f>
        <v>0.00284669308137763</v>
      </c>
      <c r="R237" s="0" t="n">
        <f aca="false">Q237*247.105</f>
        <v>0.703432093873819</v>
      </c>
      <c r="S237" s="0" t="s">
        <v>40</v>
      </c>
      <c r="T237" s="0" t="s">
        <v>45</v>
      </c>
      <c r="U237" s="0" t="n">
        <v>0</v>
      </c>
      <c r="V237" s="0" t="n">
        <v>0</v>
      </c>
      <c r="W237" s="0" t="n">
        <v>0</v>
      </c>
      <c r="X237" s="0" t="n">
        <v>13</v>
      </c>
      <c r="Y237" s="0" t="n">
        <v>52</v>
      </c>
      <c r="Z237" s="0" t="n">
        <f aca="false">SUM(U237:Y237)</f>
        <v>65</v>
      </c>
      <c r="AA237" s="0" t="n">
        <v>1</v>
      </c>
      <c r="AB237" s="0" t="n">
        <v>0</v>
      </c>
      <c r="AC237" s="7" t="n">
        <f aca="false">U237/$R237</f>
        <v>0</v>
      </c>
      <c r="AD237" s="7" t="n">
        <f aca="false">V237/$R237</f>
        <v>0</v>
      </c>
      <c r="AE237" s="7" t="n">
        <f aca="false">W237/$R237</f>
        <v>0</v>
      </c>
      <c r="AF237" s="7" t="n">
        <f aca="false">X237/$R237</f>
        <v>18.4808172860136</v>
      </c>
      <c r="AG237" s="7" t="n">
        <f aca="false">Y237/$R237</f>
        <v>73.9232691440543</v>
      </c>
      <c r="AH237" s="7" t="n">
        <f aca="false">Z237/$R237</f>
        <v>92.4040864300679</v>
      </c>
      <c r="AI237" s="0" t="s">
        <v>211</v>
      </c>
      <c r="AJ237" s="0" t="n">
        <v>12994</v>
      </c>
    </row>
    <row r="238" customFormat="false" ht="15" hidden="false" customHeight="false" outlineLevel="0" collapsed="false">
      <c r="A238" s="1" t="n">
        <v>43304</v>
      </c>
      <c r="B238" s="0" t="n">
        <f aca="false">MONTH(A238)</f>
        <v>7</v>
      </c>
      <c r="C238" s="0" t="s">
        <v>51</v>
      </c>
      <c r="D238" s="2" t="n">
        <f aca="false">YEAR(A238)</f>
        <v>2018</v>
      </c>
      <c r="E238" s="2" t="s">
        <v>37</v>
      </c>
      <c r="F238" s="2" t="n">
        <v>215</v>
      </c>
      <c r="G238" s="0" t="s">
        <v>127</v>
      </c>
      <c r="H238" s="0" t="n">
        <v>467</v>
      </c>
      <c r="I238" s="0" t="n">
        <v>280</v>
      </c>
      <c r="J238" s="0" t="s">
        <v>39</v>
      </c>
      <c r="K238" s="6" t="n">
        <v>0.463194444444444</v>
      </c>
      <c r="M238" s="0" t="n">
        <v>1</v>
      </c>
      <c r="N238" s="0" t="n">
        <v>56</v>
      </c>
      <c r="O238" s="0" t="n">
        <v>10</v>
      </c>
      <c r="P238" s="0" t="n">
        <f aca="false">O238/3.281</f>
        <v>3.04785126485828</v>
      </c>
      <c r="Q238" s="0" t="n">
        <f aca="false">((H238*2)*(P238))/1000000</f>
        <v>0.00284669308137763</v>
      </c>
      <c r="R238" s="0" t="n">
        <f aca="false">Q238*247.105</f>
        <v>0.703432093873819</v>
      </c>
      <c r="S238" s="0" t="s">
        <v>40</v>
      </c>
      <c r="T238" s="0" t="s">
        <v>45</v>
      </c>
      <c r="U238" s="0" t="n">
        <v>0</v>
      </c>
      <c r="V238" s="0" t="n">
        <v>0</v>
      </c>
      <c r="W238" s="0" t="n">
        <v>0</v>
      </c>
      <c r="X238" s="0" t="n">
        <v>219</v>
      </c>
      <c r="Y238" s="0" t="n">
        <v>48</v>
      </c>
      <c r="Z238" s="0" t="n">
        <f aca="false">SUM(U238:Y238)</f>
        <v>267</v>
      </c>
      <c r="AA238" s="0" t="n">
        <v>0</v>
      </c>
      <c r="AB238" s="0" t="n">
        <v>5</v>
      </c>
      <c r="AC238" s="7" t="n">
        <f aca="false">U238/$R238</f>
        <v>0</v>
      </c>
      <c r="AD238" s="7" t="n">
        <f aca="false">V238/$R238</f>
        <v>0</v>
      </c>
      <c r="AE238" s="7" t="n">
        <f aca="false">W238/$R238</f>
        <v>0</v>
      </c>
      <c r="AF238" s="7" t="n">
        <f aca="false">X238/$R238</f>
        <v>311.330691202844</v>
      </c>
      <c r="AG238" s="7" t="n">
        <f aca="false">Y238/$R238</f>
        <v>68.2368638252809</v>
      </c>
      <c r="AH238" s="7" t="n">
        <f aca="false">Z238/$R238</f>
        <v>379.567555028125</v>
      </c>
      <c r="AI238" s="0" t="s">
        <v>212</v>
      </c>
      <c r="AJ238" s="0" t="n">
        <v>13070</v>
      </c>
    </row>
    <row r="239" customFormat="false" ht="15" hidden="false" customHeight="false" outlineLevel="0" collapsed="false">
      <c r="A239" s="1" t="n">
        <v>43321</v>
      </c>
      <c r="B239" s="0" t="n">
        <f aca="false">MONTH(A239)</f>
        <v>8</v>
      </c>
      <c r="C239" s="0" t="s">
        <v>36</v>
      </c>
      <c r="D239" s="2" t="n">
        <f aca="false">YEAR(A239)</f>
        <v>2018</v>
      </c>
      <c r="E239" s="2" t="s">
        <v>37</v>
      </c>
      <c r="F239" s="2" t="n">
        <v>215</v>
      </c>
      <c r="G239" s="0" t="s">
        <v>127</v>
      </c>
      <c r="H239" s="0" t="n">
        <v>467</v>
      </c>
      <c r="I239" s="0" t="n">
        <v>280</v>
      </c>
      <c r="J239" s="0" t="s">
        <v>39</v>
      </c>
      <c r="K239" s="6" t="n">
        <v>0.409722222222222</v>
      </c>
      <c r="M239" s="0" t="n">
        <v>3</v>
      </c>
      <c r="N239" s="0" t="n">
        <v>56</v>
      </c>
      <c r="O239" s="0" t="n">
        <v>10</v>
      </c>
      <c r="P239" s="0" t="n">
        <f aca="false">O239/3.281</f>
        <v>3.04785126485828</v>
      </c>
      <c r="Q239" s="0" t="n">
        <f aca="false">((H239*2)*(P239))/1000000</f>
        <v>0.00284669308137763</v>
      </c>
      <c r="R239" s="0" t="n">
        <f aca="false">Q239*247.105</f>
        <v>0.703432093873819</v>
      </c>
      <c r="S239" s="0" t="s">
        <v>40</v>
      </c>
      <c r="T239" s="0" t="s">
        <v>45</v>
      </c>
      <c r="U239" s="0" t="n">
        <v>0</v>
      </c>
      <c r="V239" s="0" t="n">
        <v>0</v>
      </c>
      <c r="W239" s="0" t="n">
        <v>0</v>
      </c>
      <c r="X239" s="0" t="n">
        <v>25</v>
      </c>
      <c r="Y239" s="0" t="n">
        <v>126</v>
      </c>
      <c r="Z239" s="0" t="n">
        <f aca="false">SUM(U239:Y239)</f>
        <v>151</v>
      </c>
      <c r="AA239" s="0" t="n">
        <v>0</v>
      </c>
      <c r="AB239" s="0" t="n">
        <v>0</v>
      </c>
      <c r="AC239" s="7" t="n">
        <f aca="false">U239/$R239</f>
        <v>0</v>
      </c>
      <c r="AD239" s="7" t="n">
        <f aca="false">V239/$R239</f>
        <v>0</v>
      </c>
      <c r="AE239" s="7" t="n">
        <f aca="false">W239/$R239</f>
        <v>0</v>
      </c>
      <c r="AF239" s="7" t="n">
        <f aca="false">X239/$R239</f>
        <v>35.5400332423338</v>
      </c>
      <c r="AG239" s="7" t="n">
        <f aca="false">Y239/$R239</f>
        <v>179.121767541362</v>
      </c>
      <c r="AH239" s="7" t="n">
        <f aca="false">Z239/$R239</f>
        <v>214.661800783696</v>
      </c>
      <c r="AJ239" s="0" t="n">
        <v>11199</v>
      </c>
    </row>
    <row r="240" customFormat="false" ht="15" hidden="false" customHeight="false" outlineLevel="0" collapsed="false">
      <c r="A240" s="1" t="n">
        <v>43348</v>
      </c>
      <c r="B240" s="0" t="n">
        <f aca="false">MONTH(A240)</f>
        <v>9</v>
      </c>
      <c r="C240" s="0" t="s">
        <v>53</v>
      </c>
      <c r="D240" s="2" t="n">
        <f aca="false">YEAR(A240)</f>
        <v>2018</v>
      </c>
      <c r="E240" s="2" t="s">
        <v>37</v>
      </c>
      <c r="F240" s="2" t="n">
        <v>215</v>
      </c>
      <c r="G240" s="0" t="s">
        <v>127</v>
      </c>
      <c r="H240" s="0" t="n">
        <v>467</v>
      </c>
      <c r="I240" s="0" t="n">
        <v>280</v>
      </c>
      <c r="J240" s="0" t="s">
        <v>39</v>
      </c>
      <c r="K240" s="6" t="n">
        <v>0.496527777777778</v>
      </c>
      <c r="M240" s="0" t="n">
        <v>1</v>
      </c>
      <c r="N240" s="0" t="n">
        <v>57</v>
      </c>
      <c r="O240" s="0" t="n">
        <v>10</v>
      </c>
      <c r="P240" s="0" t="n">
        <f aca="false">O240/3.281</f>
        <v>3.04785126485828</v>
      </c>
      <c r="Q240" s="0" t="n">
        <f aca="false">((H240*2)*(P240))/1000000</f>
        <v>0.00284669308137763</v>
      </c>
      <c r="R240" s="0" t="n">
        <f aca="false">Q240*247.105</f>
        <v>0.703432093873819</v>
      </c>
      <c r="S240" s="0" t="s">
        <v>40</v>
      </c>
      <c r="T240" s="0" t="s">
        <v>45</v>
      </c>
      <c r="U240" s="0" t="n">
        <v>2</v>
      </c>
      <c r="V240" s="0" t="n">
        <v>0</v>
      </c>
      <c r="W240" s="0" t="n">
        <v>0</v>
      </c>
      <c r="X240" s="0" t="n">
        <v>1</v>
      </c>
      <c r="Y240" s="0" t="n">
        <v>117</v>
      </c>
      <c r="Z240" s="0" t="n">
        <f aca="false">SUM(U240:Y240)</f>
        <v>120</v>
      </c>
      <c r="AA240" s="0" t="n">
        <v>0</v>
      </c>
      <c r="AB240" s="0" t="n">
        <v>695</v>
      </c>
      <c r="AC240" s="7" t="n">
        <f aca="false">U240/$R240</f>
        <v>2.8432026593867</v>
      </c>
      <c r="AD240" s="7" t="n">
        <f aca="false">V240/$R240</f>
        <v>0</v>
      </c>
      <c r="AE240" s="7" t="n">
        <f aca="false">W240/$R240</f>
        <v>0</v>
      </c>
      <c r="AF240" s="7" t="n">
        <f aca="false">X240/$R240</f>
        <v>1.42160132969335</v>
      </c>
      <c r="AG240" s="7" t="n">
        <f aca="false">Y240/$R240</f>
        <v>166.327355574122</v>
      </c>
      <c r="AH240" s="7" t="n">
        <f aca="false">Z240/$R240</f>
        <v>170.592159563202</v>
      </c>
      <c r="AI240" s="0" t="s">
        <v>213</v>
      </c>
      <c r="AJ240" s="0" t="n">
        <v>8714</v>
      </c>
    </row>
    <row r="241" customFormat="false" ht="15" hidden="false" customHeight="false" outlineLevel="0" collapsed="false">
      <c r="A241" s="1" t="n">
        <v>43361</v>
      </c>
      <c r="B241" s="0" t="n">
        <f aca="false">MONTH(A241)</f>
        <v>9</v>
      </c>
      <c r="C241" s="0" t="s">
        <v>53</v>
      </c>
      <c r="D241" s="2" t="n">
        <f aca="false">YEAR(A241)</f>
        <v>2018</v>
      </c>
      <c r="E241" s="2" t="s">
        <v>37</v>
      </c>
      <c r="F241" s="2" t="n">
        <v>215</v>
      </c>
      <c r="G241" s="0" t="s">
        <v>127</v>
      </c>
      <c r="H241" s="0" t="n">
        <v>467</v>
      </c>
      <c r="I241" s="0" t="n">
        <v>280</v>
      </c>
      <c r="J241" s="0" t="s">
        <v>39</v>
      </c>
      <c r="K241" s="6" t="n">
        <v>0.416666666666667</v>
      </c>
      <c r="M241" s="0" t="n">
        <v>1</v>
      </c>
      <c r="N241" s="0" t="n">
        <v>55</v>
      </c>
      <c r="O241" s="0" t="n">
        <v>10</v>
      </c>
      <c r="P241" s="0" t="n">
        <f aca="false">O241/3.281</f>
        <v>3.04785126485828</v>
      </c>
      <c r="Q241" s="0" t="n">
        <f aca="false">((H241*2)*(P241))/1000000</f>
        <v>0.00284669308137763</v>
      </c>
      <c r="R241" s="0" t="n">
        <f aca="false">Q241*247.105</f>
        <v>0.703432093873819</v>
      </c>
      <c r="S241" s="0" t="s">
        <v>40</v>
      </c>
      <c r="T241" s="0" t="s">
        <v>45</v>
      </c>
      <c r="U241" s="0" t="n">
        <v>8</v>
      </c>
      <c r="V241" s="0" t="n">
        <v>3</v>
      </c>
      <c r="W241" s="0" t="n">
        <v>0</v>
      </c>
      <c r="X241" s="0" t="n">
        <v>9</v>
      </c>
      <c r="Y241" s="0" t="n">
        <v>187</v>
      </c>
      <c r="Z241" s="0" t="n">
        <f aca="false">SUM(U241:Y241)</f>
        <v>207</v>
      </c>
      <c r="AA241" s="0" t="n">
        <v>0</v>
      </c>
      <c r="AB241" s="0" t="n">
        <v>427</v>
      </c>
      <c r="AC241" s="7" t="n">
        <f aca="false">U241/$R241</f>
        <v>11.3728106375468</v>
      </c>
      <c r="AD241" s="7" t="n">
        <f aca="false">V241/$R241</f>
        <v>4.26480398908006</v>
      </c>
      <c r="AE241" s="7" t="n">
        <f aca="false">W241/$R241</f>
        <v>0</v>
      </c>
      <c r="AF241" s="7" t="n">
        <f aca="false">X241/$R241</f>
        <v>12.7944119672402</v>
      </c>
      <c r="AG241" s="7" t="n">
        <f aca="false">Y241/$R241</f>
        <v>265.839448652657</v>
      </c>
      <c r="AH241" s="7" t="n">
        <f aca="false">Z241/$R241</f>
        <v>294.271475246524</v>
      </c>
      <c r="AI241" s="0" t="s">
        <v>214</v>
      </c>
      <c r="AJ241" s="0" t="n">
        <v>8019</v>
      </c>
    </row>
    <row r="242" customFormat="false" ht="15" hidden="false" customHeight="false" outlineLevel="0" collapsed="false">
      <c r="A242" s="1" t="n">
        <v>43376</v>
      </c>
      <c r="B242" s="0" t="n">
        <f aca="false">MONTH(A242)</f>
        <v>10</v>
      </c>
      <c r="C242" s="0" t="s">
        <v>54</v>
      </c>
      <c r="D242" s="2" t="n">
        <f aca="false">YEAR(A242)</f>
        <v>2018</v>
      </c>
      <c r="E242" s="2" t="s">
        <v>55</v>
      </c>
      <c r="F242" s="2" t="n">
        <v>215</v>
      </c>
      <c r="G242" s="0" t="s">
        <v>127</v>
      </c>
      <c r="H242" s="0" t="n">
        <v>467</v>
      </c>
      <c r="I242" s="0" t="n">
        <v>280</v>
      </c>
      <c r="J242" s="0" t="s">
        <v>39</v>
      </c>
      <c r="K242" s="6" t="n">
        <v>0.465277777777778</v>
      </c>
      <c r="M242" s="0" t="n">
        <v>2</v>
      </c>
      <c r="N242" s="0" t="n">
        <v>54</v>
      </c>
      <c r="O242" s="0" t="n">
        <v>10</v>
      </c>
      <c r="P242" s="0" t="n">
        <f aca="false">O242/3.281</f>
        <v>3.04785126485828</v>
      </c>
      <c r="Q242" s="0" t="n">
        <f aca="false">((H242*2)*(P242))/1000000</f>
        <v>0.00284669308137763</v>
      </c>
      <c r="R242" s="0" t="n">
        <f aca="false">Q242*247.105</f>
        <v>0.703432093873819</v>
      </c>
      <c r="S242" s="0" t="s">
        <v>40</v>
      </c>
      <c r="T242" s="0" t="s">
        <v>45</v>
      </c>
      <c r="U242" s="0" t="n">
        <v>35</v>
      </c>
      <c r="V242" s="0" t="n">
        <v>0</v>
      </c>
      <c r="W242" s="0" t="n">
        <v>0</v>
      </c>
      <c r="X242" s="0" t="n">
        <v>0</v>
      </c>
      <c r="Y242" s="0" t="n">
        <v>99</v>
      </c>
      <c r="Z242" s="0" t="n">
        <f aca="false">SUM(U242:Y242)</f>
        <v>134</v>
      </c>
      <c r="AA242" s="0" t="n">
        <v>0</v>
      </c>
      <c r="AB242" s="0" t="n">
        <v>45</v>
      </c>
      <c r="AC242" s="7" t="n">
        <f aca="false">U242/$R242</f>
        <v>49.7560465392673</v>
      </c>
      <c r="AD242" s="7" t="n">
        <f aca="false">V242/$R242</f>
        <v>0</v>
      </c>
      <c r="AE242" s="7" t="n">
        <f aca="false">W242/$R242</f>
        <v>0</v>
      </c>
      <c r="AF242" s="7" t="n">
        <f aca="false">X242/$R242</f>
        <v>0</v>
      </c>
      <c r="AG242" s="7" t="n">
        <f aca="false">Y242/$R242</f>
        <v>140.738531639642</v>
      </c>
      <c r="AH242" s="7" t="n">
        <f aca="false">Z242/$R242</f>
        <v>190.494578178909</v>
      </c>
      <c r="AI242" s="0" t="s">
        <v>215</v>
      </c>
      <c r="AJ242" s="0" t="n">
        <v>7269</v>
      </c>
    </row>
    <row r="243" customFormat="false" ht="15" hidden="false" customHeight="false" outlineLevel="0" collapsed="false">
      <c r="A243" s="1" t="n">
        <v>43390</v>
      </c>
      <c r="B243" s="0" t="n">
        <f aca="false">MONTH(A243)</f>
        <v>10</v>
      </c>
      <c r="C243" s="0" t="s">
        <v>54</v>
      </c>
      <c r="D243" s="2" t="n">
        <f aca="false">YEAR(A243)</f>
        <v>2018</v>
      </c>
      <c r="E243" s="2" t="s">
        <v>55</v>
      </c>
      <c r="F243" s="2" t="n">
        <v>215</v>
      </c>
      <c r="G243" s="0" t="s">
        <v>127</v>
      </c>
      <c r="H243" s="0" t="n">
        <v>467</v>
      </c>
      <c r="I243" s="0" t="n">
        <v>280</v>
      </c>
      <c r="J243" s="0" t="s">
        <v>39</v>
      </c>
      <c r="K243" s="6" t="n">
        <v>0.516666666666667</v>
      </c>
      <c r="M243" s="0" t="n">
        <v>1</v>
      </c>
      <c r="N243" s="0" t="n">
        <v>56</v>
      </c>
      <c r="O243" s="0" t="n">
        <v>10</v>
      </c>
      <c r="P243" s="0" t="n">
        <f aca="false">O243/3.281</f>
        <v>3.04785126485828</v>
      </c>
      <c r="Q243" s="0" t="n">
        <f aca="false">((H243*2)*(P243))/1000000</f>
        <v>0.00284669308137763</v>
      </c>
      <c r="R243" s="0" t="n">
        <f aca="false">Q243*247.105</f>
        <v>0.703432093873819</v>
      </c>
      <c r="S243" s="0" t="s">
        <v>40</v>
      </c>
      <c r="T243" s="0" t="s">
        <v>45</v>
      </c>
      <c r="U243" s="0" t="n">
        <v>3</v>
      </c>
      <c r="V243" s="0" t="n">
        <v>112</v>
      </c>
      <c r="W243" s="0" t="n">
        <v>0</v>
      </c>
      <c r="X243" s="0" t="n">
        <v>0</v>
      </c>
      <c r="Y243" s="0" t="n">
        <v>65</v>
      </c>
      <c r="Z243" s="0" t="n">
        <f aca="false">SUM(U243:Y243)</f>
        <v>180</v>
      </c>
      <c r="AA243" s="0" t="n">
        <v>0</v>
      </c>
      <c r="AB243" s="0" t="n">
        <v>0</v>
      </c>
      <c r="AC243" s="7" t="n">
        <f aca="false">U243/$R243</f>
        <v>4.26480398908006</v>
      </c>
      <c r="AD243" s="7" t="n">
        <f aca="false">V243/$R243</f>
        <v>159.219348925655</v>
      </c>
      <c r="AE243" s="7" t="n">
        <f aca="false">W243/$R243</f>
        <v>0</v>
      </c>
      <c r="AF243" s="7" t="n">
        <f aca="false">X243/$R243</f>
        <v>0</v>
      </c>
      <c r="AG243" s="7" t="n">
        <f aca="false">Y243/$R243</f>
        <v>92.4040864300679</v>
      </c>
      <c r="AH243" s="7" t="n">
        <f aca="false">Z243/$R243</f>
        <v>255.888239344803</v>
      </c>
      <c r="AJ243" s="0" t="n">
        <v>7298</v>
      </c>
    </row>
    <row r="244" customFormat="false" ht="15" hidden="false" customHeight="false" outlineLevel="0" collapsed="false">
      <c r="A244" s="1" t="n">
        <v>43867</v>
      </c>
      <c r="B244" s="0" t="n">
        <f aca="false">MONTH(A244)</f>
        <v>2</v>
      </c>
      <c r="C244" s="0" t="s">
        <v>63</v>
      </c>
      <c r="D244" s="2" t="n">
        <f aca="false">YEAR(A244)</f>
        <v>2020</v>
      </c>
      <c r="E244" s="2" t="s">
        <v>61</v>
      </c>
      <c r="F244" s="2" t="n">
        <v>228</v>
      </c>
      <c r="G244" s="0" t="s">
        <v>216</v>
      </c>
      <c r="H244" s="0" t="n">
        <v>220</v>
      </c>
      <c r="I244" s="0" t="n">
        <v>243</v>
      </c>
      <c r="J244" s="0" t="s">
        <v>39</v>
      </c>
      <c r="K244" s="6" t="n">
        <v>0.395833333333333</v>
      </c>
      <c r="M244" s="0" t="n">
        <v>1</v>
      </c>
      <c r="N244" s="0" t="n">
        <v>50</v>
      </c>
      <c r="O244" s="0" t="n">
        <v>4</v>
      </c>
      <c r="P244" s="0" t="n">
        <f aca="false">O244/3.281</f>
        <v>1.21914050594331</v>
      </c>
      <c r="Q244" s="0" t="n">
        <f aca="false">((H244*2)*(P244))/1000000</f>
        <v>0.000536421822615056</v>
      </c>
      <c r="R244" s="0" t="n">
        <f aca="false">Q244*247.105</f>
        <v>0.132552514477294</v>
      </c>
      <c r="S244" s="0" t="s">
        <v>40</v>
      </c>
      <c r="T244" s="0" t="s">
        <v>45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f aca="false">SUM(U244:Y244)</f>
        <v>0</v>
      </c>
      <c r="AA244" s="0" t="n">
        <v>0</v>
      </c>
      <c r="AB244" s="0" t="n">
        <v>0</v>
      </c>
      <c r="AC244" s="7" t="n">
        <f aca="false">U244/$R244</f>
        <v>0</v>
      </c>
      <c r="AD244" s="7" t="n">
        <f aca="false">V244/$R244</f>
        <v>0</v>
      </c>
      <c r="AE244" s="7" t="n">
        <f aca="false">W244/$R244</f>
        <v>0</v>
      </c>
      <c r="AF244" s="7" t="n">
        <f aca="false">X244/$R244</f>
        <v>0</v>
      </c>
      <c r="AG244" s="7" t="n">
        <f aca="false">Y244/$R244</f>
        <v>0</v>
      </c>
      <c r="AH244" s="7" t="n">
        <f aca="false">Z244/$R244</f>
        <v>0</v>
      </c>
      <c r="AI244" s="0" t="s">
        <v>217</v>
      </c>
      <c r="AJ244" s="0" t="n">
        <v>3982</v>
      </c>
    </row>
    <row r="245" customFormat="false" ht="15" hidden="false" customHeight="false" outlineLevel="0" collapsed="false">
      <c r="A245" s="1" t="n">
        <v>43879</v>
      </c>
      <c r="B245" s="0" t="n">
        <f aca="false">MONTH(A245)</f>
        <v>2</v>
      </c>
      <c r="C245" s="0" t="s">
        <v>63</v>
      </c>
      <c r="D245" s="2" t="n">
        <f aca="false">YEAR(A245)</f>
        <v>2020</v>
      </c>
      <c r="E245" s="2" t="s">
        <v>61</v>
      </c>
      <c r="F245" s="2" t="n">
        <v>228</v>
      </c>
      <c r="G245" s="0" t="s">
        <v>216</v>
      </c>
      <c r="H245" s="0" t="n">
        <v>220</v>
      </c>
      <c r="I245" s="0" t="n">
        <v>243</v>
      </c>
      <c r="J245" s="0" t="s">
        <v>39</v>
      </c>
      <c r="K245" s="6" t="n">
        <v>0.458333333333333</v>
      </c>
      <c r="M245" s="0" t="n">
        <v>1</v>
      </c>
      <c r="N245" s="0" t="n">
        <v>50</v>
      </c>
      <c r="O245" s="0" t="n">
        <v>2</v>
      </c>
      <c r="P245" s="0" t="n">
        <f aca="false">O245/3.281</f>
        <v>0.609570252971655</v>
      </c>
      <c r="Q245" s="0" t="n">
        <f aca="false">((H245*2)*(P245))/1000000</f>
        <v>0.000268210911307528</v>
      </c>
      <c r="R245" s="0" t="n">
        <f aca="false">Q245*247.105</f>
        <v>0.0662762572386468</v>
      </c>
      <c r="S245" s="0" t="s">
        <v>40</v>
      </c>
      <c r="T245" s="0" t="s">
        <v>45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f aca="false">SUM(U245:Y245)</f>
        <v>0</v>
      </c>
      <c r="AA245" s="0" t="n">
        <v>0</v>
      </c>
      <c r="AB245" s="0" t="n">
        <v>0</v>
      </c>
      <c r="AC245" s="7" t="n">
        <f aca="false">U245/$R245</f>
        <v>0</v>
      </c>
      <c r="AD245" s="7" t="n">
        <f aca="false">V245/$R245</f>
        <v>0</v>
      </c>
      <c r="AE245" s="7" t="n">
        <f aca="false">W245/$R245</f>
        <v>0</v>
      </c>
      <c r="AF245" s="7" t="n">
        <f aca="false">X245/$R245</f>
        <v>0</v>
      </c>
      <c r="AG245" s="7" t="n">
        <f aca="false">Y245/$R245</f>
        <v>0</v>
      </c>
      <c r="AH245" s="7" t="n">
        <f aca="false">Z245/$R245</f>
        <v>0</v>
      </c>
      <c r="AJ245" s="0" t="n">
        <v>3838</v>
      </c>
    </row>
    <row r="246" customFormat="false" ht="15" hidden="false" customHeight="false" outlineLevel="0" collapsed="false">
      <c r="A246" s="1" t="n">
        <v>43893</v>
      </c>
      <c r="B246" s="0" t="n">
        <f aca="false">MONTH(A246)</f>
        <v>3</v>
      </c>
      <c r="C246" s="0" t="s">
        <v>64</v>
      </c>
      <c r="D246" s="2" t="n">
        <f aca="false">YEAR(A246)</f>
        <v>2020</v>
      </c>
      <c r="E246" s="2" t="s">
        <v>61</v>
      </c>
      <c r="F246" s="2" t="n">
        <v>228</v>
      </c>
      <c r="G246" s="0" t="s">
        <v>216</v>
      </c>
      <c r="H246" s="0" t="n">
        <v>220</v>
      </c>
      <c r="I246" s="0" t="n">
        <v>243</v>
      </c>
      <c r="J246" s="0" t="s">
        <v>39</v>
      </c>
      <c r="K246" s="6" t="n">
        <v>0.527777777777778</v>
      </c>
      <c r="M246" s="0" t="n">
        <v>1</v>
      </c>
      <c r="N246" s="0" t="n">
        <v>62.6</v>
      </c>
      <c r="O246" s="0" t="n">
        <v>10</v>
      </c>
      <c r="P246" s="0" t="n">
        <f aca="false">O246/3.281</f>
        <v>3.04785126485828</v>
      </c>
      <c r="Q246" s="0" t="n">
        <f aca="false">((H246*2)*(P246))/1000000</f>
        <v>0.00134105455653764</v>
      </c>
      <c r="R246" s="0" t="n">
        <f aca="false">Q246*247.105</f>
        <v>0.331381286193234</v>
      </c>
      <c r="S246" s="0" t="s">
        <v>40</v>
      </c>
      <c r="T246" s="0" t="s">
        <v>45</v>
      </c>
      <c r="U246" s="0" t="n">
        <v>0</v>
      </c>
      <c r="V246" s="0" t="n">
        <v>0</v>
      </c>
      <c r="W246" s="0" t="n">
        <v>0</v>
      </c>
      <c r="X246" s="0" t="n">
        <v>240</v>
      </c>
      <c r="Y246" s="0" t="n">
        <v>0</v>
      </c>
      <c r="Z246" s="0" t="n">
        <f aca="false">SUM(U246:Y246)</f>
        <v>240</v>
      </c>
      <c r="AA246" s="0" t="n">
        <v>0</v>
      </c>
      <c r="AB246" s="0" t="n">
        <v>0</v>
      </c>
      <c r="AC246" s="7" t="n">
        <f aca="false">U246/$R246</f>
        <v>0</v>
      </c>
      <c r="AD246" s="7" t="n">
        <f aca="false">V246/$R246</f>
        <v>0</v>
      </c>
      <c r="AE246" s="7" t="n">
        <f aca="false">W246/$R246</f>
        <v>0</v>
      </c>
      <c r="AF246" s="7" t="n">
        <f aca="false">X246/$R246</f>
        <v>724.241259236504</v>
      </c>
      <c r="AG246" s="7" t="n">
        <f aca="false">Y246/$R246</f>
        <v>0</v>
      </c>
      <c r="AH246" s="7" t="n">
        <f aca="false">Z246/$R246</f>
        <v>724.241259236504</v>
      </c>
      <c r="AJ246" s="0" t="n">
        <v>5551</v>
      </c>
    </row>
    <row r="247" customFormat="false" ht="15" hidden="false" customHeight="false" outlineLevel="0" collapsed="false">
      <c r="A247" s="1" t="n">
        <v>43922</v>
      </c>
      <c r="B247" s="0" t="n">
        <f aca="false">MONTH(A247)</f>
        <v>4</v>
      </c>
      <c r="C247" s="0" t="s">
        <v>66</v>
      </c>
      <c r="D247" s="2" t="n">
        <f aca="false">YEAR(A247)</f>
        <v>2020</v>
      </c>
      <c r="E247" s="2" t="s">
        <v>44</v>
      </c>
      <c r="F247" s="2" t="n">
        <v>228</v>
      </c>
      <c r="G247" s="0" t="s">
        <v>216</v>
      </c>
      <c r="H247" s="0" t="n">
        <v>220</v>
      </c>
      <c r="I247" s="0" t="n">
        <v>243</v>
      </c>
      <c r="J247" s="0" t="s">
        <v>39</v>
      </c>
      <c r="K247" s="6" t="n">
        <v>0.486111111111111</v>
      </c>
      <c r="M247" s="0" t="n">
        <v>1</v>
      </c>
      <c r="N247" s="0" t="n">
        <v>49</v>
      </c>
      <c r="O247" s="0" t="n">
        <v>6</v>
      </c>
      <c r="P247" s="0" t="n">
        <f aca="false">O247/3.281</f>
        <v>1.82871075891497</v>
      </c>
      <c r="Q247" s="0" t="n">
        <f aca="false">((H247*2)*(P247))/1000000</f>
        <v>0.000804632733922585</v>
      </c>
      <c r="R247" s="0" t="n">
        <f aca="false">Q247*247.105</f>
        <v>0.19882877171594</v>
      </c>
      <c r="S247" s="0" t="s">
        <v>40</v>
      </c>
      <c r="T247" s="0" t="s">
        <v>45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f aca="false">SUM(U247:Y247)</f>
        <v>0</v>
      </c>
      <c r="AA247" s="0" t="n">
        <v>0</v>
      </c>
      <c r="AB247" s="0" t="n">
        <v>0</v>
      </c>
      <c r="AC247" s="7" t="n">
        <f aca="false">U247/$R247</f>
        <v>0</v>
      </c>
      <c r="AD247" s="7" t="n">
        <f aca="false">V247/$R247</f>
        <v>0</v>
      </c>
      <c r="AE247" s="7" t="n">
        <f aca="false">W247/$R247</f>
        <v>0</v>
      </c>
      <c r="AF247" s="7" t="n">
        <f aca="false">X247/$R247</f>
        <v>0</v>
      </c>
      <c r="AG247" s="7" t="n">
        <f aca="false">Y247/$R247</f>
        <v>0</v>
      </c>
      <c r="AH247" s="7" t="n">
        <f aca="false">Z247/$R247</f>
        <v>0</v>
      </c>
      <c r="AI247" s="0" t="s">
        <v>218</v>
      </c>
      <c r="AJ247" s="0" t="n">
        <v>5178</v>
      </c>
    </row>
    <row r="248" customFormat="false" ht="15" hidden="false" customHeight="false" outlineLevel="0" collapsed="false">
      <c r="A248" s="1" t="n">
        <v>43941</v>
      </c>
      <c r="B248" s="0" t="n">
        <f aca="false">MONTH(A248)</f>
        <v>4</v>
      </c>
      <c r="C248" s="0" t="s">
        <v>66</v>
      </c>
      <c r="D248" s="2" t="n">
        <f aca="false">YEAR(A248)</f>
        <v>2020</v>
      </c>
      <c r="E248" s="2" t="s">
        <v>44</v>
      </c>
      <c r="F248" s="2" t="n">
        <v>228</v>
      </c>
      <c r="G248" s="0" t="s">
        <v>216</v>
      </c>
      <c r="H248" s="0" t="n">
        <v>220</v>
      </c>
      <c r="I248" s="0" t="n">
        <v>243</v>
      </c>
      <c r="J248" s="0" t="s">
        <v>39</v>
      </c>
      <c r="K248" s="6" t="n">
        <v>0.489583333333333</v>
      </c>
      <c r="M248" s="0" t="n">
        <v>2</v>
      </c>
      <c r="N248" s="0" t="n">
        <v>58</v>
      </c>
      <c r="O248" s="0" t="n">
        <v>8</v>
      </c>
      <c r="P248" s="0" t="n">
        <f aca="false">O248/3.281</f>
        <v>2.43828101188662</v>
      </c>
      <c r="Q248" s="0" t="n">
        <f aca="false">((H248*2)*(P248))/1000000</f>
        <v>0.00107284364523011</v>
      </c>
      <c r="R248" s="0" t="n">
        <f aca="false">Q248*247.105</f>
        <v>0.265105028954587</v>
      </c>
      <c r="S248" s="0" t="s">
        <v>40</v>
      </c>
      <c r="T248" s="0" t="s">
        <v>45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f aca="false">SUM(U248:Y248)</f>
        <v>0</v>
      </c>
      <c r="AA248" s="0" t="n">
        <v>0</v>
      </c>
      <c r="AB248" s="0" t="n">
        <v>1705</v>
      </c>
      <c r="AC248" s="7" t="n">
        <f aca="false">U248/$R248</f>
        <v>0</v>
      </c>
      <c r="AD248" s="7" t="n">
        <f aca="false">V248/$R248</f>
        <v>0</v>
      </c>
      <c r="AE248" s="7" t="n">
        <f aca="false">W248/$R248</f>
        <v>0</v>
      </c>
      <c r="AF248" s="7" t="n">
        <f aca="false">X248/$R248</f>
        <v>0</v>
      </c>
      <c r="AG248" s="7" t="n">
        <f aca="false">Y248/$R248</f>
        <v>0</v>
      </c>
      <c r="AH248" s="7" t="n">
        <f aca="false">Z248/$R248</f>
        <v>0</v>
      </c>
      <c r="AI248" s="0" t="s">
        <v>219</v>
      </c>
      <c r="AJ248" s="0" t="n">
        <v>7534</v>
      </c>
    </row>
    <row r="249" customFormat="false" ht="15" hidden="false" customHeight="false" outlineLevel="0" collapsed="false">
      <c r="A249" s="1" t="n">
        <v>43941</v>
      </c>
      <c r="B249" s="0" t="n">
        <f aca="false">MONTH(A249)</f>
        <v>4</v>
      </c>
      <c r="C249" s="0" t="s">
        <v>66</v>
      </c>
      <c r="D249" s="2" t="n">
        <f aca="false">YEAR(A249)</f>
        <v>2020</v>
      </c>
      <c r="E249" s="2" t="s">
        <v>44</v>
      </c>
      <c r="F249" s="2" t="n">
        <v>228</v>
      </c>
      <c r="G249" s="0" t="s">
        <v>216</v>
      </c>
      <c r="H249" s="0" t="n">
        <v>220</v>
      </c>
      <c r="I249" s="0" t="n">
        <v>243</v>
      </c>
      <c r="J249" s="0" t="s">
        <v>39</v>
      </c>
      <c r="K249" s="6" t="n">
        <v>0.489583333333333</v>
      </c>
      <c r="M249" s="0" t="n">
        <v>2</v>
      </c>
      <c r="N249" s="0" t="n">
        <v>58</v>
      </c>
      <c r="O249" s="0" t="n">
        <v>8</v>
      </c>
      <c r="P249" s="0" t="n">
        <f aca="false">O249/3.281</f>
        <v>2.43828101188662</v>
      </c>
      <c r="Q249" s="0" t="n">
        <f aca="false">((H249*2)*(P249))/1000000</f>
        <v>0.00107284364523011</v>
      </c>
      <c r="R249" s="0" t="n">
        <f aca="false">Q249*247.105</f>
        <v>0.265105028954587</v>
      </c>
      <c r="S249" s="0" t="s">
        <v>40</v>
      </c>
      <c r="T249" s="0" t="s">
        <v>45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f aca="false">SUM(U249:Y249)</f>
        <v>0</v>
      </c>
      <c r="AA249" s="0" t="n">
        <v>0</v>
      </c>
      <c r="AB249" s="0" t="n">
        <v>1705</v>
      </c>
      <c r="AC249" s="7" t="n">
        <f aca="false">U249/$R249</f>
        <v>0</v>
      </c>
      <c r="AD249" s="7" t="n">
        <f aca="false">V249/$R249</f>
        <v>0</v>
      </c>
      <c r="AE249" s="7" t="n">
        <f aca="false">W249/$R249</f>
        <v>0</v>
      </c>
      <c r="AF249" s="7" t="n">
        <f aca="false">X249/$R249</f>
        <v>0</v>
      </c>
      <c r="AG249" s="7" t="n">
        <f aca="false">Y249/$R249</f>
        <v>0</v>
      </c>
      <c r="AH249" s="7" t="n">
        <f aca="false">Z249/$R249</f>
        <v>0</v>
      </c>
      <c r="AI249" s="0" t="s">
        <v>220</v>
      </c>
      <c r="AJ249" s="0" t="n">
        <v>7534</v>
      </c>
    </row>
    <row r="250" customFormat="false" ht="15" hidden="false" customHeight="false" outlineLevel="0" collapsed="false">
      <c r="A250" s="1" t="n">
        <v>43963</v>
      </c>
      <c r="B250" s="0" t="n">
        <f aca="false">MONTH(A250)</f>
        <v>5</v>
      </c>
      <c r="C250" s="0" t="s">
        <v>43</v>
      </c>
      <c r="D250" s="2" t="n">
        <f aca="false">YEAR(A250)</f>
        <v>2020</v>
      </c>
      <c r="E250" s="2" t="s">
        <v>44</v>
      </c>
      <c r="F250" s="2" t="n">
        <v>228</v>
      </c>
      <c r="G250" s="0" t="s">
        <v>216</v>
      </c>
      <c r="H250" s="0" t="n">
        <v>220</v>
      </c>
      <c r="I250" s="0" t="n">
        <v>243</v>
      </c>
      <c r="J250" s="0" t="s">
        <v>39</v>
      </c>
      <c r="K250" s="6" t="n">
        <v>0.46875</v>
      </c>
      <c r="M250" s="0" t="n">
        <v>3</v>
      </c>
      <c r="N250" s="0" t="n">
        <v>50</v>
      </c>
      <c r="O250" s="0" t="n">
        <v>6</v>
      </c>
      <c r="P250" s="0" t="n">
        <f aca="false">O250/3.281</f>
        <v>1.82871075891497</v>
      </c>
      <c r="Q250" s="0" t="n">
        <f aca="false">((H250*2)*(P250))/1000000</f>
        <v>0.000804632733922585</v>
      </c>
      <c r="R250" s="0" t="n">
        <f aca="false">Q250*247.105</f>
        <v>0.19882877171594</v>
      </c>
      <c r="S250" s="0" t="s">
        <v>40</v>
      </c>
      <c r="T250" s="0" t="s">
        <v>45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f aca="false">SUM(U250:Y250)</f>
        <v>0</v>
      </c>
      <c r="AA250" s="0" t="n">
        <v>0</v>
      </c>
      <c r="AB250" s="0" t="n">
        <v>0</v>
      </c>
      <c r="AC250" s="7" t="n">
        <f aca="false">U250/$R250</f>
        <v>0</v>
      </c>
      <c r="AD250" s="7" t="n">
        <f aca="false">V250/$R250</f>
        <v>0</v>
      </c>
      <c r="AE250" s="7" t="n">
        <f aca="false">W250/$R250</f>
        <v>0</v>
      </c>
      <c r="AF250" s="7" t="n">
        <f aca="false">X250/$R250</f>
        <v>0</v>
      </c>
      <c r="AG250" s="7" t="n">
        <f aca="false">Y250/$R250</f>
        <v>0</v>
      </c>
      <c r="AH250" s="7" t="n">
        <f aca="false">Z250/$R250</f>
        <v>0</v>
      </c>
      <c r="AJ250" s="0" t="n">
        <v>9813</v>
      </c>
    </row>
    <row r="251" customFormat="false" ht="15" hidden="false" customHeight="false" outlineLevel="0" collapsed="false">
      <c r="A251" s="1" t="n">
        <v>43978</v>
      </c>
      <c r="B251" s="0" t="n">
        <f aca="false">MONTH(A251)</f>
        <v>5</v>
      </c>
      <c r="C251" s="0" t="s">
        <v>43</v>
      </c>
      <c r="D251" s="2" t="n">
        <f aca="false">YEAR(A251)</f>
        <v>2020</v>
      </c>
      <c r="E251" s="2" t="s">
        <v>44</v>
      </c>
      <c r="F251" s="2" t="n">
        <v>228</v>
      </c>
      <c r="G251" s="0" t="s">
        <v>216</v>
      </c>
      <c r="H251" s="0" t="n">
        <v>220</v>
      </c>
      <c r="I251" s="0" t="n">
        <v>243</v>
      </c>
      <c r="J251" s="0" t="s">
        <v>39</v>
      </c>
      <c r="K251" s="6" t="n">
        <v>0.494444444444444</v>
      </c>
      <c r="M251" s="0" t="n">
        <v>1</v>
      </c>
      <c r="N251" s="0" t="n">
        <v>59</v>
      </c>
      <c r="O251" s="0" t="n">
        <v>10</v>
      </c>
      <c r="P251" s="0" t="n">
        <f aca="false">O251/3.281</f>
        <v>3.04785126485828</v>
      </c>
      <c r="Q251" s="0" t="n">
        <f aca="false">((H251*2)*(P251))/1000000</f>
        <v>0.00134105455653764</v>
      </c>
      <c r="R251" s="0" t="n">
        <f aca="false">Q251*247.105</f>
        <v>0.331381286193234</v>
      </c>
      <c r="S251" s="0" t="s">
        <v>40</v>
      </c>
      <c r="T251" s="0" t="s">
        <v>45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f aca="false">SUM(U251:Y251)</f>
        <v>0</v>
      </c>
      <c r="AA251" s="0" t="n">
        <v>5</v>
      </c>
      <c r="AB251" s="0" t="n">
        <v>1505</v>
      </c>
      <c r="AC251" s="7" t="n">
        <f aca="false">U251/$R251</f>
        <v>0</v>
      </c>
      <c r="AD251" s="7" t="n">
        <f aca="false">V251/$R251</f>
        <v>0</v>
      </c>
      <c r="AE251" s="7" t="n">
        <f aca="false">W251/$R251</f>
        <v>0</v>
      </c>
      <c r="AF251" s="7" t="n">
        <f aca="false">X251/$R251</f>
        <v>0</v>
      </c>
      <c r="AG251" s="7" t="n">
        <f aca="false">Y251/$R251</f>
        <v>0</v>
      </c>
      <c r="AH251" s="7" t="n">
        <f aca="false">Z251/$R251</f>
        <v>0</v>
      </c>
      <c r="AI251" s="0" t="s">
        <v>221</v>
      </c>
      <c r="AJ251" s="0" t="n">
        <v>9447</v>
      </c>
    </row>
    <row r="252" customFormat="false" ht="15" hidden="false" customHeight="false" outlineLevel="0" collapsed="false">
      <c r="A252" s="1" t="n">
        <v>44000</v>
      </c>
      <c r="B252" s="0" t="n">
        <f aca="false">MONTH(A252)</f>
        <v>6</v>
      </c>
      <c r="C252" s="0" t="s">
        <v>49</v>
      </c>
      <c r="D252" s="2" t="n">
        <f aca="false">YEAR(A252)</f>
        <v>2020</v>
      </c>
      <c r="E252" s="2" t="s">
        <v>44</v>
      </c>
      <c r="F252" s="2" t="n">
        <v>228</v>
      </c>
      <c r="G252" s="0" t="s">
        <v>216</v>
      </c>
      <c r="H252" s="0" t="n">
        <v>220</v>
      </c>
      <c r="I252" s="0" t="n">
        <v>243</v>
      </c>
      <c r="J252" s="0" t="s">
        <v>39</v>
      </c>
      <c r="K252" s="6" t="n">
        <v>0.432638888888889</v>
      </c>
      <c r="M252" s="0" t="n">
        <v>1</v>
      </c>
      <c r="N252" s="0" t="n">
        <v>57</v>
      </c>
      <c r="O252" s="0" t="n">
        <v>5</v>
      </c>
      <c r="P252" s="0" t="n">
        <f aca="false">O252/3.281</f>
        <v>1.52392563242914</v>
      </c>
      <c r="Q252" s="0" t="n">
        <f aca="false">((H252*2)*(P252))/1000000</f>
        <v>0.000670527278268821</v>
      </c>
      <c r="R252" s="0" t="n">
        <f aca="false">Q252*247.105</f>
        <v>0.165690643096617</v>
      </c>
      <c r="S252" s="0" t="s">
        <v>40</v>
      </c>
      <c r="T252" s="0" t="s">
        <v>45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f aca="false">SUM(U252:Y252)</f>
        <v>0</v>
      </c>
      <c r="AA252" s="0" t="n">
        <v>0</v>
      </c>
      <c r="AB252" s="0" t="n">
        <v>0</v>
      </c>
      <c r="AC252" s="7" t="n">
        <f aca="false">U252/$R252</f>
        <v>0</v>
      </c>
      <c r="AD252" s="7" t="n">
        <f aca="false">V252/$R252</f>
        <v>0</v>
      </c>
      <c r="AE252" s="7" t="n">
        <f aca="false">W252/$R252</f>
        <v>0</v>
      </c>
      <c r="AF252" s="7" t="n">
        <f aca="false">X252/$R252</f>
        <v>0</v>
      </c>
      <c r="AG252" s="7" t="n">
        <f aca="false">Y252/$R252</f>
        <v>0</v>
      </c>
      <c r="AH252" s="7" t="n">
        <f aca="false">Z252/$R252</f>
        <v>0</v>
      </c>
      <c r="AJ252" s="0" t="n">
        <v>11818</v>
      </c>
    </row>
    <row r="253" customFormat="false" ht="15" hidden="false" customHeight="false" outlineLevel="0" collapsed="false">
      <c r="A253" s="1" t="n">
        <v>44014</v>
      </c>
      <c r="B253" s="0" t="n">
        <f aca="false">MONTH(A253)</f>
        <v>7</v>
      </c>
      <c r="C253" s="0" t="s">
        <v>51</v>
      </c>
      <c r="D253" s="2" t="n">
        <f aca="false">YEAR(A253)</f>
        <v>2020</v>
      </c>
      <c r="E253" s="2" t="s">
        <v>37</v>
      </c>
      <c r="F253" s="2" t="n">
        <v>228</v>
      </c>
      <c r="G253" s="0" t="s">
        <v>216</v>
      </c>
      <c r="H253" s="0" t="n">
        <v>220</v>
      </c>
      <c r="I253" s="0" t="n">
        <v>243</v>
      </c>
      <c r="J253" s="0" t="s">
        <v>39</v>
      </c>
      <c r="K253" s="6" t="n">
        <v>0.395833333333333</v>
      </c>
      <c r="M253" s="0" t="n">
        <v>1</v>
      </c>
      <c r="N253" s="0" t="n">
        <v>56</v>
      </c>
      <c r="O253" s="0" t="n">
        <v>6</v>
      </c>
      <c r="P253" s="0" t="n">
        <f aca="false">O253/3.281</f>
        <v>1.82871075891497</v>
      </c>
      <c r="Q253" s="0" t="n">
        <f aca="false">((H253*2)*(P253))/1000000</f>
        <v>0.000804632733922585</v>
      </c>
      <c r="R253" s="0" t="n">
        <f aca="false">Q253*247.105</f>
        <v>0.19882877171594</v>
      </c>
      <c r="S253" s="0" t="s">
        <v>40</v>
      </c>
      <c r="T253" s="0" t="s">
        <v>45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f aca="false">SUM(U253:Y253)</f>
        <v>0</v>
      </c>
      <c r="AA253" s="0" t="n">
        <v>0</v>
      </c>
      <c r="AB253" s="0" t="n">
        <v>0</v>
      </c>
      <c r="AC253" s="7" t="n">
        <f aca="false">U253/$R253</f>
        <v>0</v>
      </c>
      <c r="AD253" s="7" t="n">
        <f aca="false">V253/$R253</f>
        <v>0</v>
      </c>
      <c r="AE253" s="7" t="n">
        <f aca="false">W253/$R253</f>
        <v>0</v>
      </c>
      <c r="AF253" s="7" t="n">
        <f aca="false">X253/$R253</f>
        <v>0</v>
      </c>
      <c r="AG253" s="7" t="n">
        <f aca="false">Y253/$R253</f>
        <v>0</v>
      </c>
      <c r="AH253" s="7" t="n">
        <f aca="false">Z253/$R253</f>
        <v>0</v>
      </c>
      <c r="AJ253" s="0" t="n">
        <v>12726</v>
      </c>
    </row>
    <row r="254" customFormat="false" ht="15" hidden="false" customHeight="false" outlineLevel="0" collapsed="false">
      <c r="A254" s="1" t="n">
        <v>43865</v>
      </c>
      <c r="B254" s="0" t="n">
        <f aca="false">MONTH(A254)</f>
        <v>2</v>
      </c>
      <c r="C254" s="0" t="s">
        <v>63</v>
      </c>
      <c r="D254" s="2" t="n">
        <f aca="false">YEAR(A254)</f>
        <v>2020</v>
      </c>
      <c r="E254" s="2" t="s">
        <v>61</v>
      </c>
      <c r="F254" s="2" t="n">
        <v>227</v>
      </c>
      <c r="G254" s="0" t="s">
        <v>222</v>
      </c>
      <c r="H254" s="0" t="n">
        <v>122</v>
      </c>
      <c r="I254" s="0" t="n">
        <v>246</v>
      </c>
      <c r="J254" s="0" t="s">
        <v>39</v>
      </c>
      <c r="K254" s="6" t="n">
        <v>0.560416666666667</v>
      </c>
      <c r="M254" s="0" t="n">
        <v>1</v>
      </c>
      <c r="N254" s="0" t="n">
        <v>49</v>
      </c>
      <c r="O254" s="0" t="n">
        <v>3</v>
      </c>
      <c r="P254" s="0" t="n">
        <f aca="false">O254/3.281</f>
        <v>0.914355379457483</v>
      </c>
      <c r="Q254" s="0" t="n">
        <f aca="false">((H254*2)*(P254))/1000000</f>
        <v>0.000223102712587626</v>
      </c>
      <c r="R254" s="0" t="n">
        <f aca="false">Q254*247.105</f>
        <v>0.0551297957939653</v>
      </c>
      <c r="S254" s="0" t="s">
        <v>40</v>
      </c>
      <c r="T254" s="0" t="s">
        <v>45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f aca="false">SUM(U254:Y254)</f>
        <v>0</v>
      </c>
      <c r="AA254" s="0" t="n">
        <v>0</v>
      </c>
      <c r="AB254" s="0" t="n">
        <v>0</v>
      </c>
      <c r="AC254" s="7" t="n">
        <f aca="false">U254/$R254</f>
        <v>0</v>
      </c>
      <c r="AD254" s="7" t="n">
        <f aca="false">V254/$R254</f>
        <v>0</v>
      </c>
      <c r="AE254" s="7" t="n">
        <f aca="false">W254/$R254</f>
        <v>0</v>
      </c>
      <c r="AF254" s="7" t="n">
        <f aca="false">X254/$R254</f>
        <v>0</v>
      </c>
      <c r="AG254" s="7" t="n">
        <f aca="false">Y254/$R254</f>
        <v>0</v>
      </c>
      <c r="AH254" s="7" t="n">
        <f aca="false">Z254/$R254</f>
        <v>0</v>
      </c>
      <c r="AI254" s="0" t="s">
        <v>223</v>
      </c>
      <c r="AJ254" s="0" t="n">
        <v>4565</v>
      </c>
    </row>
    <row r="255" customFormat="false" ht="15" hidden="false" customHeight="false" outlineLevel="0" collapsed="false">
      <c r="A255" s="1" t="n">
        <v>43879</v>
      </c>
      <c r="B255" s="0" t="n">
        <f aca="false">MONTH(A255)</f>
        <v>2</v>
      </c>
      <c r="C255" s="0" t="s">
        <v>63</v>
      </c>
      <c r="D255" s="2" t="n">
        <f aca="false">YEAR(A255)</f>
        <v>2020</v>
      </c>
      <c r="E255" s="2" t="s">
        <v>61</v>
      </c>
      <c r="F255" s="2" t="n">
        <v>227</v>
      </c>
      <c r="G255" s="0" t="s">
        <v>222</v>
      </c>
      <c r="H255" s="0" t="n">
        <v>122</v>
      </c>
      <c r="I255" s="0" t="n">
        <v>246</v>
      </c>
      <c r="J255" s="0" t="s">
        <v>39</v>
      </c>
      <c r="K255" s="6" t="n">
        <v>0.427083333333333</v>
      </c>
      <c r="M255" s="0" t="n">
        <v>1</v>
      </c>
      <c r="N255" s="0" t="n">
        <v>50</v>
      </c>
      <c r="O255" s="0" t="n">
        <v>4.5</v>
      </c>
      <c r="P255" s="0" t="n">
        <f aca="false">O255/3.281</f>
        <v>1.37153306918622</v>
      </c>
      <c r="Q255" s="0" t="n">
        <f aca="false">((H255*2)*(P255))/1000000</f>
        <v>0.000334654068881439</v>
      </c>
      <c r="R255" s="0" t="n">
        <f aca="false">Q255*247.105</f>
        <v>0.0826946936909479</v>
      </c>
      <c r="S255" s="0" t="s">
        <v>40</v>
      </c>
      <c r="T255" s="0" t="s">
        <v>45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f aca="false">SUM(U255:Y255)</f>
        <v>0</v>
      </c>
      <c r="AA255" s="0" t="n">
        <v>0</v>
      </c>
      <c r="AB255" s="0" t="n">
        <v>0</v>
      </c>
      <c r="AC255" s="7" t="n">
        <f aca="false">U255/$R255</f>
        <v>0</v>
      </c>
      <c r="AD255" s="7" t="n">
        <f aca="false">V255/$R255</f>
        <v>0</v>
      </c>
      <c r="AE255" s="7" t="n">
        <f aca="false">W255/$R255</f>
        <v>0</v>
      </c>
      <c r="AF255" s="7" t="n">
        <f aca="false">X255/$R255</f>
        <v>0</v>
      </c>
      <c r="AG255" s="7" t="n">
        <f aca="false">Y255/$R255</f>
        <v>0</v>
      </c>
      <c r="AH255" s="7" t="n">
        <f aca="false">Z255/$R255</f>
        <v>0</v>
      </c>
      <c r="AJ255" s="0" t="n">
        <v>3867</v>
      </c>
    </row>
    <row r="256" customFormat="false" ht="15" hidden="false" customHeight="false" outlineLevel="0" collapsed="false">
      <c r="A256" s="1" t="n">
        <v>43893</v>
      </c>
      <c r="B256" s="0" t="n">
        <f aca="false">MONTH(A256)</f>
        <v>3</v>
      </c>
      <c r="C256" s="0" t="s">
        <v>64</v>
      </c>
      <c r="D256" s="2" t="n">
        <f aca="false">YEAR(A256)</f>
        <v>2020</v>
      </c>
      <c r="E256" s="2" t="s">
        <v>61</v>
      </c>
      <c r="F256" s="2" t="n">
        <v>227</v>
      </c>
      <c r="G256" s="0" t="s">
        <v>222</v>
      </c>
      <c r="H256" s="0" t="n">
        <v>122</v>
      </c>
      <c r="I256" s="0" t="n">
        <v>246</v>
      </c>
      <c r="J256" s="0" t="s">
        <v>39</v>
      </c>
      <c r="K256" s="6" t="n">
        <v>0.555555555555556</v>
      </c>
      <c r="M256" s="0" t="n">
        <v>1</v>
      </c>
      <c r="N256" s="0" t="n">
        <v>62.6</v>
      </c>
      <c r="O256" s="0" t="n">
        <v>10</v>
      </c>
      <c r="P256" s="0" t="n">
        <f aca="false">O256/3.281</f>
        <v>3.04785126485828</v>
      </c>
      <c r="Q256" s="0" t="n">
        <f aca="false">((H256*2)*(P256))/1000000</f>
        <v>0.000743675708625419</v>
      </c>
      <c r="R256" s="0" t="n">
        <f aca="false">Q256*247.105</f>
        <v>0.183765985979884</v>
      </c>
      <c r="S256" s="0" t="s">
        <v>40</v>
      </c>
      <c r="T256" s="0" t="s">
        <v>45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f aca="false">SUM(U256:Y256)</f>
        <v>0</v>
      </c>
      <c r="AA256" s="0" t="n">
        <v>0</v>
      </c>
      <c r="AB256" s="0" t="n">
        <v>0</v>
      </c>
      <c r="AC256" s="7" t="n">
        <f aca="false">U256/$R256</f>
        <v>0</v>
      </c>
      <c r="AD256" s="7" t="n">
        <f aca="false">V256/$R256</f>
        <v>0</v>
      </c>
      <c r="AE256" s="7" t="n">
        <f aca="false">W256/$R256</f>
        <v>0</v>
      </c>
      <c r="AF256" s="7" t="n">
        <f aca="false">X256/$R256</f>
        <v>0</v>
      </c>
      <c r="AG256" s="7" t="n">
        <f aca="false">Y256/$R256</f>
        <v>0</v>
      </c>
      <c r="AH256" s="7" t="n">
        <f aca="false">Z256/$R256</f>
        <v>0</v>
      </c>
      <c r="AJ256" s="0" t="n">
        <v>5562</v>
      </c>
    </row>
    <row r="257" customFormat="false" ht="15" hidden="false" customHeight="false" outlineLevel="0" collapsed="false">
      <c r="A257" s="1" t="n">
        <v>43922</v>
      </c>
      <c r="B257" s="0" t="n">
        <f aca="false">MONTH(A257)</f>
        <v>4</v>
      </c>
      <c r="C257" s="0" t="s">
        <v>66</v>
      </c>
      <c r="D257" s="2" t="n">
        <f aca="false">YEAR(A257)</f>
        <v>2020</v>
      </c>
      <c r="E257" s="2" t="s">
        <v>44</v>
      </c>
      <c r="F257" s="2" t="n">
        <v>227</v>
      </c>
      <c r="G257" s="0" t="s">
        <v>222</v>
      </c>
      <c r="H257" s="0" t="n">
        <v>122</v>
      </c>
      <c r="I257" s="0" t="n">
        <v>246</v>
      </c>
      <c r="J257" s="0" t="s">
        <v>39</v>
      </c>
      <c r="K257" s="6" t="n">
        <v>0.447916666666667</v>
      </c>
      <c r="M257" s="0" t="n">
        <v>1</v>
      </c>
      <c r="N257" s="0" t="n">
        <v>49</v>
      </c>
      <c r="O257" s="0" t="n">
        <v>6</v>
      </c>
      <c r="P257" s="0" t="n">
        <f aca="false">O257/3.281</f>
        <v>1.82871075891497</v>
      </c>
      <c r="Q257" s="0" t="n">
        <f aca="false">((H257*2)*(P257))/1000000</f>
        <v>0.000446205425175251</v>
      </c>
      <c r="R257" s="0" t="n">
        <f aca="false">Q257*247.105</f>
        <v>0.110259591587931</v>
      </c>
      <c r="S257" s="0" t="s">
        <v>40</v>
      </c>
      <c r="T257" s="0" t="s">
        <v>45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f aca="false">SUM(U257:Y257)</f>
        <v>0</v>
      </c>
      <c r="AA257" s="0" t="n">
        <v>0</v>
      </c>
      <c r="AB257" s="0" t="n">
        <v>0</v>
      </c>
      <c r="AC257" s="7" t="n">
        <f aca="false">U257/$R257</f>
        <v>0</v>
      </c>
      <c r="AD257" s="7" t="n">
        <f aca="false">V257/$R257</f>
        <v>0</v>
      </c>
      <c r="AE257" s="7" t="n">
        <f aca="false">W257/$R257</f>
        <v>0</v>
      </c>
      <c r="AF257" s="7" t="n">
        <f aca="false">X257/$R257</f>
        <v>0</v>
      </c>
      <c r="AG257" s="7" t="n">
        <f aca="false">Y257/$R257</f>
        <v>0</v>
      </c>
      <c r="AH257" s="7" t="n">
        <f aca="false">Z257/$R257</f>
        <v>0</v>
      </c>
      <c r="AI257" s="0" t="s">
        <v>224</v>
      </c>
      <c r="AJ257" s="0" t="n">
        <v>5211</v>
      </c>
    </row>
    <row r="258" customFormat="false" ht="15" hidden="false" customHeight="false" outlineLevel="0" collapsed="false">
      <c r="A258" s="1" t="n">
        <v>43941</v>
      </c>
      <c r="B258" s="0" t="n">
        <f aca="false">MONTH(A258)</f>
        <v>4</v>
      </c>
      <c r="C258" s="0" t="s">
        <v>66</v>
      </c>
      <c r="D258" s="2" t="n">
        <f aca="false">YEAR(A258)</f>
        <v>2020</v>
      </c>
      <c r="E258" s="2" t="s">
        <v>44</v>
      </c>
      <c r="F258" s="2" t="n">
        <v>227</v>
      </c>
      <c r="G258" s="0" t="s">
        <v>222</v>
      </c>
      <c r="H258" s="0" t="n">
        <v>122</v>
      </c>
      <c r="I258" s="0" t="n">
        <v>246</v>
      </c>
      <c r="J258" s="0" t="s">
        <v>39</v>
      </c>
      <c r="K258" s="6" t="n">
        <v>0.5625</v>
      </c>
      <c r="M258" s="0" t="n">
        <v>2</v>
      </c>
      <c r="N258" s="0" t="n">
        <v>58</v>
      </c>
      <c r="O258" s="0" t="n">
        <v>5</v>
      </c>
      <c r="P258" s="0" t="n">
        <f aca="false">O258/3.281</f>
        <v>1.52392563242914</v>
      </c>
      <c r="Q258" s="0" t="n">
        <f aca="false">((H258*2)*(P258))/1000000</f>
        <v>0.00037183785431271</v>
      </c>
      <c r="R258" s="0" t="n">
        <f aca="false">Q258*247.105</f>
        <v>0.0918829929899421</v>
      </c>
      <c r="S258" s="0" t="s">
        <v>40</v>
      </c>
      <c r="T258" s="0" t="s">
        <v>45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f aca="false">SUM(U258:Y258)</f>
        <v>0</v>
      </c>
      <c r="AA258" s="0" t="n">
        <v>0</v>
      </c>
      <c r="AB258" s="0" t="n">
        <v>16</v>
      </c>
      <c r="AC258" s="7" t="n">
        <f aca="false">U258/$R258</f>
        <v>0</v>
      </c>
      <c r="AD258" s="7" t="n">
        <f aca="false">V258/$R258</f>
        <v>0</v>
      </c>
      <c r="AE258" s="7" t="n">
        <f aca="false">W258/$R258</f>
        <v>0</v>
      </c>
      <c r="AF258" s="7" t="n">
        <f aca="false">X258/$R258</f>
        <v>0</v>
      </c>
      <c r="AG258" s="7" t="n">
        <f aca="false">Y258/$R258</f>
        <v>0</v>
      </c>
      <c r="AH258" s="7" t="n">
        <f aca="false">Z258/$R258</f>
        <v>0</v>
      </c>
      <c r="AI258" s="0" t="s">
        <v>225</v>
      </c>
      <c r="AJ258" s="0" t="n">
        <v>7480</v>
      </c>
    </row>
    <row r="259" customFormat="false" ht="15" hidden="false" customHeight="false" outlineLevel="0" collapsed="false">
      <c r="A259" s="1" t="n">
        <v>43941</v>
      </c>
      <c r="B259" s="0" t="n">
        <f aca="false">MONTH(A259)</f>
        <v>4</v>
      </c>
      <c r="C259" s="0" t="s">
        <v>66</v>
      </c>
      <c r="D259" s="2" t="n">
        <f aca="false">YEAR(A259)</f>
        <v>2020</v>
      </c>
      <c r="E259" s="2" t="s">
        <v>44</v>
      </c>
      <c r="F259" s="2" t="n">
        <v>227</v>
      </c>
      <c r="G259" s="0" t="s">
        <v>222</v>
      </c>
      <c r="H259" s="0" t="n">
        <v>122</v>
      </c>
      <c r="I259" s="0" t="n">
        <v>246</v>
      </c>
      <c r="J259" s="0" t="s">
        <v>39</v>
      </c>
      <c r="K259" s="6" t="n">
        <v>0.5625</v>
      </c>
      <c r="M259" s="0" t="n">
        <v>2</v>
      </c>
      <c r="N259" s="0" t="n">
        <v>58</v>
      </c>
      <c r="O259" s="0" t="n">
        <v>5</v>
      </c>
      <c r="P259" s="0" t="n">
        <f aca="false">O259/3.281</f>
        <v>1.52392563242914</v>
      </c>
      <c r="Q259" s="0" t="n">
        <f aca="false">((H259*2)*(P259))/1000000</f>
        <v>0.00037183785431271</v>
      </c>
      <c r="R259" s="0" t="n">
        <f aca="false">Q259*247.105</f>
        <v>0.0918829929899421</v>
      </c>
      <c r="S259" s="0" t="s">
        <v>40</v>
      </c>
      <c r="T259" s="0" t="s">
        <v>45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f aca="false">SUM(U259:Y259)</f>
        <v>0</v>
      </c>
      <c r="AA259" s="0" t="n">
        <v>0</v>
      </c>
      <c r="AB259" s="0" t="n">
        <v>17</v>
      </c>
      <c r="AC259" s="7" t="n">
        <f aca="false">U259/$R259</f>
        <v>0</v>
      </c>
      <c r="AD259" s="7" t="n">
        <f aca="false">V259/$R259</f>
        <v>0</v>
      </c>
      <c r="AE259" s="7" t="n">
        <f aca="false">W259/$R259</f>
        <v>0</v>
      </c>
      <c r="AF259" s="7" t="n">
        <f aca="false">X259/$R259</f>
        <v>0</v>
      </c>
      <c r="AG259" s="7" t="n">
        <f aca="false">Y259/$R259</f>
        <v>0</v>
      </c>
      <c r="AH259" s="7" t="n">
        <f aca="false">Z259/$R259</f>
        <v>0</v>
      </c>
      <c r="AI259" s="0" t="s">
        <v>226</v>
      </c>
      <c r="AJ259" s="0" t="n">
        <v>7480</v>
      </c>
    </row>
    <row r="260" customFormat="false" ht="15" hidden="false" customHeight="false" outlineLevel="0" collapsed="false">
      <c r="A260" s="1" t="n">
        <v>43963</v>
      </c>
      <c r="B260" s="0" t="n">
        <f aca="false">MONTH(A260)</f>
        <v>5</v>
      </c>
      <c r="C260" s="0" t="s">
        <v>43</v>
      </c>
      <c r="D260" s="2" t="n">
        <f aca="false">YEAR(A260)</f>
        <v>2020</v>
      </c>
      <c r="E260" s="2" t="s">
        <v>44</v>
      </c>
      <c r="F260" s="2" t="n">
        <v>227</v>
      </c>
      <c r="G260" s="0" t="s">
        <v>222</v>
      </c>
      <c r="H260" s="0" t="n">
        <v>122</v>
      </c>
      <c r="I260" s="0" t="n">
        <v>246</v>
      </c>
      <c r="J260" s="0" t="s">
        <v>39</v>
      </c>
      <c r="K260" s="6" t="n">
        <v>0.4375</v>
      </c>
      <c r="M260" s="0" t="n">
        <v>3</v>
      </c>
      <c r="N260" s="0" t="n">
        <v>52.6</v>
      </c>
      <c r="O260" s="0" t="n">
        <v>10</v>
      </c>
      <c r="P260" s="0" t="n">
        <f aca="false">O260/3.281</f>
        <v>3.04785126485828</v>
      </c>
      <c r="Q260" s="0" t="n">
        <f aca="false">((H260*2)*(P260))/1000000</f>
        <v>0.000743675708625419</v>
      </c>
      <c r="R260" s="0" t="n">
        <f aca="false">Q260*247.105</f>
        <v>0.183765985979884</v>
      </c>
      <c r="S260" s="0" t="s">
        <v>40</v>
      </c>
      <c r="T260" s="0" t="s">
        <v>45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f aca="false">SUM(U260:Y260)</f>
        <v>0</v>
      </c>
      <c r="AA260" s="0" t="n">
        <v>0</v>
      </c>
      <c r="AB260" s="0" t="n">
        <v>340</v>
      </c>
      <c r="AC260" s="7" t="n">
        <f aca="false">U260/$R260</f>
        <v>0</v>
      </c>
      <c r="AD260" s="7" t="n">
        <f aca="false">V260/$R260</f>
        <v>0</v>
      </c>
      <c r="AE260" s="7" t="n">
        <f aca="false">W260/$R260</f>
        <v>0</v>
      </c>
      <c r="AF260" s="7" t="n">
        <f aca="false">X260/$R260</f>
        <v>0</v>
      </c>
      <c r="AG260" s="7" t="n">
        <f aca="false">Y260/$R260</f>
        <v>0</v>
      </c>
      <c r="AH260" s="7" t="n">
        <f aca="false">Z260/$R260</f>
        <v>0</v>
      </c>
      <c r="AI260" s="0" t="s">
        <v>227</v>
      </c>
      <c r="AJ260" s="0" t="n">
        <v>9890</v>
      </c>
    </row>
    <row r="261" customFormat="false" ht="15" hidden="false" customHeight="false" outlineLevel="0" collapsed="false">
      <c r="A261" s="1" t="n">
        <v>43978</v>
      </c>
      <c r="B261" s="0" t="n">
        <f aca="false">MONTH(A261)</f>
        <v>5</v>
      </c>
      <c r="C261" s="0" t="s">
        <v>43</v>
      </c>
      <c r="D261" s="2" t="n">
        <f aca="false">YEAR(A261)</f>
        <v>2020</v>
      </c>
      <c r="E261" s="2" t="s">
        <v>44</v>
      </c>
      <c r="F261" s="2" t="n">
        <v>227</v>
      </c>
      <c r="G261" s="0" t="s">
        <v>222</v>
      </c>
      <c r="H261" s="0" t="n">
        <v>122</v>
      </c>
      <c r="I261" s="0" t="n">
        <v>246</v>
      </c>
      <c r="J261" s="0" t="s">
        <v>39</v>
      </c>
      <c r="K261" s="6" t="n">
        <v>0.541666666666667</v>
      </c>
      <c r="M261" s="0" t="n">
        <v>1</v>
      </c>
      <c r="N261" s="0" t="n">
        <v>59</v>
      </c>
      <c r="O261" s="0" t="n">
        <v>6</v>
      </c>
      <c r="P261" s="0" t="n">
        <f aca="false">O261/3.281</f>
        <v>1.82871075891497</v>
      </c>
      <c r="Q261" s="0" t="n">
        <f aca="false">((H261*2)*(P261))/1000000</f>
        <v>0.000446205425175251</v>
      </c>
      <c r="R261" s="0" t="n">
        <f aca="false">Q261*247.105</f>
        <v>0.110259591587931</v>
      </c>
      <c r="S261" s="0" t="s">
        <v>40</v>
      </c>
      <c r="T261" s="0" t="s">
        <v>45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f aca="false">SUM(U261:Y261)</f>
        <v>0</v>
      </c>
      <c r="AA261" s="0" t="n">
        <v>0</v>
      </c>
      <c r="AB261" s="0" t="n">
        <v>220</v>
      </c>
      <c r="AC261" s="7" t="n">
        <f aca="false">U261/$R261</f>
        <v>0</v>
      </c>
      <c r="AD261" s="7" t="n">
        <f aca="false">V261/$R261</f>
        <v>0</v>
      </c>
      <c r="AE261" s="7" t="n">
        <f aca="false">W261/$R261</f>
        <v>0</v>
      </c>
      <c r="AF261" s="7" t="n">
        <f aca="false">X261/$R261</f>
        <v>0</v>
      </c>
      <c r="AG261" s="7" t="n">
        <f aca="false">Y261/$R261</f>
        <v>0</v>
      </c>
      <c r="AH261" s="7" t="n">
        <f aca="false">Z261/$R261</f>
        <v>0</v>
      </c>
      <c r="AI261" s="0" t="s">
        <v>228</v>
      </c>
      <c r="AJ261" s="0" t="n">
        <v>9281</v>
      </c>
    </row>
    <row r="262" customFormat="false" ht="15" hidden="false" customHeight="false" outlineLevel="0" collapsed="false">
      <c r="A262" s="1" t="n">
        <v>44000</v>
      </c>
      <c r="B262" s="0" t="n">
        <f aca="false">MONTH(A262)</f>
        <v>6</v>
      </c>
      <c r="C262" s="0" t="s">
        <v>49</v>
      </c>
      <c r="D262" s="2" t="n">
        <f aca="false">YEAR(A262)</f>
        <v>2020</v>
      </c>
      <c r="E262" s="2" t="s">
        <v>44</v>
      </c>
      <c r="F262" s="2" t="n">
        <v>227</v>
      </c>
      <c r="G262" s="0" t="s">
        <v>222</v>
      </c>
      <c r="H262" s="0" t="n">
        <v>122</v>
      </c>
      <c r="I262" s="0" t="n">
        <v>246</v>
      </c>
      <c r="J262" s="0" t="s">
        <v>39</v>
      </c>
      <c r="K262" s="6" t="n">
        <v>0.451388888888889</v>
      </c>
      <c r="M262" s="0" t="n">
        <v>1</v>
      </c>
      <c r="N262" s="0" t="n">
        <v>56</v>
      </c>
      <c r="O262" s="0" t="n">
        <v>7</v>
      </c>
      <c r="P262" s="0" t="n">
        <f aca="false">O262/3.281</f>
        <v>2.13349588540079</v>
      </c>
      <c r="Q262" s="0" t="n">
        <f aca="false">((H262*2)*(P262))/1000000</f>
        <v>0.000520572996037793</v>
      </c>
      <c r="R262" s="0" t="n">
        <f aca="false">Q262*247.105</f>
        <v>0.128636190185919</v>
      </c>
      <c r="S262" s="0" t="s">
        <v>40</v>
      </c>
      <c r="T262" s="0" t="s">
        <v>45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f aca="false">SUM(U262:Y262)</f>
        <v>0</v>
      </c>
      <c r="AA262" s="0" t="n">
        <v>0</v>
      </c>
      <c r="AB262" s="0" t="n">
        <v>0</v>
      </c>
      <c r="AC262" s="7" t="n">
        <f aca="false">U262/$R262</f>
        <v>0</v>
      </c>
      <c r="AD262" s="7" t="n">
        <f aca="false">V262/$R262</f>
        <v>0</v>
      </c>
      <c r="AE262" s="7" t="n">
        <f aca="false">W262/$R262</f>
        <v>0</v>
      </c>
      <c r="AF262" s="7" t="n">
        <f aca="false">X262/$R262</f>
        <v>0</v>
      </c>
      <c r="AG262" s="7" t="n">
        <f aca="false">Y262/$R262</f>
        <v>0</v>
      </c>
      <c r="AH262" s="7" t="n">
        <f aca="false">Z262/$R262</f>
        <v>0</v>
      </c>
      <c r="AJ262" s="0" t="n">
        <v>11818</v>
      </c>
    </row>
    <row r="263" customFormat="false" ht="15" hidden="false" customHeight="false" outlineLevel="0" collapsed="false">
      <c r="A263" s="1" t="n">
        <v>44014</v>
      </c>
      <c r="B263" s="0" t="n">
        <f aca="false">MONTH(A263)</f>
        <v>7</v>
      </c>
      <c r="C263" s="0" t="s">
        <v>51</v>
      </c>
      <c r="D263" s="2" t="n">
        <f aca="false">YEAR(A263)</f>
        <v>2020</v>
      </c>
      <c r="E263" s="2" t="s">
        <v>37</v>
      </c>
      <c r="F263" s="2" t="n">
        <v>227</v>
      </c>
      <c r="G263" s="0" t="s">
        <v>222</v>
      </c>
      <c r="H263" s="0" t="n">
        <v>122</v>
      </c>
      <c r="I263" s="0" t="n">
        <v>246</v>
      </c>
      <c r="J263" s="0" t="s">
        <v>39</v>
      </c>
      <c r="K263" s="6" t="n">
        <v>0.395833333333333</v>
      </c>
      <c r="M263" s="0" t="n">
        <v>1</v>
      </c>
      <c r="N263" s="0" t="n">
        <v>52</v>
      </c>
      <c r="O263" s="0" t="n">
        <v>7</v>
      </c>
      <c r="P263" s="0" t="n">
        <f aca="false">O263/3.281</f>
        <v>2.13349588540079</v>
      </c>
      <c r="Q263" s="0" t="n">
        <f aca="false">((H263*2)*(P263))/1000000</f>
        <v>0.000520572996037793</v>
      </c>
      <c r="R263" s="0" t="n">
        <f aca="false">Q263*247.105</f>
        <v>0.128636190185919</v>
      </c>
      <c r="S263" s="0" t="s">
        <v>40</v>
      </c>
      <c r="T263" s="0" t="s">
        <v>45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f aca="false">SUM(U263:Y263)</f>
        <v>0</v>
      </c>
      <c r="AA263" s="0" t="n">
        <v>0</v>
      </c>
      <c r="AB263" s="0" t="n">
        <v>75</v>
      </c>
      <c r="AC263" s="7" t="n">
        <f aca="false">U263/$R263</f>
        <v>0</v>
      </c>
      <c r="AD263" s="7" t="n">
        <f aca="false">V263/$R263</f>
        <v>0</v>
      </c>
      <c r="AE263" s="7" t="n">
        <f aca="false">W263/$R263</f>
        <v>0</v>
      </c>
      <c r="AF263" s="7" t="n">
        <f aca="false">X263/$R263</f>
        <v>0</v>
      </c>
      <c r="AG263" s="7" t="n">
        <f aca="false">Y263/$R263</f>
        <v>0</v>
      </c>
      <c r="AH263" s="7" t="n">
        <f aca="false">Z263/$R263</f>
        <v>0</v>
      </c>
      <c r="AI263" s="0" t="s">
        <v>229</v>
      </c>
      <c r="AJ263" s="0" t="n">
        <v>12726</v>
      </c>
    </row>
    <row r="264" customFormat="false" ht="15" hidden="false" customHeight="false" outlineLevel="0" collapsed="false">
      <c r="A264" s="8" t="n">
        <v>44014</v>
      </c>
      <c r="B264" s="0" t="n">
        <f aca="false">MONTH(A264)</f>
        <v>7</v>
      </c>
      <c r="C264" s="0" t="s">
        <v>51</v>
      </c>
      <c r="D264" s="8" t="str">
        <f aca="false">TEXT(A264,"yyyy")</f>
        <v>2020</v>
      </c>
      <c r="E264" s="2" t="s">
        <v>37</v>
      </c>
      <c r="F264" s="9" t="n">
        <v>228</v>
      </c>
      <c r="G264" s="0" t="s">
        <v>216</v>
      </c>
      <c r="H264" s="11" t="n">
        <v>220</v>
      </c>
      <c r="I264" s="11" t="n">
        <v>243</v>
      </c>
      <c r="J264" s="10" t="s">
        <v>39</v>
      </c>
      <c r="K264" s="12" t="n">
        <v>0.395833333333333</v>
      </c>
      <c r="L264" s="9"/>
      <c r="M264" s="9" t="s">
        <v>69</v>
      </c>
      <c r="N264" s="9" t="n">
        <v>56</v>
      </c>
      <c r="O264" s="9" t="n">
        <v>6</v>
      </c>
      <c r="P264" s="13" t="n">
        <f aca="false">O264*0.3047851</f>
        <v>1.8287106</v>
      </c>
      <c r="Q264" s="0" t="n">
        <f aca="false">((H264*2)*(P264))/1000000</f>
        <v>0.000804632664</v>
      </c>
      <c r="R264" s="0" t="n">
        <f aca="false">Q264*247.105</f>
        <v>0.19882875443772</v>
      </c>
      <c r="S264" s="11" t="s">
        <v>40</v>
      </c>
      <c r="T264" s="11" t="s">
        <v>45</v>
      </c>
      <c r="U264" s="11" t="n">
        <v>0</v>
      </c>
      <c r="V264" s="11" t="n">
        <v>0</v>
      </c>
      <c r="W264" s="11" t="n">
        <v>0</v>
      </c>
      <c r="X264" s="11" t="n">
        <v>0</v>
      </c>
      <c r="Y264" s="11" t="n">
        <v>0</v>
      </c>
      <c r="Z264" s="0" t="n">
        <f aca="false">SUM(U264:Y264)</f>
        <v>0</v>
      </c>
      <c r="AA264" s="9" t="n">
        <v>0</v>
      </c>
      <c r="AB264" s="9" t="n">
        <v>0</v>
      </c>
      <c r="AC264" s="7" t="n">
        <f aca="false">U264/$R264</f>
        <v>0</v>
      </c>
      <c r="AD264" s="7" t="n">
        <f aca="false">V264/$R264</f>
        <v>0</v>
      </c>
      <c r="AE264" s="7" t="n">
        <f aca="false">W264/$R264</f>
        <v>0</v>
      </c>
      <c r="AF264" s="7" t="n">
        <f aca="false">X264/$R264</f>
        <v>0</v>
      </c>
      <c r="AG264" s="7" t="n">
        <f aca="false">Y264/$R264</f>
        <v>0</v>
      </c>
      <c r="AH264" s="7" t="n">
        <f aca="false">Z264/$R264</f>
        <v>0</v>
      </c>
      <c r="AI264" s="10"/>
    </row>
    <row r="265" customFormat="false" ht="15" hidden="false" customHeight="false" outlineLevel="0" collapsed="false">
      <c r="A265" s="8" t="n">
        <v>44028</v>
      </c>
      <c r="B265" s="0" t="n">
        <f aca="false">MONTH(A265)</f>
        <v>7</v>
      </c>
      <c r="C265" s="0" t="s">
        <v>51</v>
      </c>
      <c r="D265" s="8" t="str">
        <f aca="false">TEXT(A265,"yyyy")</f>
        <v>2020</v>
      </c>
      <c r="E265" s="2" t="s">
        <v>37</v>
      </c>
      <c r="F265" s="9" t="n">
        <v>228</v>
      </c>
      <c r="G265" s="0" t="s">
        <v>216</v>
      </c>
      <c r="H265" s="11" t="n">
        <v>220</v>
      </c>
      <c r="I265" s="11" t="n">
        <v>243</v>
      </c>
      <c r="J265" s="10" t="s">
        <v>39</v>
      </c>
      <c r="K265" s="12" t="n">
        <v>0.423611111111111</v>
      </c>
      <c r="L265" s="11"/>
      <c r="M265" s="9" t="s">
        <v>69</v>
      </c>
      <c r="N265" s="9" t="n">
        <v>58</v>
      </c>
      <c r="O265" s="9" t="n">
        <v>7</v>
      </c>
      <c r="P265" s="13" t="n">
        <f aca="false">O265*0.3047851</f>
        <v>2.1334957</v>
      </c>
      <c r="Q265" s="0" t="n">
        <f aca="false">((H265*2)*(P265))/1000000</f>
        <v>0.000938738108</v>
      </c>
      <c r="R265" s="0" t="n">
        <f aca="false">Q265*247.105</f>
        <v>0.23196688017734</v>
      </c>
      <c r="S265" s="11" t="s">
        <v>40</v>
      </c>
      <c r="T265" s="11" t="s">
        <v>45</v>
      </c>
      <c r="U265" s="11" t="n">
        <v>0</v>
      </c>
      <c r="V265" s="11" t="n">
        <v>0</v>
      </c>
      <c r="W265" s="11" t="n">
        <v>0</v>
      </c>
      <c r="X265" s="11" t="n">
        <v>0</v>
      </c>
      <c r="Y265" s="11" t="n">
        <v>0</v>
      </c>
      <c r="Z265" s="0" t="n">
        <f aca="false">SUM(U265:Y265)</f>
        <v>0</v>
      </c>
      <c r="AA265" s="9" t="n">
        <v>0</v>
      </c>
      <c r="AB265" s="9" t="n">
        <v>0</v>
      </c>
      <c r="AC265" s="7" t="n">
        <f aca="false">U265/$R265</f>
        <v>0</v>
      </c>
      <c r="AD265" s="7" t="n">
        <f aca="false">V265/$R265</f>
        <v>0</v>
      </c>
      <c r="AE265" s="7" t="n">
        <f aca="false">W265/$R265</f>
        <v>0</v>
      </c>
      <c r="AF265" s="7" t="n">
        <f aca="false">X265/$R265</f>
        <v>0</v>
      </c>
      <c r="AG265" s="7" t="n">
        <f aca="false">Y265/$R265</f>
        <v>0</v>
      </c>
      <c r="AH265" s="7" t="n">
        <f aca="false">Z265/$R265</f>
        <v>0</v>
      </c>
      <c r="AI265" s="10"/>
    </row>
    <row r="266" customFormat="false" ht="15" hidden="false" customHeight="false" outlineLevel="0" collapsed="false">
      <c r="A266" s="8" t="n">
        <v>44043</v>
      </c>
      <c r="B266" s="0" t="n">
        <f aca="false">MONTH(A266)</f>
        <v>7</v>
      </c>
      <c r="C266" s="0" t="s">
        <v>51</v>
      </c>
      <c r="D266" s="8" t="str">
        <f aca="false">TEXT(A266,"yyyy")</f>
        <v>2020</v>
      </c>
      <c r="E266" s="2" t="s">
        <v>37</v>
      </c>
      <c r="F266" s="9" t="n">
        <v>228</v>
      </c>
      <c r="G266" s="0" t="s">
        <v>216</v>
      </c>
      <c r="H266" s="11" t="n">
        <v>220</v>
      </c>
      <c r="I266" s="11" t="n">
        <v>243</v>
      </c>
      <c r="J266" s="10" t="s">
        <v>39</v>
      </c>
      <c r="K266" s="12" t="n">
        <v>0.413194444444444</v>
      </c>
      <c r="L266" s="11"/>
      <c r="M266" s="9" t="s">
        <v>69</v>
      </c>
      <c r="N266" s="9" t="n">
        <v>59</v>
      </c>
      <c r="O266" s="9" t="n">
        <v>6</v>
      </c>
      <c r="P266" s="13" t="n">
        <f aca="false">O266*0.3047851</f>
        <v>1.8287106</v>
      </c>
      <c r="Q266" s="0" t="n">
        <f aca="false">((H266*2)*(P266))/1000000</f>
        <v>0.000804632664</v>
      </c>
      <c r="R266" s="0" t="n">
        <f aca="false">Q266*247.105</f>
        <v>0.19882875443772</v>
      </c>
      <c r="S266" s="11" t="s">
        <v>40</v>
      </c>
      <c r="T266" s="11" t="s">
        <v>45</v>
      </c>
      <c r="U266" s="11" t="n">
        <v>0</v>
      </c>
      <c r="V266" s="11" t="n">
        <v>0</v>
      </c>
      <c r="W266" s="11" t="n">
        <v>0</v>
      </c>
      <c r="X266" s="11" t="n">
        <v>0</v>
      </c>
      <c r="Y266" s="11" t="n">
        <v>0</v>
      </c>
      <c r="Z266" s="0" t="n">
        <f aca="false">SUM(U266:Y266)</f>
        <v>0</v>
      </c>
      <c r="AA266" s="9" t="n">
        <v>0</v>
      </c>
      <c r="AB266" s="9" t="n">
        <v>0</v>
      </c>
      <c r="AC266" s="7" t="n">
        <f aca="false">U266/$R266</f>
        <v>0</v>
      </c>
      <c r="AD266" s="7" t="n">
        <f aca="false">V266/$R266</f>
        <v>0</v>
      </c>
      <c r="AE266" s="7" t="n">
        <f aca="false">W266/$R266</f>
        <v>0</v>
      </c>
      <c r="AF266" s="7" t="n">
        <f aca="false">X266/$R266</f>
        <v>0</v>
      </c>
      <c r="AG266" s="7" t="n">
        <f aca="false">Y266/$R266</f>
        <v>0</v>
      </c>
      <c r="AH266" s="7" t="n">
        <f aca="false">Z266/$R266</f>
        <v>0</v>
      </c>
      <c r="AI266" s="10" t="s">
        <v>230</v>
      </c>
    </row>
    <row r="267" customFormat="false" ht="15" hidden="false" customHeight="false" outlineLevel="0" collapsed="false">
      <c r="A267" s="8" t="n">
        <v>44071</v>
      </c>
      <c r="B267" s="0" t="n">
        <f aca="false">MONTH(A267)</f>
        <v>8</v>
      </c>
      <c r="C267" s="0" t="s">
        <v>36</v>
      </c>
      <c r="D267" s="8" t="str">
        <f aca="false">TEXT(A267,"yyyy")</f>
        <v>2020</v>
      </c>
      <c r="E267" s="2" t="s">
        <v>37</v>
      </c>
      <c r="F267" s="9" t="n">
        <v>228</v>
      </c>
      <c r="G267" s="0" t="s">
        <v>216</v>
      </c>
      <c r="H267" s="11" t="n">
        <v>220</v>
      </c>
      <c r="I267" s="11" t="n">
        <v>243</v>
      </c>
      <c r="J267" s="10" t="s">
        <v>39</v>
      </c>
      <c r="K267" s="12" t="n">
        <v>0.427083333333333</v>
      </c>
      <c r="L267" s="11"/>
      <c r="M267" s="9" t="s">
        <v>69</v>
      </c>
      <c r="N267" s="9" t="n">
        <v>62</v>
      </c>
      <c r="O267" s="9" t="n">
        <v>5</v>
      </c>
      <c r="P267" s="13" t="n">
        <f aca="false">O267*0.3047851</f>
        <v>1.5239255</v>
      </c>
      <c r="Q267" s="0" t="n">
        <f aca="false">((H267*2)*(P267))/1000000</f>
        <v>0.00067052722</v>
      </c>
      <c r="R267" s="0" t="n">
        <f aca="false">Q267*247.105</f>
        <v>0.1656906286981</v>
      </c>
      <c r="S267" s="11" t="s">
        <v>40</v>
      </c>
      <c r="T267" s="11" t="s">
        <v>45</v>
      </c>
      <c r="U267" s="11" t="n">
        <v>0</v>
      </c>
      <c r="V267" s="11" t="n">
        <v>0</v>
      </c>
      <c r="W267" s="11" t="n">
        <v>0</v>
      </c>
      <c r="X267" s="11" t="n">
        <v>0</v>
      </c>
      <c r="Y267" s="9" t="n">
        <v>25</v>
      </c>
      <c r="Z267" s="0" t="n">
        <f aca="false">SUM(U267:Y267)</f>
        <v>25</v>
      </c>
      <c r="AA267" s="9" t="n">
        <v>0</v>
      </c>
      <c r="AB267" s="9" t="n">
        <v>20</v>
      </c>
      <c r="AC267" s="7" t="n">
        <f aca="false">U267/$R267</f>
        <v>0</v>
      </c>
      <c r="AD267" s="7" t="n">
        <f aca="false">V267/$R267</f>
        <v>0</v>
      </c>
      <c r="AE267" s="7" t="n">
        <f aca="false">W267/$R267</f>
        <v>0</v>
      </c>
      <c r="AF267" s="7" t="n">
        <f aca="false">X267/$R267</f>
        <v>0</v>
      </c>
      <c r="AG267" s="7" t="n">
        <f aca="false">Y267/$R267</f>
        <v>150.883608786057</v>
      </c>
      <c r="AH267" s="7" t="n">
        <f aca="false">Z267/$R267</f>
        <v>150.883608786057</v>
      </c>
      <c r="AI267" s="10" t="s">
        <v>231</v>
      </c>
    </row>
    <row r="268" customFormat="false" ht="15" hidden="false" customHeight="false" outlineLevel="0" collapsed="false">
      <c r="A268" s="8" t="n">
        <v>44082</v>
      </c>
      <c r="B268" s="0" t="n">
        <f aca="false">MONTH(A268)</f>
        <v>9</v>
      </c>
      <c r="C268" s="0" t="s">
        <v>53</v>
      </c>
      <c r="D268" s="8" t="str">
        <f aca="false">TEXT(A268,"yyyy")</f>
        <v>2020</v>
      </c>
      <c r="E268" s="2" t="s">
        <v>37</v>
      </c>
      <c r="F268" s="9" t="n">
        <v>228</v>
      </c>
      <c r="G268" s="0" t="s">
        <v>216</v>
      </c>
      <c r="H268" s="11" t="n">
        <v>220</v>
      </c>
      <c r="I268" s="11" t="n">
        <v>243</v>
      </c>
      <c r="J268" s="10" t="s">
        <v>39</v>
      </c>
      <c r="K268" s="12" t="n">
        <v>0.440972222222222</v>
      </c>
      <c r="L268" s="11"/>
      <c r="M268" s="9" t="s">
        <v>69</v>
      </c>
      <c r="N268" s="9" t="n">
        <v>61</v>
      </c>
      <c r="O268" s="9" t="n">
        <v>7</v>
      </c>
      <c r="P268" s="13" t="n">
        <f aca="false">O268*0.3047851</f>
        <v>2.1334957</v>
      </c>
      <c r="Q268" s="0" t="n">
        <f aca="false">((H268*2)*(P268))/1000000</f>
        <v>0.000938738108</v>
      </c>
      <c r="R268" s="0" t="n">
        <f aca="false">Q268*247.105</f>
        <v>0.23196688017734</v>
      </c>
      <c r="S268" s="11" t="s">
        <v>40</v>
      </c>
      <c r="T268" s="11" t="s">
        <v>45</v>
      </c>
      <c r="U268" s="9" t="n">
        <v>3</v>
      </c>
      <c r="V268" s="9" t="n">
        <v>17</v>
      </c>
      <c r="W268" s="11" t="n">
        <v>0</v>
      </c>
      <c r="X268" s="11" t="n">
        <v>0</v>
      </c>
      <c r="Y268" s="9" t="n">
        <v>2</v>
      </c>
      <c r="Z268" s="0" t="n">
        <f aca="false">SUM(U268:Y268)</f>
        <v>22</v>
      </c>
      <c r="AA268" s="9" t="n">
        <v>0</v>
      </c>
      <c r="AB268" s="9" t="n">
        <v>0</v>
      </c>
      <c r="AC268" s="7" t="n">
        <f aca="false">U268/$R268</f>
        <v>12.9328807530906</v>
      </c>
      <c r="AD268" s="7" t="n">
        <f aca="false">V268/$R268</f>
        <v>73.2863242675136</v>
      </c>
      <c r="AE268" s="7" t="n">
        <f aca="false">W268/$R268</f>
        <v>0</v>
      </c>
      <c r="AF268" s="7" t="n">
        <f aca="false">X268/$R268</f>
        <v>0</v>
      </c>
      <c r="AG268" s="7" t="n">
        <f aca="false">Y268/$R268</f>
        <v>8.62192050206042</v>
      </c>
      <c r="AH268" s="7" t="n">
        <f aca="false">Z268/$R268</f>
        <v>94.8411255226646</v>
      </c>
      <c r="AI268" s="10"/>
    </row>
    <row r="269" customFormat="false" ht="15" hidden="false" customHeight="false" outlineLevel="0" collapsed="false">
      <c r="A269" s="8" t="n">
        <v>44096</v>
      </c>
      <c r="B269" s="0" t="n">
        <f aca="false">MONTH(A269)</f>
        <v>9</v>
      </c>
      <c r="C269" s="0" t="s">
        <v>53</v>
      </c>
      <c r="D269" s="8" t="str">
        <f aca="false">TEXT(A269,"yyyy")</f>
        <v>2020</v>
      </c>
      <c r="E269" s="2" t="s">
        <v>37</v>
      </c>
      <c r="F269" s="9" t="n">
        <v>228</v>
      </c>
      <c r="G269" s="0" t="s">
        <v>216</v>
      </c>
      <c r="H269" s="11" t="n">
        <v>220</v>
      </c>
      <c r="I269" s="11" t="n">
        <v>243</v>
      </c>
      <c r="J269" s="10" t="s">
        <v>39</v>
      </c>
      <c r="K269" s="12" t="n">
        <v>0.46875</v>
      </c>
      <c r="L269" s="11"/>
      <c r="M269" s="9" t="s">
        <v>69</v>
      </c>
      <c r="N269" s="9" t="n">
        <v>60</v>
      </c>
      <c r="O269" s="9" t="n">
        <v>10</v>
      </c>
      <c r="P269" s="13" t="n">
        <f aca="false">O269*0.3047851</f>
        <v>3.047851</v>
      </c>
      <c r="Q269" s="0" t="n">
        <f aca="false">((H269*2)*(P269))/1000000</f>
        <v>0.00134105444</v>
      </c>
      <c r="R269" s="0" t="n">
        <f aca="false">Q269*247.105</f>
        <v>0.3313812573962</v>
      </c>
      <c r="S269" s="11" t="s">
        <v>40</v>
      </c>
      <c r="T269" s="11" t="s">
        <v>45</v>
      </c>
      <c r="U269" s="11" t="n">
        <v>0</v>
      </c>
      <c r="V269" s="11" t="n">
        <v>0</v>
      </c>
      <c r="W269" s="11" t="n">
        <v>0</v>
      </c>
      <c r="X269" s="11" t="n">
        <v>0</v>
      </c>
      <c r="Y269" s="11" t="n">
        <v>0</v>
      </c>
      <c r="Z269" s="0" t="n">
        <f aca="false">SUM(U269:Y269)</f>
        <v>0</v>
      </c>
      <c r="AA269" s="9" t="n">
        <v>0</v>
      </c>
      <c r="AB269" s="9" t="n">
        <v>0</v>
      </c>
      <c r="AC269" s="7" t="n">
        <f aca="false">U269/$R269</f>
        <v>0</v>
      </c>
      <c r="AD269" s="7" t="n">
        <f aca="false">V269/$R269</f>
        <v>0</v>
      </c>
      <c r="AE269" s="7" t="n">
        <f aca="false">W269/$R269</f>
        <v>0</v>
      </c>
      <c r="AF269" s="7" t="n">
        <f aca="false">X269/$R269</f>
        <v>0</v>
      </c>
      <c r="AG269" s="7" t="n">
        <f aca="false">Y269/$R269</f>
        <v>0</v>
      </c>
      <c r="AH269" s="7" t="n">
        <f aca="false">Z269/$R269</f>
        <v>0</v>
      </c>
      <c r="AI269" s="10"/>
    </row>
    <row r="270" customFormat="false" ht="15" hidden="false" customHeight="false" outlineLevel="0" collapsed="false">
      <c r="A270" s="8" t="n">
        <v>44124</v>
      </c>
      <c r="B270" s="0" t="n">
        <f aca="false">MONTH(A270)</f>
        <v>10</v>
      </c>
      <c r="C270" s="0" t="s">
        <v>54</v>
      </c>
      <c r="D270" s="8" t="str">
        <f aca="false">TEXT(A270,"yyyy")</f>
        <v>2020</v>
      </c>
      <c r="E270" s="2" t="s">
        <v>55</v>
      </c>
      <c r="F270" s="9" t="n">
        <v>228</v>
      </c>
      <c r="G270" s="0" t="s">
        <v>216</v>
      </c>
      <c r="H270" s="11" t="n">
        <v>220</v>
      </c>
      <c r="I270" s="11" t="n">
        <v>243</v>
      </c>
      <c r="J270" s="10" t="s">
        <v>39</v>
      </c>
      <c r="K270" s="12" t="n">
        <v>0.451388888888889</v>
      </c>
      <c r="L270" s="11"/>
      <c r="M270" s="9" t="s">
        <v>69</v>
      </c>
      <c r="N270" s="9" t="n">
        <v>62</v>
      </c>
      <c r="O270" s="9" t="n">
        <v>8</v>
      </c>
      <c r="P270" s="13" t="n">
        <f aca="false">O270*0.3047851</f>
        <v>2.4382808</v>
      </c>
      <c r="Q270" s="0" t="n">
        <f aca="false">((H270*2)*(P270))/1000000</f>
        <v>0.001072843552</v>
      </c>
      <c r="R270" s="0" t="n">
        <f aca="false">Q270*247.105</f>
        <v>0.26510500591696</v>
      </c>
      <c r="S270" s="11" t="s">
        <v>40</v>
      </c>
      <c r="T270" s="11" t="s">
        <v>45</v>
      </c>
      <c r="U270" s="11" t="n">
        <v>0</v>
      </c>
      <c r="V270" s="9" t="n">
        <v>160</v>
      </c>
      <c r="W270" s="11" t="n">
        <v>0</v>
      </c>
      <c r="X270" s="11" t="n">
        <v>0</v>
      </c>
      <c r="Y270" s="11" t="n">
        <v>0</v>
      </c>
      <c r="Z270" s="0" t="n">
        <f aca="false">SUM(U270:Y270)</f>
        <v>160</v>
      </c>
      <c r="AA270" s="9" t="n">
        <v>0</v>
      </c>
      <c r="AB270" s="9" t="n">
        <v>0</v>
      </c>
      <c r="AC270" s="7" t="n">
        <f aca="false">U270/$R270</f>
        <v>0</v>
      </c>
      <c r="AD270" s="7" t="n">
        <f aca="false">V270/$R270</f>
        <v>603.534435144229</v>
      </c>
      <c r="AE270" s="7" t="n">
        <f aca="false">W270/$R270</f>
        <v>0</v>
      </c>
      <c r="AF270" s="7" t="n">
        <f aca="false">X270/$R270</f>
        <v>0</v>
      </c>
      <c r="AG270" s="7" t="n">
        <f aca="false">Y270/$R270</f>
        <v>0</v>
      </c>
      <c r="AH270" s="7" t="n">
        <f aca="false">Z270/$R270</f>
        <v>603.534435144229</v>
      </c>
      <c r="AI270" s="10"/>
    </row>
    <row r="271" customFormat="false" ht="15" hidden="false" customHeight="false" outlineLevel="0" collapsed="false">
      <c r="A271" s="8" t="n">
        <v>44133</v>
      </c>
      <c r="B271" s="0" t="n">
        <f aca="false">MONTH(A271)</f>
        <v>10</v>
      </c>
      <c r="C271" s="0" t="s">
        <v>54</v>
      </c>
      <c r="D271" s="8" t="str">
        <f aca="false">TEXT(A271,"yyyy")</f>
        <v>2020</v>
      </c>
      <c r="E271" s="2" t="s">
        <v>55</v>
      </c>
      <c r="F271" s="9" t="n">
        <v>228</v>
      </c>
      <c r="G271" s="0" t="s">
        <v>216</v>
      </c>
      <c r="H271" s="11" t="n">
        <v>220</v>
      </c>
      <c r="I271" s="11" t="n">
        <v>243</v>
      </c>
      <c r="J271" s="10" t="s">
        <v>39</v>
      </c>
      <c r="K271" s="12" t="n">
        <v>0.466666666666667</v>
      </c>
      <c r="L271" s="11"/>
      <c r="M271" s="9" t="s">
        <v>69</v>
      </c>
      <c r="N271" s="9" t="n">
        <v>56</v>
      </c>
      <c r="O271" s="9" t="n">
        <v>10</v>
      </c>
      <c r="P271" s="13" t="n">
        <f aca="false">O271*0.3047851</f>
        <v>3.047851</v>
      </c>
      <c r="Q271" s="0" t="n">
        <f aca="false">((H271*2)*(P271))/1000000</f>
        <v>0.00134105444</v>
      </c>
      <c r="R271" s="0" t="n">
        <f aca="false">Q271*247.105</f>
        <v>0.3313812573962</v>
      </c>
      <c r="S271" s="11" t="s">
        <v>40</v>
      </c>
      <c r="T271" s="11" t="s">
        <v>45</v>
      </c>
      <c r="U271" s="11" t="n">
        <v>0</v>
      </c>
      <c r="V271" s="9" t="n">
        <v>75</v>
      </c>
      <c r="W271" s="11" t="n">
        <v>0</v>
      </c>
      <c r="X271" s="11" t="n">
        <v>0</v>
      </c>
      <c r="Y271" s="11" t="n">
        <v>0</v>
      </c>
      <c r="Z271" s="0" t="n">
        <f aca="false">SUM(U271:Y271)</f>
        <v>75</v>
      </c>
      <c r="AA271" s="9" t="n">
        <v>0</v>
      </c>
      <c r="AB271" s="9" t="n">
        <v>0</v>
      </c>
      <c r="AC271" s="7" t="n">
        <f aca="false">U271/$R271</f>
        <v>0</v>
      </c>
      <c r="AD271" s="7" t="n">
        <f aca="false">V271/$R271</f>
        <v>226.325413179086</v>
      </c>
      <c r="AE271" s="7" t="n">
        <f aca="false">W271/$R271</f>
        <v>0</v>
      </c>
      <c r="AF271" s="7" t="n">
        <f aca="false">X271/$R271</f>
        <v>0</v>
      </c>
      <c r="AG271" s="7" t="n">
        <f aca="false">Y271/$R271</f>
        <v>0</v>
      </c>
      <c r="AH271" s="7" t="n">
        <f aca="false">Z271/$R271</f>
        <v>226.325413179086</v>
      </c>
      <c r="AI271" s="10"/>
    </row>
    <row r="272" customFormat="false" ht="15" hidden="false" customHeight="false" outlineLevel="0" collapsed="false">
      <c r="A272" s="8" t="n">
        <v>44168</v>
      </c>
      <c r="B272" s="0" t="n">
        <f aca="false">MONTH(A272)</f>
        <v>12</v>
      </c>
      <c r="C272" s="0" t="s">
        <v>82</v>
      </c>
      <c r="D272" s="8" t="str">
        <f aca="false">TEXT(A272,"yyyy")</f>
        <v>2020</v>
      </c>
      <c r="E272" s="2" t="s">
        <v>55</v>
      </c>
      <c r="F272" s="9" t="n">
        <v>228</v>
      </c>
      <c r="G272" s="0" t="s">
        <v>216</v>
      </c>
      <c r="H272" s="11" t="n">
        <v>220</v>
      </c>
      <c r="I272" s="11" t="n">
        <v>243</v>
      </c>
      <c r="J272" s="10" t="s">
        <v>39</v>
      </c>
      <c r="K272" s="12" t="n">
        <v>0.427083333333333</v>
      </c>
      <c r="L272" s="11"/>
      <c r="M272" s="9" t="s">
        <v>69</v>
      </c>
      <c r="N272" s="9" t="n">
        <v>52</v>
      </c>
      <c r="O272" s="9" t="n">
        <v>7</v>
      </c>
      <c r="P272" s="13" t="n">
        <f aca="false">O272*0.3047851</f>
        <v>2.1334957</v>
      </c>
      <c r="Q272" s="0" t="n">
        <f aca="false">((H272*2)*(P272))/1000000</f>
        <v>0.000938738108</v>
      </c>
      <c r="R272" s="0" t="n">
        <f aca="false">Q272*247.105</f>
        <v>0.23196688017734</v>
      </c>
      <c r="S272" s="11" t="s">
        <v>40</v>
      </c>
      <c r="T272" s="11" t="s">
        <v>45</v>
      </c>
      <c r="U272" s="11" t="n">
        <v>0</v>
      </c>
      <c r="V272" s="11" t="n">
        <v>0</v>
      </c>
      <c r="W272" s="9" t="n">
        <v>2</v>
      </c>
      <c r="X272" s="11" t="n">
        <v>0</v>
      </c>
      <c r="Y272" s="11" t="n">
        <v>0</v>
      </c>
      <c r="Z272" s="0" t="n">
        <f aca="false">SUM(U272:Y272)</f>
        <v>2</v>
      </c>
      <c r="AA272" s="9" t="n">
        <v>0</v>
      </c>
      <c r="AB272" s="9" t="n">
        <v>0</v>
      </c>
      <c r="AC272" s="7" t="n">
        <f aca="false">U272/$R272</f>
        <v>0</v>
      </c>
      <c r="AD272" s="7" t="n">
        <f aca="false">V272/$R272</f>
        <v>0</v>
      </c>
      <c r="AE272" s="7" t="n">
        <f aca="false">W272/$R272</f>
        <v>8.62192050206042</v>
      </c>
      <c r="AF272" s="7" t="n">
        <f aca="false">X272/$R272</f>
        <v>0</v>
      </c>
      <c r="AG272" s="7" t="n">
        <f aca="false">Y272/$R272</f>
        <v>0</v>
      </c>
      <c r="AH272" s="7" t="n">
        <f aca="false">Z272/$R272</f>
        <v>8.62192050206042</v>
      </c>
      <c r="AI272" s="10"/>
    </row>
    <row r="273" customFormat="false" ht="15" hidden="false" customHeight="false" outlineLevel="0" collapsed="false">
      <c r="A273" s="8" t="n">
        <v>44195</v>
      </c>
      <c r="B273" s="0" t="n">
        <f aca="false">MONTH(A273)</f>
        <v>12</v>
      </c>
      <c r="C273" s="0" t="s">
        <v>82</v>
      </c>
      <c r="D273" s="8" t="str">
        <f aca="false">TEXT(A273,"yyyy")</f>
        <v>2020</v>
      </c>
      <c r="E273" s="2" t="s">
        <v>55</v>
      </c>
      <c r="F273" s="9" t="n">
        <v>228</v>
      </c>
      <c r="G273" s="0" t="s">
        <v>216</v>
      </c>
      <c r="H273" s="11" t="n">
        <v>220</v>
      </c>
      <c r="I273" s="11" t="n">
        <v>243</v>
      </c>
      <c r="J273" s="10" t="s">
        <v>39</v>
      </c>
      <c r="K273" s="12" t="n">
        <v>0.472222222222222</v>
      </c>
      <c r="L273" s="11"/>
      <c r="M273" s="9" t="s">
        <v>69</v>
      </c>
      <c r="N273" s="9" t="n">
        <v>51</v>
      </c>
      <c r="O273" s="9" t="n">
        <v>10</v>
      </c>
      <c r="P273" s="13" t="n">
        <f aca="false">O273*0.3047851</f>
        <v>3.047851</v>
      </c>
      <c r="Q273" s="0" t="n">
        <f aca="false">((H273*2)*(P273))/1000000</f>
        <v>0.00134105444</v>
      </c>
      <c r="R273" s="0" t="n">
        <f aca="false">Q273*247.105</f>
        <v>0.3313812573962</v>
      </c>
      <c r="S273" s="11" t="s">
        <v>40</v>
      </c>
      <c r="T273" s="11" t="s">
        <v>45</v>
      </c>
      <c r="U273" s="9" t="n">
        <v>0</v>
      </c>
      <c r="V273" s="9" t="n">
        <v>0</v>
      </c>
      <c r="W273" s="9" t="n">
        <v>0</v>
      </c>
      <c r="X273" s="9" t="n">
        <v>0</v>
      </c>
      <c r="Y273" s="9" t="n">
        <v>0</v>
      </c>
      <c r="Z273" s="0" t="n">
        <f aca="false">SUM(U273:Y273)</f>
        <v>0</v>
      </c>
      <c r="AA273" s="9" t="n">
        <v>0</v>
      </c>
      <c r="AB273" s="9" t="n">
        <v>0</v>
      </c>
      <c r="AC273" s="7" t="n">
        <f aca="false">U273/$R273</f>
        <v>0</v>
      </c>
      <c r="AD273" s="7" t="n">
        <f aca="false">V273/$R273</f>
        <v>0</v>
      </c>
      <c r="AE273" s="7" t="n">
        <f aca="false">W273/$R273</f>
        <v>0</v>
      </c>
      <c r="AF273" s="7" t="n">
        <f aca="false">X273/$R273</f>
        <v>0</v>
      </c>
      <c r="AG273" s="7" t="n">
        <f aca="false">Y273/$R273</f>
        <v>0</v>
      </c>
      <c r="AH273" s="7" t="n">
        <f aca="false">Z273/$R273</f>
        <v>0</v>
      </c>
      <c r="AI273" s="10"/>
    </row>
    <row r="274" customFormat="false" ht="28.35" hidden="false" customHeight="false" outlineLevel="0" collapsed="false">
      <c r="A274" s="8" t="n">
        <v>44209</v>
      </c>
      <c r="B274" s="0" t="n">
        <f aca="false">MONTH(A274)</f>
        <v>1</v>
      </c>
      <c r="C274" s="0" t="s">
        <v>60</v>
      </c>
      <c r="D274" s="8" t="str">
        <f aca="false">TEXT(A274,"yyyy")</f>
        <v>2021</v>
      </c>
      <c r="E274" s="2" t="s">
        <v>61</v>
      </c>
      <c r="F274" s="9" t="n">
        <v>228</v>
      </c>
      <c r="G274" s="0" t="s">
        <v>216</v>
      </c>
      <c r="H274" s="11" t="n">
        <v>220</v>
      </c>
      <c r="I274" s="11" t="n">
        <v>243</v>
      </c>
      <c r="J274" s="10" t="s">
        <v>39</v>
      </c>
      <c r="K274" s="12" t="n">
        <v>0.434027777777778</v>
      </c>
      <c r="L274" s="11"/>
      <c r="M274" s="9" t="s">
        <v>118</v>
      </c>
      <c r="N274" s="9" t="n">
        <v>56</v>
      </c>
      <c r="O274" s="9" t="n">
        <v>10</v>
      </c>
      <c r="P274" s="13" t="n">
        <f aca="false">O274*0.3047851</f>
        <v>3.047851</v>
      </c>
      <c r="Q274" s="0" t="n">
        <f aca="false">((H274*2)*(P274))/1000000</f>
        <v>0.00134105444</v>
      </c>
      <c r="R274" s="0" t="n">
        <f aca="false">Q274*247.105</f>
        <v>0.3313812573962</v>
      </c>
      <c r="S274" s="11" t="s">
        <v>40</v>
      </c>
      <c r="T274" s="11" t="s">
        <v>45</v>
      </c>
      <c r="U274" s="9" t="n">
        <v>0</v>
      </c>
      <c r="V274" s="9" t="n">
        <v>0</v>
      </c>
      <c r="W274" s="9" t="n">
        <v>0</v>
      </c>
      <c r="X274" s="9" t="n">
        <v>0</v>
      </c>
      <c r="Y274" s="9" t="n">
        <v>0</v>
      </c>
      <c r="Z274" s="0" t="n">
        <f aca="false">SUM(U274:Y274)</f>
        <v>0</v>
      </c>
      <c r="AA274" s="9" t="n">
        <v>0</v>
      </c>
      <c r="AB274" s="9" t="n">
        <v>0</v>
      </c>
      <c r="AC274" s="7" t="n">
        <f aca="false">U274/$R274</f>
        <v>0</v>
      </c>
      <c r="AD274" s="7" t="n">
        <f aca="false">V274/$R274</f>
        <v>0</v>
      </c>
      <c r="AE274" s="7" t="n">
        <f aca="false">W274/$R274</f>
        <v>0</v>
      </c>
      <c r="AF274" s="7" t="n">
        <f aca="false">X274/$R274</f>
        <v>0</v>
      </c>
      <c r="AG274" s="7" t="n">
        <f aca="false">Y274/$R274</f>
        <v>0</v>
      </c>
      <c r="AH274" s="7" t="n">
        <f aca="false">Z274/$R274</f>
        <v>0</v>
      </c>
      <c r="AI274" s="10"/>
    </row>
    <row r="275" customFormat="false" ht="15" hidden="false" customHeight="false" outlineLevel="0" collapsed="false">
      <c r="A275" s="8" t="n">
        <v>44236</v>
      </c>
      <c r="B275" s="0" t="n">
        <f aca="false">MONTH(A275)</f>
        <v>2</v>
      </c>
      <c r="C275" s="0" t="s">
        <v>63</v>
      </c>
      <c r="D275" s="8" t="str">
        <f aca="false">TEXT(A275,"yyyy")</f>
        <v>2021</v>
      </c>
      <c r="E275" s="2" t="s">
        <v>61</v>
      </c>
      <c r="F275" s="9" t="n">
        <v>228</v>
      </c>
      <c r="G275" s="0" t="s">
        <v>216</v>
      </c>
      <c r="H275" s="11" t="n">
        <v>220</v>
      </c>
      <c r="I275" s="11" t="n">
        <v>243</v>
      </c>
      <c r="J275" s="10" t="s">
        <v>39</v>
      </c>
      <c r="K275" s="12" t="n">
        <v>0.427083333333333</v>
      </c>
      <c r="L275" s="11"/>
      <c r="M275" s="9" t="s">
        <v>69</v>
      </c>
      <c r="N275" s="9" t="n">
        <v>52</v>
      </c>
      <c r="O275" s="9" t="n">
        <v>6</v>
      </c>
      <c r="P275" s="13" t="n">
        <f aca="false">O275*0.3047851</f>
        <v>1.8287106</v>
      </c>
      <c r="Q275" s="0" t="n">
        <f aca="false">((H275*2)*(P275))/1000000</f>
        <v>0.000804632664</v>
      </c>
      <c r="R275" s="0" t="n">
        <f aca="false">Q275*247.105</f>
        <v>0.19882875443772</v>
      </c>
      <c r="S275" s="11" t="s">
        <v>40</v>
      </c>
      <c r="T275" s="11" t="s">
        <v>45</v>
      </c>
      <c r="U275" s="9" t="n">
        <v>0</v>
      </c>
      <c r="V275" s="9" t="n">
        <v>0</v>
      </c>
      <c r="W275" s="9" t="n">
        <v>0</v>
      </c>
      <c r="X275" s="9" t="n">
        <v>0</v>
      </c>
      <c r="Y275" s="9" t="n">
        <v>2</v>
      </c>
      <c r="Z275" s="0" t="n">
        <f aca="false">SUM(U275:Y275)</f>
        <v>2</v>
      </c>
      <c r="AA275" s="9" t="n">
        <v>0</v>
      </c>
      <c r="AB275" s="9" t="n">
        <v>0</v>
      </c>
      <c r="AC275" s="7" t="n">
        <f aca="false">U275/$R275</f>
        <v>0</v>
      </c>
      <c r="AD275" s="7" t="n">
        <f aca="false">V275/$R275</f>
        <v>0</v>
      </c>
      <c r="AE275" s="7" t="n">
        <f aca="false">W275/$R275</f>
        <v>0</v>
      </c>
      <c r="AF275" s="7" t="n">
        <f aca="false">X275/$R275</f>
        <v>0</v>
      </c>
      <c r="AG275" s="7" t="n">
        <f aca="false">Y275/$R275</f>
        <v>10.0589072524038</v>
      </c>
      <c r="AH275" s="7" t="n">
        <f aca="false">Z275/$R275</f>
        <v>10.0589072524038</v>
      </c>
      <c r="AI275" s="10"/>
    </row>
    <row r="276" customFormat="false" ht="15" hidden="false" customHeight="false" outlineLevel="0" collapsed="false">
      <c r="A276" s="8" t="n">
        <v>44250</v>
      </c>
      <c r="B276" s="0" t="n">
        <f aca="false">MONTH(A276)</f>
        <v>2</v>
      </c>
      <c r="C276" s="0" t="s">
        <v>63</v>
      </c>
      <c r="D276" s="8" t="str">
        <f aca="false">TEXT(A276,"yyyy")</f>
        <v>2021</v>
      </c>
      <c r="E276" s="2" t="s">
        <v>61</v>
      </c>
      <c r="F276" s="9" t="n">
        <v>228</v>
      </c>
      <c r="G276" s="0" t="s">
        <v>216</v>
      </c>
      <c r="H276" s="11" t="n">
        <v>220</v>
      </c>
      <c r="I276" s="11" t="n">
        <v>243</v>
      </c>
      <c r="J276" s="10" t="s">
        <v>39</v>
      </c>
      <c r="K276" s="12" t="n">
        <v>0.375</v>
      </c>
      <c r="L276" s="11"/>
      <c r="M276" s="9" t="s">
        <v>69</v>
      </c>
      <c r="N276" s="9" t="n">
        <v>56</v>
      </c>
      <c r="O276" s="9" t="n">
        <v>5</v>
      </c>
      <c r="P276" s="13" t="n">
        <f aca="false">O276*0.3047851</f>
        <v>1.5239255</v>
      </c>
      <c r="Q276" s="0" t="n">
        <f aca="false">((H276*2)*(P276))/1000000</f>
        <v>0.00067052722</v>
      </c>
      <c r="R276" s="0" t="n">
        <f aca="false">Q276*247.105</f>
        <v>0.1656906286981</v>
      </c>
      <c r="S276" s="11" t="s">
        <v>40</v>
      </c>
      <c r="T276" s="11" t="s">
        <v>45</v>
      </c>
      <c r="U276" s="9" t="n">
        <v>0</v>
      </c>
      <c r="V276" s="9" t="n">
        <v>0</v>
      </c>
      <c r="W276" s="9" t="n">
        <v>0</v>
      </c>
      <c r="X276" s="9" t="n">
        <v>0</v>
      </c>
      <c r="Y276" s="9" t="n">
        <v>0</v>
      </c>
      <c r="Z276" s="0" t="n">
        <f aca="false">SUM(U276:Y276)</f>
        <v>0</v>
      </c>
      <c r="AA276" s="9" t="n">
        <v>0</v>
      </c>
      <c r="AB276" s="9" t="n">
        <v>10</v>
      </c>
      <c r="AC276" s="7" t="n">
        <f aca="false">U276/$R276</f>
        <v>0</v>
      </c>
      <c r="AD276" s="7" t="n">
        <f aca="false">V276/$R276</f>
        <v>0</v>
      </c>
      <c r="AE276" s="7" t="n">
        <f aca="false">W276/$R276</f>
        <v>0</v>
      </c>
      <c r="AF276" s="7" t="n">
        <f aca="false">X276/$R276</f>
        <v>0</v>
      </c>
      <c r="AG276" s="7" t="n">
        <f aca="false">Y276/$R276</f>
        <v>0</v>
      </c>
      <c r="AH276" s="7" t="n">
        <f aca="false">Z276/$R276</f>
        <v>0</v>
      </c>
      <c r="AI276" s="10" t="s">
        <v>57</v>
      </c>
    </row>
    <row r="277" customFormat="false" ht="28.35" hidden="false" customHeight="false" outlineLevel="0" collapsed="false">
      <c r="A277" s="8" t="n">
        <v>44263</v>
      </c>
      <c r="B277" s="0" t="n">
        <f aca="false">MONTH(A277)</f>
        <v>3</v>
      </c>
      <c r="C277" s="0" t="s">
        <v>64</v>
      </c>
      <c r="D277" s="8" t="str">
        <f aca="false">TEXT(A277,"yyyy")</f>
        <v>2021</v>
      </c>
      <c r="E277" s="2" t="s">
        <v>61</v>
      </c>
      <c r="F277" s="9" t="n">
        <v>228</v>
      </c>
      <c r="G277" s="0" t="s">
        <v>216</v>
      </c>
      <c r="H277" s="11" t="n">
        <v>220</v>
      </c>
      <c r="I277" s="11" t="n">
        <v>243</v>
      </c>
      <c r="J277" s="10" t="s">
        <v>39</v>
      </c>
      <c r="K277" s="12" t="n">
        <v>0.614583333333333</v>
      </c>
      <c r="L277" s="11"/>
      <c r="M277" s="9" t="s">
        <v>118</v>
      </c>
      <c r="N277" s="9" t="n">
        <v>56</v>
      </c>
      <c r="O277" s="9" t="n">
        <v>3</v>
      </c>
      <c r="P277" s="13" t="n">
        <f aca="false">O277*0.3047851</f>
        <v>0.9143553</v>
      </c>
      <c r="Q277" s="0" t="n">
        <f aca="false">((H277*2)*(P277))/1000000</f>
        <v>0.000402316332</v>
      </c>
      <c r="R277" s="0" t="n">
        <f aca="false">Q277*247.105</f>
        <v>0.09941437721886</v>
      </c>
      <c r="S277" s="11" t="s">
        <v>40</v>
      </c>
      <c r="T277" s="11" t="s">
        <v>45</v>
      </c>
      <c r="U277" s="9" t="n">
        <v>0</v>
      </c>
      <c r="V277" s="9" t="n">
        <v>0</v>
      </c>
      <c r="W277" s="9" t="n">
        <v>0</v>
      </c>
      <c r="X277" s="9" t="n">
        <v>0</v>
      </c>
      <c r="Y277" s="9" t="n">
        <v>0</v>
      </c>
      <c r="Z277" s="0" t="n">
        <f aca="false">SUM(U277:Y277)</f>
        <v>0</v>
      </c>
      <c r="AA277" s="9" t="n">
        <v>0</v>
      </c>
      <c r="AB277" s="9" t="n">
        <v>0</v>
      </c>
      <c r="AC277" s="7" t="n">
        <f aca="false">U277/$R277</f>
        <v>0</v>
      </c>
      <c r="AD277" s="7" t="n">
        <f aca="false">V277/$R277</f>
        <v>0</v>
      </c>
      <c r="AE277" s="7" t="n">
        <f aca="false">W277/$R277</f>
        <v>0</v>
      </c>
      <c r="AF277" s="7" t="n">
        <f aca="false">X277/$R277</f>
        <v>0</v>
      </c>
      <c r="AG277" s="7" t="n">
        <f aca="false">Y277/$R277</f>
        <v>0</v>
      </c>
      <c r="AH277" s="7" t="n">
        <f aca="false">Z277/$R277</f>
        <v>0</v>
      </c>
      <c r="AI277" s="10"/>
    </row>
    <row r="278" customFormat="false" ht="15" hidden="false" customHeight="false" outlineLevel="0" collapsed="false">
      <c r="A278" s="8" t="n">
        <v>44284</v>
      </c>
      <c r="B278" s="0" t="n">
        <f aca="false">MONTH(A278)</f>
        <v>3</v>
      </c>
      <c r="C278" s="0" t="s">
        <v>64</v>
      </c>
      <c r="D278" s="8" t="str">
        <f aca="false">TEXT(A278,"yyyy")</f>
        <v>2021</v>
      </c>
      <c r="E278" s="2" t="s">
        <v>61</v>
      </c>
      <c r="F278" s="9" t="n">
        <v>228</v>
      </c>
      <c r="G278" s="0" t="s">
        <v>216</v>
      </c>
      <c r="H278" s="11" t="n">
        <v>220</v>
      </c>
      <c r="I278" s="11" t="n">
        <v>243</v>
      </c>
      <c r="J278" s="10" t="s">
        <v>39</v>
      </c>
      <c r="K278" s="12" t="n">
        <v>0.6875</v>
      </c>
      <c r="L278" s="11"/>
      <c r="M278" s="9" t="s">
        <v>69</v>
      </c>
      <c r="N278" s="9" t="n">
        <v>62</v>
      </c>
      <c r="O278" s="9" t="n">
        <v>5</v>
      </c>
      <c r="P278" s="13" t="n">
        <f aca="false">O278*0.3047851</f>
        <v>1.5239255</v>
      </c>
      <c r="Q278" s="0" t="n">
        <f aca="false">((H278*2)*(P278))/1000000</f>
        <v>0.00067052722</v>
      </c>
      <c r="R278" s="0" t="n">
        <f aca="false">Q278*247.105</f>
        <v>0.1656906286981</v>
      </c>
      <c r="S278" s="11" t="s">
        <v>40</v>
      </c>
      <c r="T278" s="11" t="s">
        <v>45</v>
      </c>
      <c r="U278" s="9" t="n">
        <v>0</v>
      </c>
      <c r="V278" s="9" t="n">
        <v>0</v>
      </c>
      <c r="W278" s="9" t="n">
        <v>0</v>
      </c>
      <c r="X278" s="9" t="n">
        <v>0</v>
      </c>
      <c r="Y278" s="9" t="n">
        <v>0</v>
      </c>
      <c r="Z278" s="0" t="n">
        <f aca="false">SUM(U278:Y278)</f>
        <v>0</v>
      </c>
      <c r="AA278" s="9" t="n">
        <v>0</v>
      </c>
      <c r="AB278" s="9" t="n">
        <v>0</v>
      </c>
      <c r="AC278" s="7" t="n">
        <f aca="false">U278/$R278</f>
        <v>0</v>
      </c>
      <c r="AD278" s="7" t="n">
        <f aca="false">V278/$R278</f>
        <v>0</v>
      </c>
      <c r="AE278" s="7" t="n">
        <f aca="false">W278/$R278</f>
        <v>0</v>
      </c>
      <c r="AF278" s="7" t="n">
        <f aca="false">X278/$R278</f>
        <v>0</v>
      </c>
      <c r="AG278" s="7" t="n">
        <f aca="false">Y278/$R278</f>
        <v>0</v>
      </c>
      <c r="AH278" s="7" t="n">
        <f aca="false">Z278/$R278</f>
        <v>0</v>
      </c>
      <c r="AI278" s="10"/>
    </row>
    <row r="279" customFormat="false" ht="15" hidden="false" customHeight="false" outlineLevel="0" collapsed="false">
      <c r="A279" s="8" t="n">
        <v>44305</v>
      </c>
      <c r="B279" s="0" t="n">
        <f aca="false">MONTH(A279)</f>
        <v>4</v>
      </c>
      <c r="C279" s="0" t="s">
        <v>66</v>
      </c>
      <c r="D279" s="8" t="str">
        <f aca="false">TEXT(A279,"yyyy")</f>
        <v>2021</v>
      </c>
      <c r="E279" s="2" t="s">
        <v>44</v>
      </c>
      <c r="F279" s="9" t="n">
        <v>228</v>
      </c>
      <c r="G279" s="0" t="s">
        <v>216</v>
      </c>
      <c r="H279" s="11" t="n">
        <v>220</v>
      </c>
      <c r="I279" s="11" t="n">
        <v>243</v>
      </c>
      <c r="J279" s="10" t="s">
        <v>39</v>
      </c>
      <c r="K279" s="12" t="n">
        <v>0.479166666666667</v>
      </c>
      <c r="L279" s="11"/>
      <c r="M279" s="9" t="s">
        <v>69</v>
      </c>
      <c r="N279" s="9" t="n">
        <v>58</v>
      </c>
      <c r="O279" s="9" t="n">
        <v>10</v>
      </c>
      <c r="P279" s="13" t="n">
        <f aca="false">O279*0.3047851</f>
        <v>3.047851</v>
      </c>
      <c r="Q279" s="0" t="n">
        <f aca="false">((H279*2)*(P279))/1000000</f>
        <v>0.00134105444</v>
      </c>
      <c r="R279" s="0" t="n">
        <f aca="false">Q279*247.105</f>
        <v>0.3313812573962</v>
      </c>
      <c r="S279" s="11" t="s">
        <v>40</v>
      </c>
      <c r="T279" s="11" t="s">
        <v>45</v>
      </c>
      <c r="U279" s="9" t="n">
        <v>0</v>
      </c>
      <c r="V279" s="9" t="n">
        <v>0</v>
      </c>
      <c r="W279" s="9" t="n">
        <v>0</v>
      </c>
      <c r="X279" s="9" t="n">
        <v>0</v>
      </c>
      <c r="Y279" s="9" t="n">
        <v>0</v>
      </c>
      <c r="Z279" s="0" t="n">
        <f aca="false">SUM(U279:Y279)</f>
        <v>0</v>
      </c>
      <c r="AA279" s="9" t="n">
        <v>0</v>
      </c>
      <c r="AB279" s="9" t="n">
        <v>607</v>
      </c>
      <c r="AC279" s="7" t="n">
        <f aca="false">U279/$R279</f>
        <v>0</v>
      </c>
      <c r="AD279" s="7" t="n">
        <f aca="false">V279/$R279</f>
        <v>0</v>
      </c>
      <c r="AE279" s="7" t="n">
        <f aca="false">W279/$R279</f>
        <v>0</v>
      </c>
      <c r="AF279" s="7" t="n">
        <f aca="false">X279/$R279</f>
        <v>0</v>
      </c>
      <c r="AG279" s="7" t="n">
        <f aca="false">Y279/$R279</f>
        <v>0</v>
      </c>
      <c r="AH279" s="7" t="n">
        <f aca="false">Z279/$R279</f>
        <v>0</v>
      </c>
      <c r="AI279" s="10" t="s">
        <v>232</v>
      </c>
    </row>
    <row r="280" customFormat="false" ht="15" hidden="false" customHeight="false" outlineLevel="0" collapsed="false">
      <c r="A280" s="8" t="n">
        <v>44014</v>
      </c>
      <c r="B280" s="0" t="n">
        <f aca="false">MONTH(A280)</f>
        <v>7</v>
      </c>
      <c r="C280" s="0" t="s">
        <v>51</v>
      </c>
      <c r="D280" s="8" t="str">
        <f aca="false">TEXT(A280,"yyyy")</f>
        <v>2020</v>
      </c>
      <c r="E280" s="2" t="s">
        <v>37</v>
      </c>
      <c r="F280" s="9" t="n">
        <v>227</v>
      </c>
      <c r="G280" s="0" t="s">
        <v>222</v>
      </c>
      <c r="H280" s="11" t="n">
        <v>122</v>
      </c>
      <c r="I280" s="11" t="n">
        <v>246</v>
      </c>
      <c r="J280" s="10" t="s">
        <v>39</v>
      </c>
      <c r="K280" s="12" t="n">
        <v>0.395833333333333</v>
      </c>
      <c r="L280" s="9"/>
      <c r="M280" s="9" t="s">
        <v>69</v>
      </c>
      <c r="N280" s="9" t="n">
        <v>52</v>
      </c>
      <c r="O280" s="9" t="n">
        <v>7</v>
      </c>
      <c r="P280" s="13" t="n">
        <f aca="false">O280*0.3047851</f>
        <v>2.1334957</v>
      </c>
      <c r="Q280" s="0" t="n">
        <f aca="false">((H280*2)*(P280))/1000000</f>
        <v>0.0005205729508</v>
      </c>
      <c r="R280" s="0" t="n">
        <f aca="false">Q280*247.105</f>
        <v>0.128636179007434</v>
      </c>
      <c r="S280" s="11" t="s">
        <v>40</v>
      </c>
      <c r="T280" s="11" t="s">
        <v>45</v>
      </c>
      <c r="U280" s="11" t="n">
        <v>0</v>
      </c>
      <c r="V280" s="11" t="n">
        <v>0</v>
      </c>
      <c r="W280" s="11" t="n">
        <v>0</v>
      </c>
      <c r="X280" s="11" t="n">
        <v>0</v>
      </c>
      <c r="Y280" s="11" t="n">
        <v>0</v>
      </c>
      <c r="Z280" s="0" t="n">
        <f aca="false">SUM(U280:Y280)</f>
        <v>0</v>
      </c>
      <c r="AA280" s="9" t="n">
        <v>0</v>
      </c>
      <c r="AB280" s="9" t="n">
        <v>75</v>
      </c>
      <c r="AC280" s="7" t="n">
        <f aca="false">U280/$R280</f>
        <v>0</v>
      </c>
      <c r="AD280" s="7" t="n">
        <f aca="false">V280/$R280</f>
        <v>0</v>
      </c>
      <c r="AE280" s="7" t="n">
        <f aca="false">W280/$R280</f>
        <v>0</v>
      </c>
      <c r="AF280" s="7" t="n">
        <f aca="false">X280/$R280</f>
        <v>0</v>
      </c>
      <c r="AG280" s="7" t="n">
        <f aca="false">Y280/$R280</f>
        <v>0</v>
      </c>
      <c r="AH280" s="7" t="n">
        <f aca="false">Z280/$R280</f>
        <v>0</v>
      </c>
      <c r="AI280" s="10" t="s">
        <v>229</v>
      </c>
    </row>
    <row r="281" customFormat="false" ht="15" hidden="false" customHeight="false" outlineLevel="0" collapsed="false">
      <c r="A281" s="8" t="n">
        <v>44028</v>
      </c>
      <c r="B281" s="0" t="n">
        <f aca="false">MONTH(A281)</f>
        <v>7</v>
      </c>
      <c r="C281" s="0" t="s">
        <v>51</v>
      </c>
      <c r="D281" s="8" t="str">
        <f aca="false">TEXT(A281,"yyyy")</f>
        <v>2020</v>
      </c>
      <c r="E281" s="2" t="s">
        <v>37</v>
      </c>
      <c r="F281" s="9" t="n">
        <v>227</v>
      </c>
      <c r="G281" s="0" t="s">
        <v>222</v>
      </c>
      <c r="H281" s="11" t="n">
        <v>122</v>
      </c>
      <c r="I281" s="11" t="n">
        <v>246</v>
      </c>
      <c r="J281" s="10" t="s">
        <v>39</v>
      </c>
      <c r="K281" s="12" t="n">
        <v>0.434027777777778</v>
      </c>
      <c r="L281" s="11"/>
      <c r="M281" s="9" t="s">
        <v>69</v>
      </c>
      <c r="N281" s="9" t="n">
        <v>58</v>
      </c>
      <c r="O281" s="9" t="n">
        <v>10</v>
      </c>
      <c r="P281" s="13" t="n">
        <f aca="false">O281*0.3047851</f>
        <v>3.047851</v>
      </c>
      <c r="Q281" s="0" t="n">
        <f aca="false">((H281*2)*(P281))/1000000</f>
        <v>0.000743675644</v>
      </c>
      <c r="R281" s="0" t="n">
        <f aca="false">Q281*247.105</f>
        <v>0.18376597001062</v>
      </c>
      <c r="S281" s="11" t="s">
        <v>40</v>
      </c>
      <c r="T281" s="11" t="s">
        <v>45</v>
      </c>
      <c r="U281" s="11" t="n">
        <v>0</v>
      </c>
      <c r="V281" s="11" t="n">
        <v>0</v>
      </c>
      <c r="W281" s="11" t="n">
        <v>0</v>
      </c>
      <c r="X281" s="11" t="n">
        <v>0</v>
      </c>
      <c r="Y281" s="11" t="n">
        <v>0</v>
      </c>
      <c r="Z281" s="0" t="n">
        <f aca="false">SUM(U281:Y281)</f>
        <v>0</v>
      </c>
      <c r="AA281" s="9" t="n">
        <v>0</v>
      </c>
      <c r="AB281" s="11" t="n">
        <v>0</v>
      </c>
      <c r="AC281" s="7" t="n">
        <f aca="false">U281/$R281</f>
        <v>0</v>
      </c>
      <c r="AD281" s="7" t="n">
        <f aca="false">V281/$R281</f>
        <v>0</v>
      </c>
      <c r="AE281" s="7" t="n">
        <f aca="false">W281/$R281</f>
        <v>0</v>
      </c>
      <c r="AF281" s="7" t="n">
        <f aca="false">X281/$R281</f>
        <v>0</v>
      </c>
      <c r="AG281" s="7" t="n">
        <f aca="false">Y281/$R281</f>
        <v>0</v>
      </c>
      <c r="AH281" s="7" t="n">
        <f aca="false">Z281/$R281</f>
        <v>0</v>
      </c>
      <c r="AI281" s="10" t="s">
        <v>233</v>
      </c>
    </row>
    <row r="282" customFormat="false" ht="15" hidden="false" customHeight="false" outlineLevel="0" collapsed="false">
      <c r="A282" s="8" t="n">
        <v>44043</v>
      </c>
      <c r="B282" s="0" t="n">
        <f aca="false">MONTH(A282)</f>
        <v>7</v>
      </c>
      <c r="C282" s="0" t="s">
        <v>51</v>
      </c>
      <c r="D282" s="8" t="str">
        <f aca="false">TEXT(A282,"yyyy")</f>
        <v>2020</v>
      </c>
      <c r="E282" s="2" t="s">
        <v>37</v>
      </c>
      <c r="F282" s="9" t="n">
        <v>227</v>
      </c>
      <c r="G282" s="0" t="s">
        <v>222</v>
      </c>
      <c r="H282" s="11" t="n">
        <v>122</v>
      </c>
      <c r="I282" s="11" t="n">
        <v>246</v>
      </c>
      <c r="J282" s="10" t="s">
        <v>39</v>
      </c>
      <c r="K282" s="12" t="n">
        <v>0.415277777777778</v>
      </c>
      <c r="L282" s="11"/>
      <c r="M282" s="9" t="s">
        <v>69</v>
      </c>
      <c r="N282" s="9" t="n">
        <v>59</v>
      </c>
      <c r="O282" s="9" t="n">
        <v>6</v>
      </c>
      <c r="P282" s="13" t="n">
        <f aca="false">O282*0.3047851</f>
        <v>1.8287106</v>
      </c>
      <c r="Q282" s="0" t="n">
        <f aca="false">((H282*2)*(P282))/1000000</f>
        <v>0.0004462053864</v>
      </c>
      <c r="R282" s="0" t="n">
        <f aca="false">Q282*247.105</f>
        <v>0.110259582006372</v>
      </c>
      <c r="S282" s="11" t="s">
        <v>40</v>
      </c>
      <c r="T282" s="11" t="s">
        <v>45</v>
      </c>
      <c r="U282" s="11" t="n">
        <v>0</v>
      </c>
      <c r="V282" s="11" t="n">
        <v>0</v>
      </c>
      <c r="W282" s="11" t="n">
        <v>0</v>
      </c>
      <c r="X282" s="11" t="n">
        <v>0</v>
      </c>
      <c r="Y282" s="11" t="n">
        <v>0</v>
      </c>
      <c r="Z282" s="0" t="n">
        <f aca="false">SUM(U282:Y282)</f>
        <v>0</v>
      </c>
      <c r="AA282" s="9" t="n">
        <v>0</v>
      </c>
      <c r="AB282" s="9" t="n">
        <v>0</v>
      </c>
      <c r="AC282" s="7" t="n">
        <f aca="false">U282/$R282</f>
        <v>0</v>
      </c>
      <c r="AD282" s="7" t="n">
        <f aca="false">V282/$R282</f>
        <v>0</v>
      </c>
      <c r="AE282" s="7" t="n">
        <f aca="false">W282/$R282</f>
        <v>0</v>
      </c>
      <c r="AF282" s="7" t="n">
        <f aca="false">X282/$R282</f>
        <v>0</v>
      </c>
      <c r="AG282" s="7" t="n">
        <f aca="false">Y282/$R282</f>
        <v>0</v>
      </c>
      <c r="AH282" s="7" t="n">
        <f aca="false">Z282/$R282</f>
        <v>0</v>
      </c>
      <c r="AI282" s="10"/>
    </row>
    <row r="283" customFormat="false" ht="15" hidden="false" customHeight="false" outlineLevel="0" collapsed="false">
      <c r="A283" s="8" t="n">
        <v>44071</v>
      </c>
      <c r="B283" s="0" t="n">
        <f aca="false">MONTH(A283)</f>
        <v>8</v>
      </c>
      <c r="C283" s="0" t="s">
        <v>36</v>
      </c>
      <c r="D283" s="8" t="str">
        <f aca="false">TEXT(A283,"yyyy")</f>
        <v>2020</v>
      </c>
      <c r="E283" s="2" t="s">
        <v>37</v>
      </c>
      <c r="F283" s="9" t="n">
        <v>227</v>
      </c>
      <c r="G283" s="0" t="s">
        <v>222</v>
      </c>
      <c r="H283" s="11" t="n">
        <v>122</v>
      </c>
      <c r="I283" s="11" t="n">
        <v>246</v>
      </c>
      <c r="J283" s="10" t="s">
        <v>39</v>
      </c>
      <c r="K283" s="12" t="n">
        <v>0.4375</v>
      </c>
      <c r="L283" s="11"/>
      <c r="M283" s="9" t="s">
        <v>69</v>
      </c>
      <c r="N283" s="9" t="n">
        <v>62</v>
      </c>
      <c r="O283" s="9" t="n">
        <v>7</v>
      </c>
      <c r="P283" s="13" t="n">
        <f aca="false">O283*0.3047851</f>
        <v>2.1334957</v>
      </c>
      <c r="Q283" s="0" t="n">
        <f aca="false">((H283*2)*(P283))/1000000</f>
        <v>0.0005205729508</v>
      </c>
      <c r="R283" s="0" t="n">
        <f aca="false">Q283*247.105</f>
        <v>0.128636179007434</v>
      </c>
      <c r="S283" s="11" t="s">
        <v>40</v>
      </c>
      <c r="T283" s="11" t="s">
        <v>45</v>
      </c>
      <c r="U283" s="11" t="n">
        <v>0</v>
      </c>
      <c r="V283" s="11" t="n">
        <v>0</v>
      </c>
      <c r="W283" s="11" t="n">
        <v>0</v>
      </c>
      <c r="X283" s="11" t="n">
        <v>0</v>
      </c>
      <c r="Y283" s="11" t="n">
        <v>0</v>
      </c>
      <c r="Z283" s="0" t="n">
        <f aca="false">SUM(U283:Y283)</f>
        <v>0</v>
      </c>
      <c r="AA283" s="9" t="n">
        <v>1</v>
      </c>
      <c r="AB283" s="9" t="n">
        <v>0</v>
      </c>
      <c r="AC283" s="7" t="n">
        <f aca="false">U283/$R283</f>
        <v>0</v>
      </c>
      <c r="AD283" s="7" t="n">
        <f aca="false">V283/$R283</f>
        <v>0</v>
      </c>
      <c r="AE283" s="7" t="n">
        <f aca="false">W283/$R283</f>
        <v>0</v>
      </c>
      <c r="AF283" s="7" t="n">
        <f aca="false">X283/$R283</f>
        <v>0</v>
      </c>
      <c r="AG283" s="7" t="n">
        <f aca="false">Y283/$R283</f>
        <v>0</v>
      </c>
      <c r="AH283" s="7" t="n">
        <f aca="false">Z283/$R283</f>
        <v>0</v>
      </c>
      <c r="AI283" s="10" t="s">
        <v>234</v>
      </c>
    </row>
    <row r="284" customFormat="false" ht="15" hidden="false" customHeight="false" outlineLevel="0" collapsed="false">
      <c r="A284" s="8" t="n">
        <v>44082</v>
      </c>
      <c r="B284" s="0" t="n">
        <f aca="false">MONTH(A284)</f>
        <v>9</v>
      </c>
      <c r="C284" s="0" t="s">
        <v>53</v>
      </c>
      <c r="D284" s="8" t="str">
        <f aca="false">TEXT(A284,"yyyy")</f>
        <v>2020</v>
      </c>
      <c r="E284" s="2" t="s">
        <v>37</v>
      </c>
      <c r="F284" s="9" t="n">
        <v>227</v>
      </c>
      <c r="G284" s="0" t="s">
        <v>222</v>
      </c>
      <c r="H284" s="11" t="n">
        <v>122</v>
      </c>
      <c r="I284" s="11" t="n">
        <v>246</v>
      </c>
      <c r="J284" s="10" t="s">
        <v>39</v>
      </c>
      <c r="K284" s="12" t="n">
        <v>0.458333333333333</v>
      </c>
      <c r="L284" s="11"/>
      <c r="M284" s="9" t="s">
        <v>69</v>
      </c>
      <c r="N284" s="9" t="n">
        <v>61</v>
      </c>
      <c r="O284" s="9" t="n">
        <v>7</v>
      </c>
      <c r="P284" s="13" t="n">
        <f aca="false">O284*0.3047851</f>
        <v>2.1334957</v>
      </c>
      <c r="Q284" s="0" t="n">
        <f aca="false">((H284*2)*(P284))/1000000</f>
        <v>0.0005205729508</v>
      </c>
      <c r="R284" s="0" t="n">
        <f aca="false">Q284*247.105</f>
        <v>0.128636179007434</v>
      </c>
      <c r="S284" s="11" t="s">
        <v>40</v>
      </c>
      <c r="T284" s="11" t="s">
        <v>45</v>
      </c>
      <c r="U284" s="11" t="n">
        <v>0</v>
      </c>
      <c r="V284" s="9" t="n">
        <v>5</v>
      </c>
      <c r="W284" s="11" t="n">
        <v>0</v>
      </c>
      <c r="X284" s="11" t="n">
        <v>0</v>
      </c>
      <c r="Y284" s="11" t="n">
        <v>0</v>
      </c>
      <c r="Z284" s="0" t="n">
        <f aca="false">SUM(U284:Y284)</f>
        <v>5</v>
      </c>
      <c r="AA284" s="9" t="n">
        <v>0</v>
      </c>
      <c r="AB284" s="9" t="n">
        <v>57</v>
      </c>
      <c r="AC284" s="7" t="n">
        <f aca="false">U284/$R284</f>
        <v>0</v>
      </c>
      <c r="AD284" s="7" t="n">
        <f aca="false">V284/$R284</f>
        <v>38.869313738797</v>
      </c>
      <c r="AE284" s="7" t="n">
        <f aca="false">W284/$R284</f>
        <v>0</v>
      </c>
      <c r="AF284" s="7" t="n">
        <f aca="false">X284/$R284</f>
        <v>0</v>
      </c>
      <c r="AG284" s="7" t="n">
        <f aca="false">Y284/$R284</f>
        <v>0</v>
      </c>
      <c r="AH284" s="7" t="n">
        <f aca="false">Z284/$R284</f>
        <v>38.869313738797</v>
      </c>
      <c r="AI284" s="10" t="s">
        <v>235</v>
      </c>
    </row>
    <row r="285" customFormat="false" ht="15" hidden="false" customHeight="false" outlineLevel="0" collapsed="false">
      <c r="A285" s="8" t="n">
        <v>44096</v>
      </c>
      <c r="B285" s="0" t="n">
        <f aca="false">MONTH(A285)</f>
        <v>9</v>
      </c>
      <c r="C285" s="0" t="s">
        <v>53</v>
      </c>
      <c r="D285" s="8" t="str">
        <f aca="false">TEXT(A285,"yyyy")</f>
        <v>2020</v>
      </c>
      <c r="E285" s="2" t="s">
        <v>37</v>
      </c>
      <c r="F285" s="9" t="n">
        <v>227</v>
      </c>
      <c r="G285" s="0" t="s">
        <v>222</v>
      </c>
      <c r="H285" s="11" t="n">
        <v>122</v>
      </c>
      <c r="I285" s="11" t="n">
        <v>246</v>
      </c>
      <c r="J285" s="10" t="s">
        <v>39</v>
      </c>
      <c r="K285" s="12" t="n">
        <v>0.458333333333333</v>
      </c>
      <c r="L285" s="11"/>
      <c r="M285" s="9" t="s">
        <v>69</v>
      </c>
      <c r="N285" s="9" t="n">
        <v>60</v>
      </c>
      <c r="O285" s="9" t="n">
        <v>10</v>
      </c>
      <c r="P285" s="13" t="n">
        <f aca="false">O285*0.3047851</f>
        <v>3.047851</v>
      </c>
      <c r="Q285" s="0" t="n">
        <f aca="false">((H285*2)*(P285))/1000000</f>
        <v>0.000743675644</v>
      </c>
      <c r="R285" s="0" t="n">
        <f aca="false">Q285*247.105</f>
        <v>0.18376597001062</v>
      </c>
      <c r="S285" s="11" t="s">
        <v>40</v>
      </c>
      <c r="T285" s="11" t="s">
        <v>45</v>
      </c>
      <c r="U285" s="11" t="n">
        <v>0</v>
      </c>
      <c r="V285" s="11" t="n">
        <v>0</v>
      </c>
      <c r="W285" s="11" t="n">
        <v>0</v>
      </c>
      <c r="X285" s="11" t="n">
        <v>0</v>
      </c>
      <c r="Y285" s="11" t="n">
        <v>0</v>
      </c>
      <c r="Z285" s="0" t="n">
        <f aca="false">SUM(U285:Y285)</f>
        <v>0</v>
      </c>
      <c r="AA285" s="9" t="n">
        <v>0</v>
      </c>
      <c r="AB285" s="9" t="n">
        <v>0</v>
      </c>
      <c r="AC285" s="7" t="n">
        <f aca="false">U285/$R285</f>
        <v>0</v>
      </c>
      <c r="AD285" s="7" t="n">
        <f aca="false">V285/$R285</f>
        <v>0</v>
      </c>
      <c r="AE285" s="7" t="n">
        <f aca="false">W285/$R285</f>
        <v>0</v>
      </c>
      <c r="AF285" s="7" t="n">
        <f aca="false">X285/$R285</f>
        <v>0</v>
      </c>
      <c r="AG285" s="7" t="n">
        <f aca="false">Y285/$R285</f>
        <v>0</v>
      </c>
      <c r="AH285" s="7" t="n">
        <f aca="false">Z285/$R285</f>
        <v>0</v>
      </c>
      <c r="AI285" s="10"/>
    </row>
    <row r="286" customFormat="false" ht="15" hidden="false" customHeight="false" outlineLevel="0" collapsed="false">
      <c r="A286" s="8" t="n">
        <v>44124</v>
      </c>
      <c r="B286" s="0" t="n">
        <f aca="false">MONTH(A286)</f>
        <v>10</v>
      </c>
      <c r="C286" s="0" t="s">
        <v>54</v>
      </c>
      <c r="D286" s="8" t="str">
        <f aca="false">TEXT(A286,"yyyy")</f>
        <v>2020</v>
      </c>
      <c r="E286" s="2" t="s">
        <v>55</v>
      </c>
      <c r="F286" s="9" t="n">
        <v>227</v>
      </c>
      <c r="G286" s="0" t="s">
        <v>222</v>
      </c>
      <c r="H286" s="11" t="n">
        <v>122</v>
      </c>
      <c r="I286" s="11" t="n">
        <v>246</v>
      </c>
      <c r="J286" s="10" t="s">
        <v>39</v>
      </c>
      <c r="K286" s="12" t="n">
        <v>0.464583333333333</v>
      </c>
      <c r="L286" s="11"/>
      <c r="M286" s="9" t="s">
        <v>69</v>
      </c>
      <c r="N286" s="9" t="n">
        <v>58</v>
      </c>
      <c r="O286" s="9" t="n">
        <v>10</v>
      </c>
      <c r="P286" s="13" t="n">
        <f aca="false">O286*0.3047851</f>
        <v>3.047851</v>
      </c>
      <c r="Q286" s="0" t="n">
        <f aca="false">((H286*2)*(P286))/1000000</f>
        <v>0.000743675644</v>
      </c>
      <c r="R286" s="0" t="n">
        <f aca="false">Q286*247.105</f>
        <v>0.18376597001062</v>
      </c>
      <c r="S286" s="11" t="s">
        <v>40</v>
      </c>
      <c r="T286" s="11" t="s">
        <v>45</v>
      </c>
      <c r="U286" s="11" t="n">
        <v>0</v>
      </c>
      <c r="V286" s="9" t="n">
        <v>17</v>
      </c>
      <c r="W286" s="11" t="n">
        <v>0</v>
      </c>
      <c r="X286" s="11" t="n">
        <v>0</v>
      </c>
      <c r="Y286" s="11" t="n">
        <v>0</v>
      </c>
      <c r="Z286" s="0" t="n">
        <f aca="false">SUM(U286:Y286)</f>
        <v>17</v>
      </c>
      <c r="AA286" s="9" t="n">
        <v>0</v>
      </c>
      <c r="AB286" s="9" t="n">
        <v>35</v>
      </c>
      <c r="AC286" s="7" t="n">
        <f aca="false">U286/$R286</f>
        <v>0</v>
      </c>
      <c r="AD286" s="7" t="n">
        <f aca="false">V286/$R286</f>
        <v>92.5089666983368</v>
      </c>
      <c r="AE286" s="7" t="n">
        <f aca="false">W286/$R286</f>
        <v>0</v>
      </c>
      <c r="AF286" s="7" t="n">
        <f aca="false">X286/$R286</f>
        <v>0</v>
      </c>
      <c r="AG286" s="7" t="n">
        <f aca="false">Y286/$R286</f>
        <v>0</v>
      </c>
      <c r="AH286" s="7" t="n">
        <f aca="false">Z286/$R286</f>
        <v>92.5089666983368</v>
      </c>
      <c r="AI286" s="10" t="s">
        <v>236</v>
      </c>
    </row>
    <row r="287" customFormat="false" ht="15" hidden="false" customHeight="false" outlineLevel="0" collapsed="false">
      <c r="A287" s="8" t="n">
        <v>44133</v>
      </c>
      <c r="B287" s="0" t="n">
        <f aca="false">MONTH(A287)</f>
        <v>10</v>
      </c>
      <c r="C287" s="0" t="s">
        <v>54</v>
      </c>
      <c r="D287" s="8" t="str">
        <f aca="false">TEXT(A287,"yyyy")</f>
        <v>2020</v>
      </c>
      <c r="E287" s="2" t="s">
        <v>55</v>
      </c>
      <c r="F287" s="9" t="n">
        <v>227</v>
      </c>
      <c r="G287" s="0" t="s">
        <v>222</v>
      </c>
      <c r="H287" s="11" t="n">
        <v>122</v>
      </c>
      <c r="I287" s="11" t="n">
        <v>246</v>
      </c>
      <c r="J287" s="10" t="s">
        <v>39</v>
      </c>
      <c r="K287" s="12" t="n">
        <v>0.459722222222222</v>
      </c>
      <c r="L287" s="11"/>
      <c r="M287" s="9" t="s">
        <v>69</v>
      </c>
      <c r="N287" s="9" t="n">
        <v>56</v>
      </c>
      <c r="O287" s="9" t="n">
        <v>10</v>
      </c>
      <c r="P287" s="13" t="n">
        <f aca="false">O287*0.3047851</f>
        <v>3.047851</v>
      </c>
      <c r="Q287" s="0" t="n">
        <f aca="false">((H287*2)*(P287))/1000000</f>
        <v>0.000743675644</v>
      </c>
      <c r="R287" s="0" t="n">
        <f aca="false">Q287*247.105</f>
        <v>0.18376597001062</v>
      </c>
      <c r="S287" s="11" t="s">
        <v>40</v>
      </c>
      <c r="T287" s="11" t="s">
        <v>45</v>
      </c>
      <c r="U287" s="11" t="n">
        <v>0</v>
      </c>
      <c r="V287" s="11" t="n">
        <v>0</v>
      </c>
      <c r="W287" s="11" t="n">
        <v>0</v>
      </c>
      <c r="X287" s="11" t="n">
        <v>0</v>
      </c>
      <c r="Y287" s="11" t="n">
        <v>0</v>
      </c>
      <c r="Z287" s="0" t="n">
        <f aca="false">SUM(U287:Y287)</f>
        <v>0</v>
      </c>
      <c r="AA287" s="9" t="n">
        <v>0</v>
      </c>
      <c r="AB287" s="9" t="n">
        <v>0</v>
      </c>
      <c r="AC287" s="7" t="n">
        <f aca="false">U287/$R287</f>
        <v>0</v>
      </c>
      <c r="AD287" s="7" t="n">
        <f aca="false">V287/$R287</f>
        <v>0</v>
      </c>
      <c r="AE287" s="7" t="n">
        <f aca="false">W287/$R287</f>
        <v>0</v>
      </c>
      <c r="AF287" s="7" t="n">
        <f aca="false">X287/$R287</f>
        <v>0</v>
      </c>
      <c r="AG287" s="7" t="n">
        <f aca="false">Y287/$R287</f>
        <v>0</v>
      </c>
      <c r="AH287" s="7" t="n">
        <f aca="false">Z287/$R287</f>
        <v>0</v>
      </c>
      <c r="AI287" s="10" t="s">
        <v>237</v>
      </c>
    </row>
    <row r="288" customFormat="false" ht="15" hidden="false" customHeight="false" outlineLevel="0" collapsed="false">
      <c r="A288" s="8" t="n">
        <v>44168</v>
      </c>
      <c r="B288" s="0" t="n">
        <f aca="false">MONTH(A288)</f>
        <v>12</v>
      </c>
      <c r="C288" s="0" t="s">
        <v>82</v>
      </c>
      <c r="D288" s="8" t="str">
        <f aca="false">TEXT(A288,"yyyy")</f>
        <v>2020</v>
      </c>
      <c r="E288" s="2" t="s">
        <v>55</v>
      </c>
      <c r="F288" s="9" t="n">
        <v>227</v>
      </c>
      <c r="G288" s="0" t="s">
        <v>222</v>
      </c>
      <c r="H288" s="11" t="n">
        <v>122</v>
      </c>
      <c r="I288" s="11" t="n">
        <v>246</v>
      </c>
      <c r="J288" s="10" t="s">
        <v>39</v>
      </c>
      <c r="K288" s="12" t="n">
        <v>0.395833333333333</v>
      </c>
      <c r="L288" s="11"/>
      <c r="M288" s="9" t="s">
        <v>69</v>
      </c>
      <c r="N288" s="9" t="n">
        <v>52</v>
      </c>
      <c r="O288" s="9" t="n">
        <v>7</v>
      </c>
      <c r="P288" s="13" t="n">
        <f aca="false">O288*0.3047851</f>
        <v>2.1334957</v>
      </c>
      <c r="Q288" s="0" t="n">
        <f aca="false">((H288*2)*(P288))/1000000</f>
        <v>0.0005205729508</v>
      </c>
      <c r="R288" s="0" t="n">
        <f aca="false">Q288*247.105</f>
        <v>0.128636179007434</v>
      </c>
      <c r="S288" s="11" t="s">
        <v>40</v>
      </c>
      <c r="T288" s="11" t="s">
        <v>45</v>
      </c>
      <c r="U288" s="11" t="n">
        <v>0</v>
      </c>
      <c r="V288" s="11" t="n">
        <v>0</v>
      </c>
      <c r="W288" s="11" t="n">
        <v>0</v>
      </c>
      <c r="X288" s="11" t="n">
        <v>0</v>
      </c>
      <c r="Y288" s="11" t="n">
        <v>0</v>
      </c>
      <c r="Z288" s="0" t="n">
        <f aca="false">SUM(U288:Y288)</f>
        <v>0</v>
      </c>
      <c r="AA288" s="9" t="n">
        <v>0</v>
      </c>
      <c r="AB288" s="9" t="n">
        <v>0</v>
      </c>
      <c r="AC288" s="7" t="n">
        <f aca="false">U288/$R288</f>
        <v>0</v>
      </c>
      <c r="AD288" s="7" t="n">
        <f aca="false">V288/$R288</f>
        <v>0</v>
      </c>
      <c r="AE288" s="7" t="n">
        <f aca="false">W288/$R288</f>
        <v>0</v>
      </c>
      <c r="AF288" s="7" t="n">
        <f aca="false">X288/$R288</f>
        <v>0</v>
      </c>
      <c r="AG288" s="7" t="n">
        <f aca="false">Y288/$R288</f>
        <v>0</v>
      </c>
      <c r="AH288" s="7" t="n">
        <f aca="false">Z288/$R288</f>
        <v>0</v>
      </c>
      <c r="AI288" s="10" t="s">
        <v>238</v>
      </c>
    </row>
    <row r="289" customFormat="false" ht="15" hidden="false" customHeight="false" outlineLevel="0" collapsed="false">
      <c r="A289" s="8" t="n">
        <v>44195</v>
      </c>
      <c r="B289" s="0" t="n">
        <f aca="false">MONTH(A289)</f>
        <v>12</v>
      </c>
      <c r="C289" s="0" t="s">
        <v>82</v>
      </c>
      <c r="D289" s="8" t="str">
        <f aca="false">TEXT(A289,"yyyy")</f>
        <v>2020</v>
      </c>
      <c r="E289" s="2" t="s">
        <v>55</v>
      </c>
      <c r="F289" s="9" t="n">
        <v>227</v>
      </c>
      <c r="G289" s="0" t="s">
        <v>222</v>
      </c>
      <c r="H289" s="11" t="n">
        <v>122</v>
      </c>
      <c r="I289" s="11" t="n">
        <v>246</v>
      </c>
      <c r="J289" s="10" t="s">
        <v>39</v>
      </c>
      <c r="K289" s="12" t="n">
        <v>0.46875</v>
      </c>
      <c r="L289" s="11"/>
      <c r="M289" s="9" t="s">
        <v>69</v>
      </c>
      <c r="N289" s="9" t="n">
        <v>52</v>
      </c>
      <c r="O289" s="9" t="n">
        <v>10</v>
      </c>
      <c r="P289" s="13" t="n">
        <f aca="false">O289*0.3047851</f>
        <v>3.047851</v>
      </c>
      <c r="Q289" s="0" t="n">
        <f aca="false">((H289*2)*(P289))/1000000</f>
        <v>0.000743675644</v>
      </c>
      <c r="R289" s="0" t="n">
        <f aca="false">Q289*247.105</f>
        <v>0.18376597001062</v>
      </c>
      <c r="S289" s="11" t="s">
        <v>40</v>
      </c>
      <c r="T289" s="11" t="s">
        <v>45</v>
      </c>
      <c r="U289" s="9" t="n">
        <v>0</v>
      </c>
      <c r="V289" s="9" t="n">
        <v>0</v>
      </c>
      <c r="W289" s="9" t="n">
        <v>0</v>
      </c>
      <c r="X289" s="9" t="n">
        <v>1</v>
      </c>
      <c r="Y289" s="9" t="n">
        <v>0</v>
      </c>
      <c r="Z289" s="0" t="n">
        <f aca="false">SUM(U289:Y289)</f>
        <v>1</v>
      </c>
      <c r="AA289" s="9" t="n">
        <v>0</v>
      </c>
      <c r="AB289" s="9" t="n">
        <v>0</v>
      </c>
      <c r="AC289" s="7" t="n">
        <f aca="false">U289/$R289</f>
        <v>0</v>
      </c>
      <c r="AD289" s="7" t="n">
        <f aca="false">V289/$R289</f>
        <v>0</v>
      </c>
      <c r="AE289" s="7" t="n">
        <f aca="false">W289/$R289</f>
        <v>0</v>
      </c>
      <c r="AF289" s="7" t="n">
        <f aca="false">X289/$R289</f>
        <v>5.44170392343158</v>
      </c>
      <c r="AG289" s="7" t="n">
        <f aca="false">Y289/$R289</f>
        <v>0</v>
      </c>
      <c r="AH289" s="7" t="n">
        <f aca="false">Z289/$R289</f>
        <v>5.44170392343158</v>
      </c>
      <c r="AI289" s="10"/>
    </row>
    <row r="290" customFormat="false" ht="15" hidden="false" customHeight="false" outlineLevel="0" collapsed="false">
      <c r="A290" s="8" t="n">
        <v>44209</v>
      </c>
      <c r="B290" s="0" t="n">
        <f aca="false">MONTH(A290)</f>
        <v>1</v>
      </c>
      <c r="C290" s="0" t="s">
        <v>60</v>
      </c>
      <c r="D290" s="8" t="str">
        <f aca="false">TEXT(A290,"yyyy")</f>
        <v>2021</v>
      </c>
      <c r="E290" s="2" t="s">
        <v>61</v>
      </c>
      <c r="F290" s="9" t="n">
        <v>227</v>
      </c>
      <c r="G290" s="0" t="s">
        <v>222</v>
      </c>
      <c r="H290" s="11" t="n">
        <v>122</v>
      </c>
      <c r="I290" s="11" t="n">
        <v>246</v>
      </c>
      <c r="J290" s="10" t="s">
        <v>39</v>
      </c>
      <c r="K290" s="12" t="n">
        <v>0.409722222222222</v>
      </c>
      <c r="L290" s="11"/>
      <c r="M290" s="9" t="s">
        <v>71</v>
      </c>
      <c r="N290" s="9" t="n">
        <v>54</v>
      </c>
      <c r="O290" s="9" t="n">
        <v>10</v>
      </c>
      <c r="P290" s="13" t="n">
        <f aca="false">O290*0.3047851</f>
        <v>3.047851</v>
      </c>
      <c r="Q290" s="0" t="n">
        <f aca="false">((H290*2)*(P290))/1000000</f>
        <v>0.000743675644</v>
      </c>
      <c r="R290" s="0" t="n">
        <f aca="false">Q290*247.105</f>
        <v>0.18376597001062</v>
      </c>
      <c r="S290" s="11" t="s">
        <v>40</v>
      </c>
      <c r="T290" s="11" t="s">
        <v>45</v>
      </c>
      <c r="U290" s="9" t="n">
        <v>0</v>
      </c>
      <c r="V290" s="9" t="n">
        <v>0</v>
      </c>
      <c r="W290" s="9" t="n">
        <v>0</v>
      </c>
      <c r="X290" s="9" t="n">
        <v>7</v>
      </c>
      <c r="Y290" s="9" t="n">
        <v>0</v>
      </c>
      <c r="Z290" s="0" t="n">
        <f aca="false">SUM(U290:Y290)</f>
        <v>7</v>
      </c>
      <c r="AA290" s="9" t="n">
        <v>0</v>
      </c>
      <c r="AB290" s="9" t="n">
        <v>0</v>
      </c>
      <c r="AC290" s="7" t="n">
        <f aca="false">U290/$R290</f>
        <v>0</v>
      </c>
      <c r="AD290" s="7" t="n">
        <f aca="false">V290/$R290</f>
        <v>0</v>
      </c>
      <c r="AE290" s="7" t="n">
        <f aca="false">W290/$R290</f>
        <v>0</v>
      </c>
      <c r="AF290" s="7" t="n">
        <f aca="false">X290/$R290</f>
        <v>38.091927464021</v>
      </c>
      <c r="AG290" s="7" t="n">
        <f aca="false">Y290/$R290</f>
        <v>0</v>
      </c>
      <c r="AH290" s="7" t="n">
        <f aca="false">Z290/$R290</f>
        <v>38.091927464021</v>
      </c>
      <c r="AI290" s="10"/>
    </row>
    <row r="291" customFormat="false" ht="15" hidden="false" customHeight="false" outlineLevel="0" collapsed="false">
      <c r="A291" s="8" t="n">
        <v>44236</v>
      </c>
      <c r="B291" s="0" t="n">
        <f aca="false">MONTH(A291)</f>
        <v>2</v>
      </c>
      <c r="C291" s="0" t="s">
        <v>63</v>
      </c>
      <c r="D291" s="8" t="str">
        <f aca="false">TEXT(A291,"yyyy")</f>
        <v>2021</v>
      </c>
      <c r="E291" s="2" t="s">
        <v>61</v>
      </c>
      <c r="F291" s="9" t="n">
        <v>227</v>
      </c>
      <c r="G291" s="0" t="s">
        <v>222</v>
      </c>
      <c r="H291" s="11" t="n">
        <v>122</v>
      </c>
      <c r="I291" s="11" t="n">
        <v>246</v>
      </c>
      <c r="J291" s="10" t="s">
        <v>39</v>
      </c>
      <c r="K291" s="12" t="n">
        <v>0.416666666666667</v>
      </c>
      <c r="L291" s="11"/>
      <c r="M291" s="9" t="s">
        <v>69</v>
      </c>
      <c r="N291" s="9" t="n">
        <v>52</v>
      </c>
      <c r="O291" s="9" t="n">
        <v>5</v>
      </c>
      <c r="P291" s="13" t="n">
        <f aca="false">O291*0.3047851</f>
        <v>1.5239255</v>
      </c>
      <c r="Q291" s="0" t="n">
        <f aca="false">((H291*2)*(P291))/1000000</f>
        <v>0.000371837822</v>
      </c>
      <c r="R291" s="0" t="n">
        <f aca="false">Q291*247.105</f>
        <v>0.09188298500531</v>
      </c>
      <c r="S291" s="11" t="s">
        <v>40</v>
      </c>
      <c r="T291" s="11" t="s">
        <v>45</v>
      </c>
      <c r="U291" s="9" t="n">
        <v>0</v>
      </c>
      <c r="V291" s="9" t="n">
        <v>0</v>
      </c>
      <c r="W291" s="9" t="n">
        <v>0</v>
      </c>
      <c r="X291" s="9" t="n">
        <v>0</v>
      </c>
      <c r="Y291" s="9" t="n">
        <v>0</v>
      </c>
      <c r="Z291" s="0" t="n">
        <f aca="false">SUM(U291:Y291)</f>
        <v>0</v>
      </c>
      <c r="AA291" s="9" t="n">
        <v>0</v>
      </c>
      <c r="AB291" s="9" t="n">
        <v>20</v>
      </c>
      <c r="AC291" s="7" t="n">
        <f aca="false">U291/$R291</f>
        <v>0</v>
      </c>
      <c r="AD291" s="7" t="n">
        <f aca="false">V291/$R291</f>
        <v>0</v>
      </c>
      <c r="AE291" s="7" t="n">
        <f aca="false">W291/$R291</f>
        <v>0</v>
      </c>
      <c r="AF291" s="7" t="n">
        <f aca="false">X291/$R291</f>
        <v>0</v>
      </c>
      <c r="AG291" s="7" t="n">
        <f aca="false">Y291/$R291</f>
        <v>0</v>
      </c>
      <c r="AH291" s="7" t="n">
        <f aca="false">Z291/$R291</f>
        <v>0</v>
      </c>
      <c r="AI291" s="10" t="s">
        <v>239</v>
      </c>
    </row>
    <row r="292" customFormat="false" ht="15" hidden="false" customHeight="false" outlineLevel="0" collapsed="false">
      <c r="A292" s="8" t="n">
        <v>44250</v>
      </c>
      <c r="B292" s="0" t="n">
        <f aca="false">MONTH(A292)</f>
        <v>2</v>
      </c>
      <c r="C292" s="0" t="s">
        <v>63</v>
      </c>
      <c r="D292" s="8" t="str">
        <f aca="false">TEXT(A292,"yyyy")</f>
        <v>2021</v>
      </c>
      <c r="E292" s="2" t="s">
        <v>61</v>
      </c>
      <c r="F292" s="9" t="n">
        <v>227</v>
      </c>
      <c r="G292" s="0" t="s">
        <v>222</v>
      </c>
      <c r="H292" s="11" t="n">
        <v>122</v>
      </c>
      <c r="I292" s="11" t="n">
        <v>246</v>
      </c>
      <c r="J292" s="10" t="s">
        <v>39</v>
      </c>
      <c r="K292" s="12" t="n">
        <v>0.506944444444444</v>
      </c>
      <c r="L292" s="11"/>
      <c r="M292" s="9" t="s">
        <v>69</v>
      </c>
      <c r="N292" s="9" t="n">
        <v>56</v>
      </c>
      <c r="O292" s="9" t="n">
        <v>8</v>
      </c>
      <c r="P292" s="13" t="n">
        <f aca="false">O292*0.3047851</f>
        <v>2.4382808</v>
      </c>
      <c r="Q292" s="0" t="n">
        <f aca="false">((H292*2)*(P292))/1000000</f>
        <v>0.0005949405152</v>
      </c>
      <c r="R292" s="0" t="n">
        <f aca="false">Q292*247.105</f>
        <v>0.147012776008496</v>
      </c>
      <c r="S292" s="11" t="s">
        <v>40</v>
      </c>
      <c r="T292" s="11" t="s">
        <v>45</v>
      </c>
      <c r="U292" s="9" t="n">
        <v>0</v>
      </c>
      <c r="V292" s="9" t="n">
        <v>0</v>
      </c>
      <c r="W292" s="9" t="n">
        <v>0</v>
      </c>
      <c r="X292" s="9" t="n">
        <v>0</v>
      </c>
      <c r="Y292" s="9" t="n">
        <v>0</v>
      </c>
      <c r="Z292" s="0" t="n">
        <f aca="false">SUM(U292:Y292)</f>
        <v>0</v>
      </c>
      <c r="AA292" s="9" t="n">
        <v>0</v>
      </c>
      <c r="AB292" s="9" t="n">
        <v>0</v>
      </c>
      <c r="AC292" s="7" t="n">
        <f aca="false">U292/$R292</f>
        <v>0</v>
      </c>
      <c r="AD292" s="7" t="n">
        <f aca="false">V292/$R292</f>
        <v>0</v>
      </c>
      <c r="AE292" s="7" t="n">
        <f aca="false">W292/$R292</f>
        <v>0</v>
      </c>
      <c r="AF292" s="7" t="n">
        <f aca="false">X292/$R292</f>
        <v>0</v>
      </c>
      <c r="AG292" s="7" t="n">
        <f aca="false">Y292/$R292</f>
        <v>0</v>
      </c>
      <c r="AH292" s="7" t="n">
        <f aca="false">Z292/$R292</f>
        <v>0</v>
      </c>
      <c r="AI292" s="10"/>
    </row>
    <row r="293" customFormat="false" ht="28.35" hidden="false" customHeight="false" outlineLevel="0" collapsed="false">
      <c r="A293" s="8" t="n">
        <v>44263</v>
      </c>
      <c r="B293" s="0" t="n">
        <f aca="false">MONTH(A293)</f>
        <v>3</v>
      </c>
      <c r="C293" s="0" t="s">
        <v>64</v>
      </c>
      <c r="D293" s="8" t="str">
        <f aca="false">TEXT(A293,"yyyy")</f>
        <v>2021</v>
      </c>
      <c r="E293" s="2" t="s">
        <v>61</v>
      </c>
      <c r="F293" s="9" t="n">
        <v>227</v>
      </c>
      <c r="G293" s="0" t="s">
        <v>222</v>
      </c>
      <c r="H293" s="11" t="n">
        <v>122</v>
      </c>
      <c r="I293" s="11" t="n">
        <v>246</v>
      </c>
      <c r="J293" s="10" t="s">
        <v>39</v>
      </c>
      <c r="K293" s="12" t="n">
        <v>0.604166666666667</v>
      </c>
      <c r="L293" s="11"/>
      <c r="M293" s="9" t="s">
        <v>118</v>
      </c>
      <c r="N293" s="9" t="n">
        <v>56</v>
      </c>
      <c r="O293" s="9" t="n">
        <v>10</v>
      </c>
      <c r="P293" s="13" t="n">
        <f aca="false">O293*0.3047851</f>
        <v>3.047851</v>
      </c>
      <c r="Q293" s="0" t="n">
        <f aca="false">((H293*2)*(P293))/1000000</f>
        <v>0.000743675644</v>
      </c>
      <c r="R293" s="0" t="n">
        <f aca="false">Q293*247.105</f>
        <v>0.18376597001062</v>
      </c>
      <c r="S293" s="11" t="s">
        <v>40</v>
      </c>
      <c r="T293" s="11" t="s">
        <v>45</v>
      </c>
      <c r="U293" s="9" t="n">
        <v>0</v>
      </c>
      <c r="V293" s="9" t="n">
        <v>0</v>
      </c>
      <c r="W293" s="9" t="n">
        <v>0</v>
      </c>
      <c r="X293" s="9" t="n">
        <v>5</v>
      </c>
      <c r="Y293" s="9" t="n">
        <v>35</v>
      </c>
      <c r="Z293" s="0" t="n">
        <f aca="false">SUM(U293:Y293)</f>
        <v>40</v>
      </c>
      <c r="AA293" s="9" t="n">
        <v>0</v>
      </c>
      <c r="AB293" s="9" t="n">
        <v>0</v>
      </c>
      <c r="AC293" s="7" t="n">
        <f aca="false">U293/$R293</f>
        <v>0</v>
      </c>
      <c r="AD293" s="7" t="n">
        <f aca="false">V293/$R293</f>
        <v>0</v>
      </c>
      <c r="AE293" s="7" t="n">
        <f aca="false">W293/$R293</f>
        <v>0</v>
      </c>
      <c r="AF293" s="7" t="n">
        <f aca="false">X293/$R293</f>
        <v>27.2085196171579</v>
      </c>
      <c r="AG293" s="7" t="n">
        <f aca="false">Y293/$R293</f>
        <v>190.459637320105</v>
      </c>
      <c r="AH293" s="7" t="n">
        <f aca="false">Z293/$R293</f>
        <v>217.668156937263</v>
      </c>
      <c r="AI293" s="10"/>
    </row>
    <row r="294" customFormat="false" ht="15" hidden="false" customHeight="false" outlineLevel="0" collapsed="false">
      <c r="A294" s="8" t="n">
        <v>44284</v>
      </c>
      <c r="B294" s="0" t="n">
        <f aca="false">MONTH(A294)</f>
        <v>3</v>
      </c>
      <c r="C294" s="0" t="s">
        <v>64</v>
      </c>
      <c r="D294" s="8" t="str">
        <f aca="false">TEXT(A294,"yyyy")</f>
        <v>2021</v>
      </c>
      <c r="E294" s="2" t="s">
        <v>61</v>
      </c>
      <c r="F294" s="9" t="n">
        <v>227</v>
      </c>
      <c r="G294" s="0" t="s">
        <v>222</v>
      </c>
      <c r="H294" s="11" t="n">
        <v>122</v>
      </c>
      <c r="I294" s="11" t="n">
        <v>246</v>
      </c>
      <c r="J294" s="10" t="s">
        <v>39</v>
      </c>
      <c r="K294" s="12" t="n">
        <v>0.666666666666667</v>
      </c>
      <c r="L294" s="11"/>
      <c r="M294" s="9" t="s">
        <v>69</v>
      </c>
      <c r="N294" s="9" t="n">
        <v>62</v>
      </c>
      <c r="O294" s="9" t="n">
        <v>4</v>
      </c>
      <c r="P294" s="13" t="n">
        <f aca="false">O294*0.3047851</f>
        <v>1.2191404</v>
      </c>
      <c r="Q294" s="0" t="n">
        <f aca="false">((H294*2)*(P294))/1000000</f>
        <v>0.0002974702576</v>
      </c>
      <c r="R294" s="0" t="n">
        <f aca="false">Q294*247.105</f>
        <v>0.073506388004248</v>
      </c>
      <c r="S294" s="11" t="s">
        <v>40</v>
      </c>
      <c r="T294" s="11" t="s">
        <v>45</v>
      </c>
      <c r="U294" s="9" t="n">
        <v>0</v>
      </c>
      <c r="V294" s="9" t="n">
        <v>0</v>
      </c>
      <c r="W294" s="9" t="n">
        <v>0</v>
      </c>
      <c r="X294" s="9" t="n">
        <v>0</v>
      </c>
      <c r="Y294" s="9" t="n">
        <v>0</v>
      </c>
      <c r="Z294" s="0" t="n">
        <f aca="false">SUM(U294:Y294)</f>
        <v>0</v>
      </c>
      <c r="AA294" s="9" t="n">
        <v>0</v>
      </c>
      <c r="AB294" s="9" t="n">
        <v>0</v>
      </c>
      <c r="AC294" s="7" t="n">
        <f aca="false">U294/$R294</f>
        <v>0</v>
      </c>
      <c r="AD294" s="7" t="n">
        <f aca="false">V294/$R294</f>
        <v>0</v>
      </c>
      <c r="AE294" s="7" t="n">
        <f aca="false">W294/$R294</f>
        <v>0</v>
      </c>
      <c r="AF294" s="7" t="n">
        <f aca="false">X294/$R294</f>
        <v>0</v>
      </c>
      <c r="AG294" s="7" t="n">
        <f aca="false">Y294/$R294</f>
        <v>0</v>
      </c>
      <c r="AH294" s="7" t="n">
        <f aca="false">Z294/$R294</f>
        <v>0</v>
      </c>
      <c r="AI294" s="10"/>
    </row>
    <row r="295" customFormat="false" ht="15" hidden="false" customHeight="false" outlineLevel="0" collapsed="false">
      <c r="A295" s="8" t="n">
        <v>44305</v>
      </c>
      <c r="B295" s="0" t="n">
        <f aca="false">MONTH(A295)</f>
        <v>4</v>
      </c>
      <c r="C295" s="0" t="s">
        <v>66</v>
      </c>
      <c r="D295" s="8" t="str">
        <f aca="false">TEXT(A295,"yyyy")</f>
        <v>2021</v>
      </c>
      <c r="E295" s="2" t="s">
        <v>44</v>
      </c>
      <c r="F295" s="9" t="n">
        <v>227</v>
      </c>
      <c r="G295" s="0" t="s">
        <v>222</v>
      </c>
      <c r="H295" s="11" t="n">
        <v>122</v>
      </c>
      <c r="I295" s="11" t="n">
        <v>246</v>
      </c>
      <c r="J295" s="10" t="s">
        <v>39</v>
      </c>
      <c r="K295" s="12" t="n">
        <v>0.46875</v>
      </c>
      <c r="L295" s="11"/>
      <c r="M295" s="9" t="s">
        <v>69</v>
      </c>
      <c r="N295" s="9" t="n">
        <v>58</v>
      </c>
      <c r="O295" s="9" t="n">
        <v>5</v>
      </c>
      <c r="P295" s="13" t="n">
        <f aca="false">O295*0.3047851</f>
        <v>1.5239255</v>
      </c>
      <c r="Q295" s="0" t="n">
        <f aca="false">((H295*2)*(P295))/1000000</f>
        <v>0.000371837822</v>
      </c>
      <c r="R295" s="0" t="n">
        <f aca="false">Q295*247.105</f>
        <v>0.09188298500531</v>
      </c>
      <c r="S295" s="11" t="s">
        <v>40</v>
      </c>
      <c r="T295" s="11" t="s">
        <v>45</v>
      </c>
      <c r="U295" s="9" t="n">
        <v>0</v>
      </c>
      <c r="V295" s="9" t="n">
        <v>0</v>
      </c>
      <c r="W295" s="9" t="n">
        <v>0</v>
      </c>
      <c r="X295" s="9" t="n">
        <v>0</v>
      </c>
      <c r="Y295" s="9" t="n">
        <v>0</v>
      </c>
      <c r="Z295" s="0" t="n">
        <f aca="false">SUM(U295:Y295)</f>
        <v>0</v>
      </c>
      <c r="AA295" s="9" t="n">
        <v>0</v>
      </c>
      <c r="AB295" s="9" t="n">
        <v>100</v>
      </c>
      <c r="AC295" s="7" t="n">
        <f aca="false">U295/$R295</f>
        <v>0</v>
      </c>
      <c r="AD295" s="7" t="n">
        <f aca="false">V295/$R295</f>
        <v>0</v>
      </c>
      <c r="AE295" s="7" t="n">
        <f aca="false">W295/$R295</f>
        <v>0</v>
      </c>
      <c r="AF295" s="7" t="n">
        <f aca="false">X295/$R295</f>
        <v>0</v>
      </c>
      <c r="AG295" s="7" t="n">
        <f aca="false">Y295/$R295</f>
        <v>0</v>
      </c>
      <c r="AH295" s="7" t="n">
        <f aca="false">Z295/$R295</f>
        <v>0</v>
      </c>
      <c r="AI295" s="10" t="s">
        <v>240</v>
      </c>
    </row>
    <row r="296" customFormat="false" ht="15" hidden="false" customHeight="false" outlineLevel="0" collapsed="false">
      <c r="A296" s="8" t="n">
        <v>44029</v>
      </c>
      <c r="B296" s="0" t="n">
        <f aca="false">MONTH(A296)</f>
        <v>7</v>
      </c>
      <c r="C296" s="0" t="s">
        <v>51</v>
      </c>
      <c r="D296" s="8" t="str">
        <f aca="false">TEXT(A296,"yyyy")</f>
        <v>2020</v>
      </c>
      <c r="E296" s="2" t="s">
        <v>37</v>
      </c>
      <c r="F296" s="9" t="n">
        <v>226</v>
      </c>
      <c r="G296" s="10" t="s">
        <v>241</v>
      </c>
      <c r="H296" s="11" t="n">
        <v>339</v>
      </c>
      <c r="I296" s="9" t="n">
        <v>287.5</v>
      </c>
      <c r="J296" s="10" t="s">
        <v>39</v>
      </c>
      <c r="K296" s="12" t="n">
        <v>0.479166666666667</v>
      </c>
      <c r="L296" s="11"/>
      <c r="M296" s="9" t="s">
        <v>69</v>
      </c>
      <c r="N296" s="9" t="n">
        <v>56</v>
      </c>
      <c r="O296" s="9" t="n">
        <v>5</v>
      </c>
      <c r="P296" s="13" t="n">
        <f aca="false">O296*0.3047851</f>
        <v>1.5239255</v>
      </c>
      <c r="Q296" s="0" t="n">
        <f aca="false">((H296*2)*(P296))/1000000</f>
        <v>0.001033221489</v>
      </c>
      <c r="R296" s="0" t="n">
        <f aca="false">Q296*247.105</f>
        <v>0.255314196039345</v>
      </c>
      <c r="S296" s="11" t="s">
        <v>40</v>
      </c>
      <c r="T296" s="11" t="s">
        <v>45</v>
      </c>
      <c r="U296" s="9" t="n">
        <v>2</v>
      </c>
      <c r="V296" s="11" t="n">
        <v>0</v>
      </c>
      <c r="W296" s="9" t="n">
        <v>2</v>
      </c>
      <c r="X296" s="9" t="n">
        <v>5</v>
      </c>
      <c r="Y296" s="9" t="n">
        <v>51</v>
      </c>
      <c r="Z296" s="0" t="n">
        <f aca="false">SUM(U296:Y296)</f>
        <v>60</v>
      </c>
      <c r="AA296" s="9" t="n">
        <v>0</v>
      </c>
      <c r="AB296" s="9" t="n">
        <v>81</v>
      </c>
      <c r="AC296" s="7" t="n">
        <f aca="false">U296/$R296</f>
        <v>7.8334852939074</v>
      </c>
      <c r="AD296" s="7" t="n">
        <f aca="false">V296/$R296</f>
        <v>0</v>
      </c>
      <c r="AE296" s="7" t="n">
        <f aca="false">W296/$R296</f>
        <v>7.8334852939074</v>
      </c>
      <c r="AF296" s="7" t="n">
        <f aca="false">X296/$R296</f>
        <v>19.5837132347685</v>
      </c>
      <c r="AG296" s="7" t="n">
        <f aca="false">Y296/$R296</f>
        <v>199.753874994639</v>
      </c>
      <c r="AH296" s="7" t="n">
        <f aca="false">Z296/$R296</f>
        <v>235.004558817222</v>
      </c>
      <c r="AI296" s="10" t="s">
        <v>242</v>
      </c>
    </row>
    <row r="297" customFormat="false" ht="15" hidden="false" customHeight="false" outlineLevel="0" collapsed="false">
      <c r="A297" s="8" t="n">
        <v>44040</v>
      </c>
      <c r="B297" s="0" t="n">
        <f aca="false">MONTH(A297)</f>
        <v>7</v>
      </c>
      <c r="C297" s="0" t="s">
        <v>51</v>
      </c>
      <c r="D297" s="8" t="str">
        <f aca="false">TEXT(A297,"yyyy")</f>
        <v>2020</v>
      </c>
      <c r="E297" s="2" t="s">
        <v>37</v>
      </c>
      <c r="F297" s="9" t="n">
        <v>226</v>
      </c>
      <c r="G297" s="10" t="s">
        <v>241</v>
      </c>
      <c r="H297" s="11" t="n">
        <v>339</v>
      </c>
      <c r="I297" s="9" t="n">
        <v>287.5</v>
      </c>
      <c r="J297" s="10" t="s">
        <v>39</v>
      </c>
      <c r="K297" s="12" t="n">
        <v>0.456944444444444</v>
      </c>
      <c r="L297" s="11"/>
      <c r="M297" s="9" t="s">
        <v>69</v>
      </c>
      <c r="N297" s="9" t="n">
        <v>54</v>
      </c>
      <c r="O297" s="9" t="n">
        <v>8</v>
      </c>
      <c r="P297" s="13" t="n">
        <f aca="false">O297*0.3047851</f>
        <v>2.4382808</v>
      </c>
      <c r="Q297" s="0" t="n">
        <f aca="false">((H297*2)*(P297))/1000000</f>
        <v>0.0016531543824</v>
      </c>
      <c r="R297" s="0" t="n">
        <f aca="false">Q297*247.105</f>
        <v>0.408502713662952</v>
      </c>
      <c r="S297" s="11" t="s">
        <v>40</v>
      </c>
      <c r="T297" s="11" t="s">
        <v>45</v>
      </c>
      <c r="U297" s="11" t="n">
        <v>0</v>
      </c>
      <c r="V297" s="9" t="n">
        <v>5</v>
      </c>
      <c r="W297" s="11" t="n">
        <v>0</v>
      </c>
      <c r="X297" s="11" t="n">
        <v>0</v>
      </c>
      <c r="Y297" s="9" t="n">
        <v>6</v>
      </c>
      <c r="Z297" s="0" t="n">
        <f aca="false">SUM(U297:Y297)</f>
        <v>11</v>
      </c>
      <c r="AA297" s="9" t="n">
        <v>11</v>
      </c>
      <c r="AB297" s="9" t="n">
        <v>0</v>
      </c>
      <c r="AC297" s="7" t="n">
        <f aca="false">U297/$R297</f>
        <v>0</v>
      </c>
      <c r="AD297" s="7" t="n">
        <f aca="false">V297/$R297</f>
        <v>12.2398207717303</v>
      </c>
      <c r="AE297" s="7" t="n">
        <f aca="false">W297/$R297</f>
        <v>0</v>
      </c>
      <c r="AF297" s="7" t="n">
        <f aca="false">X297/$R297</f>
        <v>0</v>
      </c>
      <c r="AG297" s="7" t="n">
        <f aca="false">Y297/$R297</f>
        <v>14.6877849260764</v>
      </c>
      <c r="AH297" s="7" t="n">
        <f aca="false">Z297/$R297</f>
        <v>26.9276056978067</v>
      </c>
      <c r="AI297" s="10" t="s">
        <v>243</v>
      </c>
    </row>
    <row r="298" customFormat="false" ht="15" hidden="false" customHeight="false" outlineLevel="0" collapsed="false">
      <c r="A298" s="8" t="n">
        <v>44067</v>
      </c>
      <c r="B298" s="0" t="n">
        <f aca="false">MONTH(A298)</f>
        <v>8</v>
      </c>
      <c r="C298" s="0" t="s">
        <v>36</v>
      </c>
      <c r="D298" s="8" t="str">
        <f aca="false">TEXT(A298,"yyyy")</f>
        <v>2020</v>
      </c>
      <c r="E298" s="2" t="s">
        <v>37</v>
      </c>
      <c r="F298" s="9" t="n">
        <v>226</v>
      </c>
      <c r="G298" s="10" t="s">
        <v>241</v>
      </c>
      <c r="H298" s="11" t="n">
        <v>339</v>
      </c>
      <c r="I298" s="9" t="n">
        <v>287.5</v>
      </c>
      <c r="J298" s="10" t="s">
        <v>39</v>
      </c>
      <c r="K298" s="12" t="n">
        <v>0.548611111111111</v>
      </c>
      <c r="L298" s="11"/>
      <c r="M298" s="9" t="s">
        <v>71</v>
      </c>
      <c r="N298" s="9" t="n">
        <v>57</v>
      </c>
      <c r="O298" s="9" t="n">
        <v>7</v>
      </c>
      <c r="P298" s="13" t="n">
        <f aca="false">O298*0.3047851</f>
        <v>2.1334957</v>
      </c>
      <c r="Q298" s="0" t="n">
        <f aca="false">((H298*2)*(P298))/1000000</f>
        <v>0.0014465100846</v>
      </c>
      <c r="R298" s="0" t="n">
        <f aca="false">Q298*247.105</f>
        <v>0.357439874455083</v>
      </c>
      <c r="S298" s="11" t="s">
        <v>40</v>
      </c>
      <c r="T298" s="11" t="s">
        <v>45</v>
      </c>
      <c r="U298" s="11" t="n">
        <v>0</v>
      </c>
      <c r="V298" s="11" t="n">
        <v>0</v>
      </c>
      <c r="W298" s="11" t="n">
        <v>0</v>
      </c>
      <c r="X298" s="11" t="n">
        <v>0</v>
      </c>
      <c r="Y298" s="9" t="n">
        <v>33</v>
      </c>
      <c r="Z298" s="0" t="n">
        <f aca="false">SUM(U298:Y298)</f>
        <v>33</v>
      </c>
      <c r="AA298" s="9" t="n">
        <v>0</v>
      </c>
      <c r="AB298" s="9" t="n">
        <v>0</v>
      </c>
      <c r="AC298" s="7" t="n">
        <f aca="false">U298/$R298</f>
        <v>0</v>
      </c>
      <c r="AD298" s="7" t="n">
        <f aca="false">V298/$R298</f>
        <v>0</v>
      </c>
      <c r="AE298" s="7" t="n">
        <f aca="false">W298/$R298</f>
        <v>0</v>
      </c>
      <c r="AF298" s="7" t="n">
        <f aca="false">X298/$R298</f>
        <v>0</v>
      </c>
      <c r="AG298" s="7" t="n">
        <f aca="false">Y298/$R298</f>
        <v>92.3232195353372</v>
      </c>
      <c r="AH298" s="7" t="n">
        <f aca="false">Z298/$R298</f>
        <v>92.3232195353372</v>
      </c>
      <c r="AI298" s="10"/>
    </row>
    <row r="299" customFormat="false" ht="15" hidden="false" customHeight="false" outlineLevel="0" collapsed="false">
      <c r="A299" s="8" t="n">
        <v>44090</v>
      </c>
      <c r="B299" s="0" t="n">
        <f aca="false">MONTH(A299)</f>
        <v>9</v>
      </c>
      <c r="C299" s="0" t="s">
        <v>53</v>
      </c>
      <c r="D299" s="8" t="str">
        <f aca="false">TEXT(A299,"yyyy")</f>
        <v>2020</v>
      </c>
      <c r="E299" s="2" t="s">
        <v>37</v>
      </c>
      <c r="F299" s="9" t="n">
        <v>226</v>
      </c>
      <c r="G299" s="10" t="s">
        <v>241</v>
      </c>
      <c r="H299" s="11" t="n">
        <v>339</v>
      </c>
      <c r="I299" s="9" t="n">
        <v>287.5</v>
      </c>
      <c r="J299" s="10" t="s">
        <v>39</v>
      </c>
      <c r="K299" s="12" t="n">
        <v>0.427083333333333</v>
      </c>
      <c r="L299" s="11"/>
      <c r="M299" s="9" t="s">
        <v>69</v>
      </c>
      <c r="N299" s="9" t="n">
        <v>55</v>
      </c>
      <c r="O299" s="9" t="n">
        <v>6</v>
      </c>
      <c r="P299" s="13" t="n">
        <f aca="false">O299*0.3047851</f>
        <v>1.8287106</v>
      </c>
      <c r="Q299" s="0" t="n">
        <f aca="false">((H299*2)*(P299))/1000000</f>
        <v>0.0012398657868</v>
      </c>
      <c r="R299" s="0" t="n">
        <f aca="false">Q299*247.105</f>
        <v>0.306377035247214</v>
      </c>
      <c r="S299" s="11" t="s">
        <v>40</v>
      </c>
      <c r="T299" s="11" t="s">
        <v>45</v>
      </c>
      <c r="U299" s="9" t="n">
        <v>4</v>
      </c>
      <c r="V299" s="9" t="n">
        <v>3</v>
      </c>
      <c r="W299" s="11" t="n">
        <v>0</v>
      </c>
      <c r="X299" s="11" t="n">
        <v>0</v>
      </c>
      <c r="Y299" s="11" t="n">
        <v>0</v>
      </c>
      <c r="Z299" s="0" t="n">
        <f aca="false">SUM(U299:Y299)</f>
        <v>7</v>
      </c>
      <c r="AA299" s="9" t="n">
        <v>0</v>
      </c>
      <c r="AB299" s="9" t="n">
        <v>0</v>
      </c>
      <c r="AC299" s="7" t="n">
        <f aca="false">U299/$R299</f>
        <v>13.055808823179</v>
      </c>
      <c r="AD299" s="7" t="n">
        <f aca="false">V299/$R299</f>
        <v>9.79185661738425</v>
      </c>
      <c r="AE299" s="7" t="n">
        <f aca="false">W299/$R299</f>
        <v>0</v>
      </c>
      <c r="AF299" s="7" t="n">
        <f aca="false">X299/$R299</f>
        <v>0</v>
      </c>
      <c r="AG299" s="7" t="n">
        <f aca="false">Y299/$R299</f>
        <v>0</v>
      </c>
      <c r="AH299" s="7" t="n">
        <f aca="false">Z299/$R299</f>
        <v>22.8476654405633</v>
      </c>
      <c r="AI299" s="10"/>
    </row>
    <row r="300" customFormat="false" ht="15" hidden="false" customHeight="false" outlineLevel="0" collapsed="false">
      <c r="A300" s="8" t="n">
        <v>44103</v>
      </c>
      <c r="B300" s="0" t="n">
        <f aca="false">MONTH(A300)</f>
        <v>9</v>
      </c>
      <c r="C300" s="0" t="s">
        <v>53</v>
      </c>
      <c r="D300" s="8" t="str">
        <f aca="false">TEXT(A300,"yyyy")</f>
        <v>2020</v>
      </c>
      <c r="E300" s="2" t="s">
        <v>37</v>
      </c>
      <c r="F300" s="9" t="n">
        <v>226</v>
      </c>
      <c r="G300" s="10" t="s">
        <v>241</v>
      </c>
      <c r="H300" s="11" t="n">
        <v>339</v>
      </c>
      <c r="I300" s="9" t="n">
        <v>287.5</v>
      </c>
      <c r="J300" s="10" t="s">
        <v>39</v>
      </c>
      <c r="K300" s="12" t="n">
        <v>0.520833333333333</v>
      </c>
      <c r="L300" s="11"/>
      <c r="M300" s="9" t="s">
        <v>71</v>
      </c>
      <c r="N300" s="9" t="n">
        <v>58</v>
      </c>
      <c r="O300" s="9" t="n">
        <v>4</v>
      </c>
      <c r="P300" s="13" t="n">
        <f aca="false">O300*0.3047851</f>
        <v>1.2191404</v>
      </c>
      <c r="Q300" s="0" t="n">
        <f aca="false">((H300*2)*(P300))/1000000</f>
        <v>0.0008265771912</v>
      </c>
      <c r="R300" s="0" t="n">
        <f aca="false">Q300*247.105</f>
        <v>0.204251356831476</v>
      </c>
      <c r="S300" s="11" t="s">
        <v>40</v>
      </c>
      <c r="T300" s="11" t="s">
        <v>45</v>
      </c>
      <c r="U300" s="11" t="n">
        <v>0</v>
      </c>
      <c r="V300" s="9" t="n">
        <v>4</v>
      </c>
      <c r="W300" s="11" t="n">
        <v>0</v>
      </c>
      <c r="X300" s="11" t="n">
        <v>0</v>
      </c>
      <c r="Y300" s="9" t="n">
        <v>8</v>
      </c>
      <c r="Z300" s="0" t="n">
        <f aca="false">SUM(U300:Y300)</f>
        <v>12</v>
      </c>
      <c r="AA300" s="9" t="n">
        <v>0</v>
      </c>
      <c r="AB300" s="9" t="n">
        <v>0</v>
      </c>
      <c r="AC300" s="7" t="n">
        <f aca="false">U300/$R300</f>
        <v>0</v>
      </c>
      <c r="AD300" s="7" t="n">
        <f aca="false">V300/$R300</f>
        <v>19.5837132347685</v>
      </c>
      <c r="AE300" s="7" t="n">
        <f aca="false">W300/$R300</f>
        <v>0</v>
      </c>
      <c r="AF300" s="7" t="n">
        <f aca="false">X300/$R300</f>
        <v>0</v>
      </c>
      <c r="AG300" s="7" t="n">
        <f aca="false">Y300/$R300</f>
        <v>39.167426469537</v>
      </c>
      <c r="AH300" s="7" t="n">
        <f aca="false">Z300/$R300</f>
        <v>58.7511397043055</v>
      </c>
      <c r="AI300" s="10"/>
    </row>
    <row r="301" customFormat="false" ht="15" hidden="false" customHeight="false" outlineLevel="0" collapsed="false">
      <c r="A301" s="8" t="n">
        <v>44123</v>
      </c>
      <c r="B301" s="0" t="n">
        <f aca="false">MONTH(A301)</f>
        <v>10</v>
      </c>
      <c r="C301" s="0" t="s">
        <v>54</v>
      </c>
      <c r="D301" s="8" t="str">
        <f aca="false">TEXT(A301,"yyyy")</f>
        <v>2020</v>
      </c>
      <c r="E301" s="2" t="s">
        <v>55</v>
      </c>
      <c r="F301" s="9" t="n">
        <v>226</v>
      </c>
      <c r="G301" s="10" t="s">
        <v>241</v>
      </c>
      <c r="H301" s="11" t="n">
        <v>339</v>
      </c>
      <c r="I301" s="9" t="n">
        <v>287.5</v>
      </c>
      <c r="J301" s="10" t="s">
        <v>39</v>
      </c>
      <c r="K301" s="12" t="n">
        <v>0.506944444444444</v>
      </c>
      <c r="L301" s="11"/>
      <c r="M301" s="9" t="s">
        <v>69</v>
      </c>
      <c r="N301" s="9" t="n">
        <v>60</v>
      </c>
      <c r="O301" s="9" t="n">
        <v>7</v>
      </c>
      <c r="P301" s="13" t="n">
        <f aca="false">O301*0.3047851</f>
        <v>2.1334957</v>
      </c>
      <c r="Q301" s="0" t="n">
        <f aca="false">((H301*2)*(P301))/1000000</f>
        <v>0.0014465100846</v>
      </c>
      <c r="R301" s="0" t="n">
        <f aca="false">Q301*247.105</f>
        <v>0.357439874455083</v>
      </c>
      <c r="S301" s="11" t="s">
        <v>40</v>
      </c>
      <c r="T301" s="11" t="s">
        <v>45</v>
      </c>
      <c r="U301" s="9" t="n">
        <v>1</v>
      </c>
      <c r="V301" s="9" t="n">
        <v>20</v>
      </c>
      <c r="W301" s="11" t="n">
        <v>0</v>
      </c>
      <c r="X301" s="11" t="n">
        <v>0</v>
      </c>
      <c r="Y301" s="9" t="n">
        <v>22</v>
      </c>
      <c r="Z301" s="0" t="n">
        <f aca="false">SUM(U301:Y301)</f>
        <v>43</v>
      </c>
      <c r="AA301" s="9" t="n">
        <v>0</v>
      </c>
      <c r="AB301" s="9" t="n">
        <v>0</v>
      </c>
      <c r="AC301" s="7" t="n">
        <f aca="false">U301/$R301</f>
        <v>2.79767331925264</v>
      </c>
      <c r="AD301" s="7" t="n">
        <f aca="false">V301/$R301</f>
        <v>55.9534663850529</v>
      </c>
      <c r="AE301" s="7" t="n">
        <f aca="false">W301/$R301</f>
        <v>0</v>
      </c>
      <c r="AF301" s="7" t="n">
        <f aca="false">X301/$R301</f>
        <v>0</v>
      </c>
      <c r="AG301" s="7" t="n">
        <f aca="false">Y301/$R301</f>
        <v>61.5488130235582</v>
      </c>
      <c r="AH301" s="7" t="n">
        <f aca="false">Z301/$R301</f>
        <v>120.299952727864</v>
      </c>
      <c r="AI301" s="10"/>
    </row>
    <row r="302" customFormat="false" ht="15" hidden="false" customHeight="false" outlineLevel="0" collapsed="false">
      <c r="A302" s="8" t="n">
        <v>44174</v>
      </c>
      <c r="B302" s="0" t="n">
        <f aca="false">MONTH(A302)</f>
        <v>12</v>
      </c>
      <c r="C302" s="0" t="s">
        <v>82</v>
      </c>
      <c r="D302" s="8" t="str">
        <f aca="false">TEXT(A302,"yyyy")</f>
        <v>2020</v>
      </c>
      <c r="E302" s="2" t="s">
        <v>55</v>
      </c>
      <c r="F302" s="9" t="n">
        <v>226</v>
      </c>
      <c r="G302" s="10" t="s">
        <v>241</v>
      </c>
      <c r="H302" s="11" t="n">
        <v>339</v>
      </c>
      <c r="I302" s="9" t="n">
        <v>287.5</v>
      </c>
      <c r="J302" s="10" t="s">
        <v>39</v>
      </c>
      <c r="K302" s="12" t="n">
        <v>0.444444444444444</v>
      </c>
      <c r="L302" s="11"/>
      <c r="M302" s="9" t="s">
        <v>69</v>
      </c>
      <c r="N302" s="9" t="n">
        <v>56</v>
      </c>
      <c r="O302" s="9" t="n">
        <v>7</v>
      </c>
      <c r="P302" s="13" t="n">
        <f aca="false">O302*0.3047851</f>
        <v>2.1334957</v>
      </c>
      <c r="Q302" s="0" t="n">
        <f aca="false">((H302*2)*(P302))/1000000</f>
        <v>0.0014465100846</v>
      </c>
      <c r="R302" s="0" t="n">
        <f aca="false">Q302*247.105</f>
        <v>0.357439874455083</v>
      </c>
      <c r="S302" s="11" t="s">
        <v>40</v>
      </c>
      <c r="T302" s="11" t="s">
        <v>45</v>
      </c>
      <c r="U302" s="9" t="n">
        <v>3</v>
      </c>
      <c r="V302" s="9" t="n">
        <v>4</v>
      </c>
      <c r="W302" s="11" t="n">
        <v>0</v>
      </c>
      <c r="X302" s="9" t="n">
        <v>5</v>
      </c>
      <c r="Y302" s="9" t="n">
        <v>82</v>
      </c>
      <c r="Z302" s="0" t="n">
        <f aca="false">SUM(U302:Y302)</f>
        <v>94</v>
      </c>
      <c r="AA302" s="9" t="n">
        <v>3</v>
      </c>
      <c r="AB302" s="9" t="n">
        <v>3</v>
      </c>
      <c r="AC302" s="7" t="n">
        <f aca="false">U302/$R302</f>
        <v>8.39301995775793</v>
      </c>
      <c r="AD302" s="7" t="n">
        <f aca="false">V302/$R302</f>
        <v>11.1906932770106</v>
      </c>
      <c r="AE302" s="7" t="n">
        <f aca="false">W302/$R302</f>
        <v>0</v>
      </c>
      <c r="AF302" s="7" t="n">
        <f aca="false">X302/$R302</f>
        <v>13.9883665962632</v>
      </c>
      <c r="AG302" s="7" t="n">
        <f aca="false">Y302/$R302</f>
        <v>229.409212178717</v>
      </c>
      <c r="AH302" s="7" t="n">
        <f aca="false">Z302/$R302</f>
        <v>262.981292009749</v>
      </c>
      <c r="AI302" s="10" t="s">
        <v>244</v>
      </c>
    </row>
    <row r="303" customFormat="false" ht="15" hidden="false" customHeight="false" outlineLevel="0" collapsed="false">
      <c r="A303" s="8" t="n">
        <v>44193</v>
      </c>
      <c r="B303" s="0" t="n">
        <f aca="false">MONTH(A303)</f>
        <v>12</v>
      </c>
      <c r="C303" s="0" t="s">
        <v>82</v>
      </c>
      <c r="D303" s="8" t="str">
        <f aca="false">TEXT(A303,"yyyy")</f>
        <v>2020</v>
      </c>
      <c r="E303" s="2" t="s">
        <v>55</v>
      </c>
      <c r="F303" s="9" t="n">
        <v>226</v>
      </c>
      <c r="G303" s="10" t="s">
        <v>241</v>
      </c>
      <c r="H303" s="11" t="n">
        <v>339</v>
      </c>
      <c r="I303" s="9" t="n">
        <v>287.5</v>
      </c>
      <c r="J303" s="10" t="s">
        <v>39</v>
      </c>
      <c r="K303" s="12" t="n">
        <v>0.614583333333333</v>
      </c>
      <c r="L303" s="11"/>
      <c r="M303" s="9" t="s">
        <v>69</v>
      </c>
      <c r="N303" s="9" t="n">
        <v>50</v>
      </c>
      <c r="O303" s="9" t="n">
        <v>10</v>
      </c>
      <c r="P303" s="13" t="n">
        <f aca="false">O303*0.3047851</f>
        <v>3.047851</v>
      </c>
      <c r="Q303" s="0" t="n">
        <f aca="false">((H303*2)*(P303))/1000000</f>
        <v>0.002066442978</v>
      </c>
      <c r="R303" s="0" t="n">
        <f aca="false">Q303*247.105</f>
        <v>0.51062839207869</v>
      </c>
      <c r="S303" s="11" t="s">
        <v>40</v>
      </c>
      <c r="T303" s="11" t="s">
        <v>45</v>
      </c>
      <c r="U303" s="9" t="n">
        <v>0</v>
      </c>
      <c r="V303" s="9" t="n">
        <v>0</v>
      </c>
      <c r="W303" s="9" t="n">
        <v>64</v>
      </c>
      <c r="X303" s="9" t="n">
        <v>72</v>
      </c>
      <c r="Y303" s="9" t="n">
        <v>26</v>
      </c>
      <c r="Z303" s="0" t="n">
        <f aca="false">SUM(U303:Y303)</f>
        <v>162</v>
      </c>
      <c r="AA303" s="9" t="n">
        <v>0</v>
      </c>
      <c r="AB303" s="9" t="n">
        <v>25</v>
      </c>
      <c r="AC303" s="7" t="n">
        <f aca="false">U303/$R303</f>
        <v>0</v>
      </c>
      <c r="AD303" s="7" t="n">
        <f aca="false">V303/$R303</f>
        <v>0</v>
      </c>
      <c r="AE303" s="7" t="n">
        <f aca="false">W303/$R303</f>
        <v>125.335764702518</v>
      </c>
      <c r="AF303" s="7" t="n">
        <f aca="false">X303/$R303</f>
        <v>141.002735290333</v>
      </c>
      <c r="AG303" s="7" t="n">
        <f aca="false">Y303/$R303</f>
        <v>50.9176544103981</v>
      </c>
      <c r="AH303" s="7" t="n">
        <f aca="false">Z303/$R303</f>
        <v>317.25615440325</v>
      </c>
      <c r="AI303" s="10" t="s">
        <v>245</v>
      </c>
    </row>
    <row r="304" customFormat="false" ht="15" hidden="false" customHeight="false" outlineLevel="0" collapsed="false">
      <c r="A304" s="8" t="n">
        <v>44208</v>
      </c>
      <c r="B304" s="0" t="n">
        <f aca="false">MONTH(A304)</f>
        <v>1</v>
      </c>
      <c r="C304" s="0" t="s">
        <v>60</v>
      </c>
      <c r="D304" s="8" t="str">
        <f aca="false">TEXT(A304,"yyyy")</f>
        <v>2021</v>
      </c>
      <c r="E304" s="2" t="s">
        <v>61</v>
      </c>
      <c r="F304" s="9" t="n">
        <v>226</v>
      </c>
      <c r="G304" s="10" t="s">
        <v>241</v>
      </c>
      <c r="H304" s="11" t="n">
        <v>339</v>
      </c>
      <c r="I304" s="9" t="n">
        <v>287.5</v>
      </c>
      <c r="J304" s="10" t="s">
        <v>39</v>
      </c>
      <c r="K304" s="12" t="n">
        <v>0.454861111111111</v>
      </c>
      <c r="L304" s="11"/>
      <c r="M304" s="9" t="s">
        <v>71</v>
      </c>
      <c r="N304" s="9" t="n">
        <v>53</v>
      </c>
      <c r="O304" s="9" t="n">
        <v>7</v>
      </c>
      <c r="P304" s="13" t="n">
        <f aca="false">O304*0.3047851</f>
        <v>2.1334957</v>
      </c>
      <c r="Q304" s="0" t="n">
        <f aca="false">((H304*2)*(P304))/1000000</f>
        <v>0.0014465100846</v>
      </c>
      <c r="R304" s="0" t="n">
        <f aca="false">Q304*247.105</f>
        <v>0.357439874455083</v>
      </c>
      <c r="S304" s="11" t="s">
        <v>40</v>
      </c>
      <c r="T304" s="11" t="s">
        <v>45</v>
      </c>
      <c r="U304" s="9" t="n">
        <v>1</v>
      </c>
      <c r="V304" s="9" t="n">
        <v>0</v>
      </c>
      <c r="W304" s="9" t="n">
        <v>35</v>
      </c>
      <c r="X304" s="9" t="n">
        <v>12</v>
      </c>
      <c r="Y304" s="9" t="n">
        <v>97</v>
      </c>
      <c r="Z304" s="0" t="n">
        <f aca="false">SUM(U304:Y304)</f>
        <v>145</v>
      </c>
      <c r="AA304" s="9" t="n">
        <v>0</v>
      </c>
      <c r="AB304" s="9" t="n">
        <v>0</v>
      </c>
      <c r="AC304" s="7" t="n">
        <f aca="false">U304/$R304</f>
        <v>2.79767331925264</v>
      </c>
      <c r="AD304" s="7" t="n">
        <f aca="false">V304/$R304</f>
        <v>0</v>
      </c>
      <c r="AE304" s="7" t="n">
        <f aca="false">W304/$R304</f>
        <v>97.9185661738425</v>
      </c>
      <c r="AF304" s="7" t="n">
        <f aca="false">X304/$R304</f>
        <v>33.5720798310317</v>
      </c>
      <c r="AG304" s="7" t="n">
        <f aca="false">Y304/$R304</f>
        <v>271.374311967506</v>
      </c>
      <c r="AH304" s="7" t="n">
        <f aca="false">Z304/$R304</f>
        <v>405.662631291633</v>
      </c>
      <c r="AI304" s="10"/>
    </row>
    <row r="305" customFormat="false" ht="28.35" hidden="false" customHeight="false" outlineLevel="0" collapsed="false">
      <c r="A305" s="8" t="n">
        <v>44229</v>
      </c>
      <c r="B305" s="0" t="n">
        <f aca="false">MONTH(A305)</f>
        <v>2</v>
      </c>
      <c r="C305" s="0" t="s">
        <v>63</v>
      </c>
      <c r="D305" s="8" t="str">
        <f aca="false">TEXT(A305,"yyyy")</f>
        <v>2021</v>
      </c>
      <c r="E305" s="2" t="s">
        <v>61</v>
      </c>
      <c r="F305" s="9" t="n">
        <v>226</v>
      </c>
      <c r="G305" s="10" t="s">
        <v>241</v>
      </c>
      <c r="H305" s="11" t="n">
        <v>339</v>
      </c>
      <c r="I305" s="9" t="n">
        <v>287.5</v>
      </c>
      <c r="J305" s="10" t="s">
        <v>39</v>
      </c>
      <c r="K305" s="12" t="n">
        <v>0.541666666666667</v>
      </c>
      <c r="L305" s="11"/>
      <c r="M305" s="9" t="s">
        <v>118</v>
      </c>
      <c r="N305" s="9" t="n">
        <v>52</v>
      </c>
      <c r="O305" s="9" t="n">
        <v>10</v>
      </c>
      <c r="P305" s="13" t="n">
        <f aca="false">O305*0.3047851</f>
        <v>3.047851</v>
      </c>
      <c r="Q305" s="0" t="n">
        <f aca="false">((H305*2)*(P305))/1000000</f>
        <v>0.002066442978</v>
      </c>
      <c r="R305" s="0" t="n">
        <f aca="false">Q305*247.105</f>
        <v>0.51062839207869</v>
      </c>
      <c r="S305" s="11" t="s">
        <v>40</v>
      </c>
      <c r="T305" s="11" t="s">
        <v>45</v>
      </c>
      <c r="U305" s="9" t="n">
        <v>0</v>
      </c>
      <c r="V305" s="9" t="n">
        <v>0</v>
      </c>
      <c r="W305" s="9" t="n">
        <v>1</v>
      </c>
      <c r="X305" s="9" t="n">
        <v>20</v>
      </c>
      <c r="Y305" s="9" t="n">
        <v>165</v>
      </c>
      <c r="Z305" s="0" t="n">
        <f aca="false">SUM(U305:Y305)</f>
        <v>186</v>
      </c>
      <c r="AA305" s="9" t="n">
        <v>1</v>
      </c>
      <c r="AB305" s="9" t="n">
        <v>34</v>
      </c>
      <c r="AC305" s="7" t="n">
        <f aca="false">U305/$R305</f>
        <v>0</v>
      </c>
      <c r="AD305" s="7" t="n">
        <f aca="false">V305/$R305</f>
        <v>0</v>
      </c>
      <c r="AE305" s="7" t="n">
        <f aca="false">W305/$R305</f>
        <v>1.95837132347685</v>
      </c>
      <c r="AF305" s="7" t="n">
        <f aca="false">X305/$R305</f>
        <v>39.167426469537</v>
      </c>
      <c r="AG305" s="7" t="n">
        <f aca="false">Y305/$R305</f>
        <v>323.13126837368</v>
      </c>
      <c r="AH305" s="7" t="n">
        <f aca="false">Z305/$R305</f>
        <v>364.257066166694</v>
      </c>
      <c r="AI305" s="10" t="s">
        <v>246</v>
      </c>
    </row>
    <row r="306" customFormat="false" ht="15" hidden="false" customHeight="false" outlineLevel="0" collapsed="false">
      <c r="A306" s="8" t="n">
        <v>44249</v>
      </c>
      <c r="B306" s="0" t="n">
        <f aca="false">MONTH(A306)</f>
        <v>2</v>
      </c>
      <c r="C306" s="0" t="s">
        <v>63</v>
      </c>
      <c r="D306" s="8" t="str">
        <f aca="false">TEXT(A306,"yyyy")</f>
        <v>2021</v>
      </c>
      <c r="E306" s="2" t="s">
        <v>61</v>
      </c>
      <c r="F306" s="9" t="n">
        <v>226</v>
      </c>
      <c r="G306" s="10" t="s">
        <v>241</v>
      </c>
      <c r="H306" s="11" t="n">
        <v>339</v>
      </c>
      <c r="I306" s="9" t="n">
        <v>287.5</v>
      </c>
      <c r="J306" s="10" t="s">
        <v>39</v>
      </c>
      <c r="K306" s="12" t="n">
        <v>0.458333333333333</v>
      </c>
      <c r="L306" s="11"/>
      <c r="M306" s="9" t="s">
        <v>69</v>
      </c>
      <c r="N306" s="9" t="n">
        <v>52</v>
      </c>
      <c r="O306" s="9" t="n">
        <v>7</v>
      </c>
      <c r="P306" s="13" t="n">
        <f aca="false">O306*0.3047851</f>
        <v>2.1334957</v>
      </c>
      <c r="Q306" s="0" t="n">
        <f aca="false">((H306*2)*(P306))/1000000</f>
        <v>0.0014465100846</v>
      </c>
      <c r="R306" s="0" t="n">
        <f aca="false">Q306*247.105</f>
        <v>0.357439874455083</v>
      </c>
      <c r="S306" s="11" t="s">
        <v>40</v>
      </c>
      <c r="T306" s="11" t="s">
        <v>45</v>
      </c>
      <c r="U306" s="9" t="n">
        <v>5</v>
      </c>
      <c r="V306" s="9" t="n">
        <v>0</v>
      </c>
      <c r="W306" s="9" t="n">
        <v>0</v>
      </c>
      <c r="X306" s="9" t="n">
        <v>0</v>
      </c>
      <c r="Y306" s="9" t="n">
        <v>325</v>
      </c>
      <c r="Z306" s="0" t="n">
        <f aca="false">SUM(U306:Y306)</f>
        <v>330</v>
      </c>
      <c r="AA306" s="9" t="n">
        <v>0</v>
      </c>
      <c r="AB306" s="9" t="n">
        <v>0</v>
      </c>
      <c r="AC306" s="7" t="n">
        <f aca="false">U306/$R306</f>
        <v>13.9883665962632</v>
      </c>
      <c r="AD306" s="7" t="n">
        <f aca="false">V306/$R306</f>
        <v>0</v>
      </c>
      <c r="AE306" s="7" t="n">
        <f aca="false">W306/$R306</f>
        <v>0</v>
      </c>
      <c r="AF306" s="7" t="n">
        <f aca="false">X306/$R306</f>
        <v>0</v>
      </c>
      <c r="AG306" s="7" t="n">
        <f aca="false">Y306/$R306</f>
        <v>909.243828757109</v>
      </c>
      <c r="AH306" s="7" t="n">
        <f aca="false">Z306/$R306</f>
        <v>923.232195353372</v>
      </c>
      <c r="AI306" s="10"/>
    </row>
    <row r="307" customFormat="false" ht="28.35" hidden="false" customHeight="false" outlineLevel="0" collapsed="false">
      <c r="A307" s="8" t="n">
        <v>44264</v>
      </c>
      <c r="B307" s="0" t="n">
        <f aca="false">MONTH(A307)</f>
        <v>3</v>
      </c>
      <c r="C307" s="0" t="s">
        <v>64</v>
      </c>
      <c r="D307" s="8" t="str">
        <f aca="false">TEXT(A307,"yyyy")</f>
        <v>2021</v>
      </c>
      <c r="E307" s="2" t="s">
        <v>61</v>
      </c>
      <c r="F307" s="9" t="n">
        <v>226</v>
      </c>
      <c r="G307" s="10" t="s">
        <v>241</v>
      </c>
      <c r="H307" s="11" t="n">
        <v>339</v>
      </c>
      <c r="I307" s="9" t="n">
        <v>287.5</v>
      </c>
      <c r="J307" s="10" t="s">
        <v>39</v>
      </c>
      <c r="K307" s="12" t="n">
        <v>0.489583333333333</v>
      </c>
      <c r="L307" s="11"/>
      <c r="M307" s="9" t="s">
        <v>118</v>
      </c>
      <c r="N307" s="9" t="n">
        <v>54</v>
      </c>
      <c r="O307" s="9" t="n">
        <v>10</v>
      </c>
      <c r="P307" s="13" t="n">
        <f aca="false">O307*0.3047851</f>
        <v>3.047851</v>
      </c>
      <c r="Q307" s="0" t="n">
        <f aca="false">((H307*2)*(P307))/1000000</f>
        <v>0.002066442978</v>
      </c>
      <c r="R307" s="0" t="n">
        <f aca="false">Q307*247.105</f>
        <v>0.51062839207869</v>
      </c>
      <c r="S307" s="11" t="s">
        <v>40</v>
      </c>
      <c r="T307" s="11" t="s">
        <v>45</v>
      </c>
      <c r="U307" s="9" t="n">
        <v>0</v>
      </c>
      <c r="V307" s="9" t="n">
        <v>0</v>
      </c>
      <c r="W307" s="9" t="n">
        <v>21</v>
      </c>
      <c r="X307" s="9" t="n">
        <v>58</v>
      </c>
      <c r="Y307" s="9" t="n">
        <v>131</v>
      </c>
      <c r="Z307" s="0" t="n">
        <f aca="false">SUM(U307:Y307)</f>
        <v>210</v>
      </c>
      <c r="AA307" s="9" t="n">
        <v>0</v>
      </c>
      <c r="AB307" s="9" t="n">
        <v>0</v>
      </c>
      <c r="AC307" s="7" t="n">
        <f aca="false">U307/$R307</f>
        <v>0</v>
      </c>
      <c r="AD307" s="7" t="n">
        <f aca="false">V307/$R307</f>
        <v>0</v>
      </c>
      <c r="AE307" s="7" t="n">
        <f aca="false">W307/$R307</f>
        <v>41.1257977930139</v>
      </c>
      <c r="AF307" s="7" t="n">
        <f aca="false">X307/$R307</f>
        <v>113.585536761657</v>
      </c>
      <c r="AG307" s="7" t="n">
        <f aca="false">Y307/$R307</f>
        <v>256.546643375467</v>
      </c>
      <c r="AH307" s="7" t="n">
        <f aca="false">Z307/$R307</f>
        <v>411.257977930139</v>
      </c>
      <c r="AI307" s="10"/>
    </row>
    <row r="308" customFormat="false" ht="15" hidden="false" customHeight="false" outlineLevel="0" collapsed="false">
      <c r="A308" s="8" t="n">
        <v>44286</v>
      </c>
      <c r="B308" s="0" t="n">
        <f aca="false">MONTH(A308)</f>
        <v>3</v>
      </c>
      <c r="C308" s="0" t="s">
        <v>64</v>
      </c>
      <c r="D308" s="8" t="str">
        <f aca="false">TEXT(A308,"yyyy")</f>
        <v>2021</v>
      </c>
      <c r="E308" s="2" t="s">
        <v>61</v>
      </c>
      <c r="F308" s="9" t="n">
        <v>226</v>
      </c>
      <c r="G308" s="10" t="s">
        <v>241</v>
      </c>
      <c r="H308" s="11" t="n">
        <v>339</v>
      </c>
      <c r="I308" s="9" t="n">
        <v>287.5</v>
      </c>
      <c r="J308" s="10" t="s">
        <v>39</v>
      </c>
      <c r="K308" s="12" t="n">
        <v>0.520833333333333</v>
      </c>
      <c r="L308" s="11"/>
      <c r="M308" s="9" t="s">
        <v>69</v>
      </c>
      <c r="N308" s="9" t="n">
        <v>52</v>
      </c>
      <c r="O308" s="9" t="n">
        <v>10</v>
      </c>
      <c r="P308" s="13" t="n">
        <f aca="false">O308*0.3047851</f>
        <v>3.047851</v>
      </c>
      <c r="Q308" s="0" t="n">
        <f aca="false">((H308*2)*(P308))/1000000</f>
        <v>0.002066442978</v>
      </c>
      <c r="R308" s="0" t="n">
        <f aca="false">Q308*247.105</f>
        <v>0.51062839207869</v>
      </c>
      <c r="S308" s="11" t="s">
        <v>40</v>
      </c>
      <c r="T308" s="11" t="s">
        <v>45</v>
      </c>
      <c r="U308" s="9" t="n">
        <v>0</v>
      </c>
      <c r="V308" s="9" t="n">
        <v>13</v>
      </c>
      <c r="W308" s="9" t="n">
        <v>65</v>
      </c>
      <c r="X308" s="9" t="n">
        <v>647</v>
      </c>
      <c r="Y308" s="9" t="n">
        <v>23</v>
      </c>
      <c r="Z308" s="0" t="n">
        <f aca="false">SUM(U308:Y308)</f>
        <v>748</v>
      </c>
      <c r="AA308" s="9" t="n">
        <v>0</v>
      </c>
      <c r="AB308" s="9" t="n">
        <v>2</v>
      </c>
      <c r="AC308" s="7" t="n">
        <f aca="false">U308/$R308</f>
        <v>0</v>
      </c>
      <c r="AD308" s="7" t="n">
        <f aca="false">V308/$R308</f>
        <v>25.4588272051991</v>
      </c>
      <c r="AE308" s="7" t="n">
        <f aca="false">W308/$R308</f>
        <v>127.294136025995</v>
      </c>
      <c r="AF308" s="7" t="n">
        <f aca="false">X308/$R308</f>
        <v>1267.06624628952</v>
      </c>
      <c r="AG308" s="7" t="n">
        <f aca="false">Y308/$R308</f>
        <v>45.0425404399676</v>
      </c>
      <c r="AH308" s="7" t="n">
        <f aca="false">Z308/$R308</f>
        <v>1464.86174996068</v>
      </c>
      <c r="AI308" s="10" t="s">
        <v>90</v>
      </c>
    </row>
    <row r="309" customFormat="false" ht="15" hidden="false" customHeight="false" outlineLevel="0" collapsed="false">
      <c r="A309" s="8" t="n">
        <v>44306</v>
      </c>
      <c r="B309" s="0" t="n">
        <f aca="false">MONTH(A309)</f>
        <v>4</v>
      </c>
      <c r="C309" s="0" t="s">
        <v>66</v>
      </c>
      <c r="D309" s="8" t="str">
        <f aca="false">TEXT(A309,"yyyy")</f>
        <v>2021</v>
      </c>
      <c r="E309" s="2" t="s">
        <v>44</v>
      </c>
      <c r="F309" s="9" t="n">
        <v>226</v>
      </c>
      <c r="G309" s="10" t="s">
        <v>241</v>
      </c>
      <c r="H309" s="11" t="n">
        <v>339</v>
      </c>
      <c r="I309" s="9" t="n">
        <v>287.5</v>
      </c>
      <c r="J309" s="10" t="s">
        <v>39</v>
      </c>
      <c r="K309" s="12" t="n">
        <v>0.5625</v>
      </c>
      <c r="L309" s="11"/>
      <c r="M309" s="9" t="s">
        <v>69</v>
      </c>
      <c r="N309" s="9" t="n">
        <v>58</v>
      </c>
      <c r="O309" s="9" t="n">
        <v>10</v>
      </c>
      <c r="P309" s="13" t="n">
        <f aca="false">O309*0.3047851</f>
        <v>3.047851</v>
      </c>
      <c r="Q309" s="0" t="n">
        <f aca="false">((H309*2)*(P309))/1000000</f>
        <v>0.002066442978</v>
      </c>
      <c r="R309" s="0" t="n">
        <f aca="false">Q309*247.105</f>
        <v>0.51062839207869</v>
      </c>
      <c r="S309" s="11" t="s">
        <v>40</v>
      </c>
      <c r="T309" s="11" t="s">
        <v>45</v>
      </c>
      <c r="U309" s="9" t="n">
        <v>52</v>
      </c>
      <c r="V309" s="9" t="n">
        <v>0</v>
      </c>
      <c r="W309" s="9" t="n">
        <v>2</v>
      </c>
      <c r="X309" s="9" t="n">
        <v>1000</v>
      </c>
      <c r="Y309" s="9" t="n">
        <v>95</v>
      </c>
      <c r="Z309" s="0" t="n">
        <f aca="false">SUM(U309:Y309)</f>
        <v>1149</v>
      </c>
      <c r="AA309" s="9" t="n">
        <v>0</v>
      </c>
      <c r="AB309" s="9" t="n">
        <v>100</v>
      </c>
      <c r="AC309" s="7" t="n">
        <f aca="false">U309/$R309</f>
        <v>101.835308820796</v>
      </c>
      <c r="AD309" s="7" t="n">
        <f aca="false">V309/$R309</f>
        <v>0</v>
      </c>
      <c r="AE309" s="7" t="n">
        <f aca="false">W309/$R309</f>
        <v>3.9167426469537</v>
      </c>
      <c r="AF309" s="7" t="n">
        <f aca="false">X309/$R309</f>
        <v>1958.37132347685</v>
      </c>
      <c r="AG309" s="7" t="n">
        <f aca="false">Y309/$R309</f>
        <v>186.045275730301</v>
      </c>
      <c r="AH309" s="7" t="n">
        <f aca="false">Z309/$R309</f>
        <v>2250.1686506749</v>
      </c>
      <c r="AI309" s="10" t="s">
        <v>247</v>
      </c>
    </row>
    <row r="310" customFormat="false" ht="15" hidden="false" customHeight="false" outlineLevel="0" collapsed="false">
      <c r="A310" s="8" t="n">
        <v>44315</v>
      </c>
      <c r="B310" s="0" t="n">
        <f aca="false">MONTH(A310)</f>
        <v>4</v>
      </c>
      <c r="C310" s="0" t="s">
        <v>66</v>
      </c>
      <c r="D310" s="8" t="str">
        <f aca="false">TEXT(A310,"yyyy")</f>
        <v>2021</v>
      </c>
      <c r="E310" s="2" t="s">
        <v>44</v>
      </c>
      <c r="F310" s="9" t="n">
        <v>226</v>
      </c>
      <c r="G310" s="10" t="s">
        <v>241</v>
      </c>
      <c r="H310" s="11" t="n">
        <v>339</v>
      </c>
      <c r="I310" s="9" t="n">
        <v>287.5</v>
      </c>
      <c r="J310" s="10" t="s">
        <v>39</v>
      </c>
      <c r="K310" s="12" t="n">
        <v>0.458333333333333</v>
      </c>
      <c r="L310" s="11"/>
      <c r="M310" s="9" t="s">
        <v>69</v>
      </c>
      <c r="N310" s="9" t="n">
        <v>54</v>
      </c>
      <c r="O310" s="9" t="n">
        <v>10</v>
      </c>
      <c r="P310" s="13" t="n">
        <f aca="false">O310*0.3047851</f>
        <v>3.047851</v>
      </c>
      <c r="Q310" s="0" t="n">
        <f aca="false">((H310*2)*(P310))/1000000</f>
        <v>0.002066442978</v>
      </c>
      <c r="R310" s="0" t="n">
        <f aca="false">Q310*247.105</f>
        <v>0.51062839207869</v>
      </c>
      <c r="S310" s="11" t="s">
        <v>40</v>
      </c>
      <c r="T310" s="11" t="s">
        <v>45</v>
      </c>
      <c r="U310" s="9" t="n">
        <v>0</v>
      </c>
      <c r="V310" s="9" t="n">
        <v>0</v>
      </c>
      <c r="W310" s="9" t="n">
        <v>309</v>
      </c>
      <c r="X310" s="9" t="n">
        <v>756</v>
      </c>
      <c r="Y310" s="9" t="n">
        <v>277</v>
      </c>
      <c r="Z310" s="0" t="n">
        <f aca="false">SUM(U310:Y310)</f>
        <v>1342</v>
      </c>
      <c r="AA310" s="9" t="n">
        <v>0</v>
      </c>
      <c r="AB310" s="9" t="n">
        <v>65</v>
      </c>
      <c r="AC310" s="7" t="n">
        <f aca="false">U310/$R310</f>
        <v>0</v>
      </c>
      <c r="AD310" s="7" t="n">
        <f aca="false">V310/$R310</f>
        <v>0</v>
      </c>
      <c r="AE310" s="7" t="n">
        <f aca="false">W310/$R310</f>
        <v>605.136738954347</v>
      </c>
      <c r="AF310" s="7" t="n">
        <f aca="false">X310/$R310</f>
        <v>1480.5287205485</v>
      </c>
      <c r="AG310" s="7" t="n">
        <f aca="false">Y310/$R310</f>
        <v>542.468856603088</v>
      </c>
      <c r="AH310" s="7" t="n">
        <f aca="false">Z310/$R310</f>
        <v>2628.13431610593</v>
      </c>
      <c r="AI310" s="10" t="s">
        <v>248</v>
      </c>
    </row>
    <row r="311" customFormat="false" ht="15" hidden="false" customHeight="false" outlineLevel="0" collapsed="false">
      <c r="A311" s="1" t="n">
        <v>42900</v>
      </c>
      <c r="B311" s="0" t="n">
        <f aca="false">MONTH(A311)</f>
        <v>6</v>
      </c>
      <c r="C311" s="0" t="s">
        <v>49</v>
      </c>
      <c r="D311" s="2" t="n">
        <f aca="false">YEAR(A311)</f>
        <v>2017</v>
      </c>
      <c r="E311" s="2" t="s">
        <v>44</v>
      </c>
      <c r="F311" s="2" t="n">
        <v>203</v>
      </c>
      <c r="G311" s="0" t="s">
        <v>249</v>
      </c>
      <c r="H311" s="0" t="n">
        <v>291</v>
      </c>
      <c r="I311" s="0" t="n">
        <v>287.5</v>
      </c>
      <c r="K311" s="6" t="n">
        <v>0.447916666666667</v>
      </c>
      <c r="M311" s="0" t="n">
        <v>1</v>
      </c>
      <c r="N311" s="0" t="n">
        <v>56</v>
      </c>
      <c r="O311" s="0" t="n">
        <v>5</v>
      </c>
      <c r="P311" s="0" t="n">
        <f aca="false">O311/3.281</f>
        <v>1.52392563242914</v>
      </c>
      <c r="Q311" s="0" t="n">
        <f aca="false">((H311*2)*(P311))/1000000</f>
        <v>0.000886924718073758</v>
      </c>
      <c r="R311" s="0" t="n">
        <f aca="false">Q311*247.105</f>
        <v>0.219163532459616</v>
      </c>
      <c r="S311" s="0" t="s">
        <v>40</v>
      </c>
      <c r="T311" s="0" t="s">
        <v>45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f aca="false">SUM(U311:Y311)</f>
        <v>0</v>
      </c>
      <c r="AA311" s="0" t="n">
        <v>0</v>
      </c>
      <c r="AB311" s="0" t="n">
        <v>500</v>
      </c>
      <c r="AC311" s="7" t="n">
        <f aca="false">U311/$R311</f>
        <v>0</v>
      </c>
      <c r="AD311" s="7" t="n">
        <f aca="false">V311/$R311</f>
        <v>0</v>
      </c>
      <c r="AE311" s="7" t="n">
        <f aca="false">W311/$R311</f>
        <v>0</v>
      </c>
      <c r="AF311" s="7" t="n">
        <f aca="false">X311/$R311</f>
        <v>0</v>
      </c>
      <c r="AG311" s="7" t="n">
        <f aca="false">Y311/$R311</f>
        <v>0</v>
      </c>
      <c r="AH311" s="7" t="n">
        <f aca="false">Z311/$R311</f>
        <v>0</v>
      </c>
      <c r="AI311" s="0" t="s">
        <v>250</v>
      </c>
      <c r="AJ311" s="0" t="n">
        <v>10031</v>
      </c>
    </row>
    <row r="312" customFormat="false" ht="15" hidden="false" customHeight="false" outlineLevel="0" collapsed="false">
      <c r="A312" s="1" t="n">
        <v>43220</v>
      </c>
      <c r="B312" s="0" t="n">
        <f aca="false">MONTH(A312)</f>
        <v>4</v>
      </c>
      <c r="C312" s="0" t="s">
        <v>66</v>
      </c>
      <c r="D312" s="2" t="n">
        <f aca="false">YEAR(A312)</f>
        <v>2018</v>
      </c>
      <c r="E312" s="2" t="s">
        <v>44</v>
      </c>
      <c r="F312" s="2" t="n">
        <v>203</v>
      </c>
      <c r="G312" s="0" t="s">
        <v>249</v>
      </c>
      <c r="H312" s="0" t="n">
        <v>291</v>
      </c>
      <c r="I312" s="0" t="n">
        <v>287.5</v>
      </c>
      <c r="J312" s="0" t="s">
        <v>62</v>
      </c>
      <c r="K312" s="6" t="n">
        <v>0.444444444444444</v>
      </c>
      <c r="M312" s="0" t="n">
        <v>1</v>
      </c>
      <c r="N312" s="0" t="n">
        <v>54</v>
      </c>
      <c r="O312" s="0" t="n">
        <v>10</v>
      </c>
      <c r="P312" s="0" t="n">
        <f aca="false">O312/3.281</f>
        <v>3.04785126485828</v>
      </c>
      <c r="Q312" s="0" t="n">
        <f aca="false">((H312*2)*(P312))/1000000</f>
        <v>0.00177384943614752</v>
      </c>
      <c r="R312" s="0" t="n">
        <f aca="false">Q312*247.105</f>
        <v>0.438327064919232</v>
      </c>
      <c r="S312" s="0" t="s">
        <v>40</v>
      </c>
      <c r="T312" s="0" t="s">
        <v>45</v>
      </c>
      <c r="U312" s="0" t="n">
        <v>0</v>
      </c>
      <c r="V312" s="0" t="n">
        <v>0</v>
      </c>
      <c r="W312" s="0" t="n">
        <v>0</v>
      </c>
      <c r="X312" s="0" t="n">
        <v>8</v>
      </c>
      <c r="Y312" s="0" t="n">
        <v>0</v>
      </c>
      <c r="Z312" s="0" t="n">
        <f aca="false">SUM(U312:Y312)</f>
        <v>8</v>
      </c>
      <c r="AA312" s="0" t="n">
        <v>0</v>
      </c>
      <c r="AB312" s="0" t="n">
        <v>105</v>
      </c>
      <c r="AC312" s="7" t="n">
        <f aca="false">U312/$R312</f>
        <v>0</v>
      </c>
      <c r="AD312" s="7" t="n">
        <f aca="false">V312/$R312</f>
        <v>0</v>
      </c>
      <c r="AE312" s="7" t="n">
        <f aca="false">W312/$R312</f>
        <v>0</v>
      </c>
      <c r="AF312" s="7" t="n">
        <f aca="false">X312/$R312</f>
        <v>18.2512115729703</v>
      </c>
      <c r="AG312" s="7" t="n">
        <f aca="false">Y312/$R312</f>
        <v>0</v>
      </c>
      <c r="AH312" s="7" t="n">
        <f aca="false">Z312/$R312</f>
        <v>18.2512115729703</v>
      </c>
      <c r="AI312" s="0" t="s">
        <v>251</v>
      </c>
      <c r="AJ312" s="0" t="n">
        <v>7058</v>
      </c>
    </row>
    <row r="313" customFormat="false" ht="15" hidden="false" customHeight="false" outlineLevel="0" collapsed="false">
      <c r="A313" s="1" t="n">
        <v>43235</v>
      </c>
      <c r="B313" s="0" t="n">
        <f aca="false">MONTH(A313)</f>
        <v>5</v>
      </c>
      <c r="C313" s="0" t="s">
        <v>43</v>
      </c>
      <c r="D313" s="2" t="n">
        <f aca="false">YEAR(A313)</f>
        <v>2018</v>
      </c>
      <c r="E313" s="2" t="s">
        <v>44</v>
      </c>
      <c r="F313" s="2" t="n">
        <v>203</v>
      </c>
      <c r="G313" s="0" t="s">
        <v>249</v>
      </c>
      <c r="H313" s="0" t="n">
        <v>291</v>
      </c>
      <c r="I313" s="0" t="n">
        <v>287.5</v>
      </c>
      <c r="J313" s="0" t="s">
        <v>62</v>
      </c>
      <c r="K313" s="6" t="n">
        <v>0.5</v>
      </c>
      <c r="M313" s="0" t="n">
        <v>1</v>
      </c>
      <c r="N313" s="0" t="n">
        <v>55</v>
      </c>
      <c r="O313" s="0" t="n">
        <v>10</v>
      </c>
      <c r="P313" s="0" t="n">
        <f aca="false">O313/3.281</f>
        <v>3.04785126485828</v>
      </c>
      <c r="Q313" s="0" t="n">
        <f aca="false">((H313*2)*(P313))/1000000</f>
        <v>0.00177384943614752</v>
      </c>
      <c r="R313" s="0" t="n">
        <f aca="false">Q313*247.105</f>
        <v>0.438327064919232</v>
      </c>
      <c r="S313" s="0" t="s">
        <v>40</v>
      </c>
      <c r="T313" s="0" t="s">
        <v>45</v>
      </c>
      <c r="U313" s="0" t="n">
        <v>5</v>
      </c>
      <c r="V313" s="0" t="n">
        <v>0</v>
      </c>
      <c r="W313" s="0" t="n">
        <v>0</v>
      </c>
      <c r="X313" s="0" t="n">
        <v>65</v>
      </c>
      <c r="Y313" s="0" t="n">
        <v>1</v>
      </c>
      <c r="Z313" s="0" t="n">
        <f aca="false">SUM(U313:Y313)</f>
        <v>71</v>
      </c>
      <c r="AA313" s="0" t="n">
        <v>0</v>
      </c>
      <c r="AB313" s="0" t="n">
        <v>601</v>
      </c>
      <c r="AC313" s="7" t="n">
        <f aca="false">U313/$R313</f>
        <v>11.4070072331065</v>
      </c>
      <c r="AD313" s="7" t="n">
        <f aca="false">V313/$R313</f>
        <v>0</v>
      </c>
      <c r="AE313" s="7" t="n">
        <f aca="false">W313/$R313</f>
        <v>0</v>
      </c>
      <c r="AF313" s="7" t="n">
        <f aca="false">X313/$R313</f>
        <v>148.291094030384</v>
      </c>
      <c r="AG313" s="7" t="n">
        <f aca="false">Y313/$R313</f>
        <v>2.28140144662129</v>
      </c>
      <c r="AH313" s="7" t="n">
        <f aca="false">Z313/$R313</f>
        <v>161.979502710112</v>
      </c>
      <c r="AI313" s="0" t="s">
        <v>252</v>
      </c>
      <c r="AJ313" s="0" t="n">
        <v>8737</v>
      </c>
    </row>
    <row r="314" customFormat="false" ht="15" hidden="false" customHeight="false" outlineLevel="0" collapsed="false">
      <c r="A314" s="1" t="n">
        <v>43249</v>
      </c>
      <c r="B314" s="0" t="n">
        <f aca="false">MONTH(A314)</f>
        <v>5</v>
      </c>
      <c r="C314" s="0" t="s">
        <v>43</v>
      </c>
      <c r="D314" s="2" t="n">
        <f aca="false">YEAR(A314)</f>
        <v>2018</v>
      </c>
      <c r="E314" s="2" t="s">
        <v>44</v>
      </c>
      <c r="F314" s="2" t="n">
        <v>203</v>
      </c>
      <c r="G314" s="0" t="s">
        <v>249</v>
      </c>
      <c r="H314" s="0" t="n">
        <v>291</v>
      </c>
      <c r="I314" s="0" t="n">
        <v>287.5</v>
      </c>
      <c r="J314" s="0" t="s">
        <v>62</v>
      </c>
      <c r="K314" s="6" t="n">
        <v>0.451388888888889</v>
      </c>
      <c r="M314" s="0" t="n">
        <v>1</v>
      </c>
      <c r="N314" s="0" t="n">
        <v>53</v>
      </c>
      <c r="O314" s="0" t="n">
        <v>10</v>
      </c>
      <c r="P314" s="0" t="n">
        <f aca="false">O314/3.281</f>
        <v>3.04785126485828</v>
      </c>
      <c r="Q314" s="0" t="n">
        <f aca="false">((H314*2)*(P314))/1000000</f>
        <v>0.00177384943614752</v>
      </c>
      <c r="R314" s="0" t="n">
        <f aca="false">Q314*247.105</f>
        <v>0.438327064919232</v>
      </c>
      <c r="S314" s="0" t="s">
        <v>40</v>
      </c>
      <c r="T314" s="0" t="s">
        <v>45</v>
      </c>
      <c r="U314" s="0" t="n">
        <v>14</v>
      </c>
      <c r="V314" s="0" t="n">
        <v>0</v>
      </c>
      <c r="W314" s="0" t="n">
        <v>0</v>
      </c>
      <c r="X314" s="0" t="n">
        <v>65</v>
      </c>
      <c r="Y314" s="0" t="n">
        <v>36</v>
      </c>
      <c r="Z314" s="0" t="n">
        <f aca="false">SUM(U314:Y314)</f>
        <v>115</v>
      </c>
      <c r="AA314" s="0" t="n">
        <v>0</v>
      </c>
      <c r="AB314" s="0" t="n">
        <v>145</v>
      </c>
      <c r="AC314" s="7" t="n">
        <f aca="false">U314/$R314</f>
        <v>31.9396202526981</v>
      </c>
      <c r="AD314" s="7" t="n">
        <f aca="false">V314/$R314</f>
        <v>0</v>
      </c>
      <c r="AE314" s="7" t="n">
        <f aca="false">W314/$R314</f>
        <v>0</v>
      </c>
      <c r="AF314" s="7" t="n">
        <f aca="false">X314/$R314</f>
        <v>148.291094030384</v>
      </c>
      <c r="AG314" s="7" t="n">
        <f aca="false">Y314/$R314</f>
        <v>82.1304520783665</v>
      </c>
      <c r="AH314" s="7" t="n">
        <f aca="false">Z314/$R314</f>
        <v>262.361166361448</v>
      </c>
      <c r="AI314" s="0" t="s">
        <v>253</v>
      </c>
      <c r="AJ314" s="0" t="n">
        <v>9491</v>
      </c>
    </row>
    <row r="315" customFormat="false" ht="15" hidden="false" customHeight="false" outlineLevel="0" collapsed="false">
      <c r="A315" s="1" t="n">
        <v>43262</v>
      </c>
      <c r="B315" s="0" t="n">
        <f aca="false">MONTH(A315)</f>
        <v>6</v>
      </c>
      <c r="C315" s="0" t="s">
        <v>49</v>
      </c>
      <c r="D315" s="2" t="n">
        <f aca="false">YEAR(A315)</f>
        <v>2018</v>
      </c>
      <c r="E315" s="2" t="s">
        <v>44</v>
      </c>
      <c r="F315" s="2" t="n">
        <v>203</v>
      </c>
      <c r="G315" s="0" t="s">
        <v>249</v>
      </c>
      <c r="H315" s="0" t="n">
        <v>291</v>
      </c>
      <c r="I315" s="0" t="n">
        <v>287.5</v>
      </c>
      <c r="J315" s="0" t="s">
        <v>62</v>
      </c>
      <c r="K315" s="6" t="n">
        <v>0.572916666666667</v>
      </c>
      <c r="M315" s="0" t="n">
        <v>1</v>
      </c>
      <c r="N315" s="0" t="n">
        <v>55</v>
      </c>
      <c r="O315" s="0" t="n">
        <v>10</v>
      </c>
      <c r="P315" s="0" t="n">
        <f aca="false">O315/3.281</f>
        <v>3.04785126485828</v>
      </c>
      <c r="Q315" s="0" t="n">
        <f aca="false">((H315*2)*(P315))/1000000</f>
        <v>0.00177384943614752</v>
      </c>
      <c r="R315" s="0" t="n">
        <f aca="false">Q315*247.105</f>
        <v>0.438327064919232</v>
      </c>
      <c r="S315" s="0" t="s">
        <v>40</v>
      </c>
      <c r="T315" s="0" t="s">
        <v>45</v>
      </c>
      <c r="U315" s="0" t="n">
        <v>80</v>
      </c>
      <c r="V315" s="0" t="n">
        <v>0</v>
      </c>
      <c r="W315" s="0" t="n">
        <v>25</v>
      </c>
      <c r="X315" s="0" t="n">
        <v>75</v>
      </c>
      <c r="Y315" s="0" t="n">
        <v>24</v>
      </c>
      <c r="Z315" s="0" t="n">
        <f aca="false">SUM(U315:Y315)</f>
        <v>204</v>
      </c>
      <c r="AA315" s="0" t="n">
        <v>0</v>
      </c>
      <c r="AB315" s="0" t="n">
        <v>0</v>
      </c>
      <c r="AC315" s="7" t="n">
        <f aca="false">U315/$R315</f>
        <v>182.512115729703</v>
      </c>
      <c r="AD315" s="7" t="n">
        <f aca="false">V315/$R315</f>
        <v>0</v>
      </c>
      <c r="AE315" s="7" t="n">
        <f aca="false">W315/$R315</f>
        <v>57.0350361655323</v>
      </c>
      <c r="AF315" s="7" t="n">
        <f aca="false">X315/$R315</f>
        <v>171.105108496597</v>
      </c>
      <c r="AG315" s="7" t="n">
        <f aca="false">Y315/$R315</f>
        <v>54.753634718911</v>
      </c>
      <c r="AH315" s="7" t="n">
        <f aca="false">Z315/$R315</f>
        <v>465.405895110743</v>
      </c>
      <c r="AJ315" s="0" t="n">
        <v>9743</v>
      </c>
    </row>
    <row r="316" customFormat="false" ht="15" hidden="false" customHeight="false" outlineLevel="0" collapsed="false">
      <c r="A316" s="1" t="n">
        <v>43276</v>
      </c>
      <c r="B316" s="0" t="n">
        <f aca="false">MONTH(A316)</f>
        <v>6</v>
      </c>
      <c r="C316" s="0" t="s">
        <v>49</v>
      </c>
      <c r="D316" s="2" t="n">
        <f aca="false">YEAR(A316)</f>
        <v>2018</v>
      </c>
      <c r="E316" s="2" t="s">
        <v>44</v>
      </c>
      <c r="F316" s="2" t="n">
        <v>203</v>
      </c>
      <c r="G316" s="0" t="s">
        <v>249</v>
      </c>
      <c r="H316" s="0" t="n">
        <v>291</v>
      </c>
      <c r="I316" s="0" t="n">
        <v>287.5</v>
      </c>
      <c r="J316" s="0" t="s">
        <v>62</v>
      </c>
      <c r="K316" s="6" t="n">
        <v>0.510416666666667</v>
      </c>
      <c r="M316" s="0" t="n">
        <v>1</v>
      </c>
      <c r="N316" s="0" t="n">
        <v>54</v>
      </c>
      <c r="O316" s="0" t="n">
        <v>10</v>
      </c>
      <c r="P316" s="0" t="n">
        <f aca="false">O316/3.281</f>
        <v>3.04785126485828</v>
      </c>
      <c r="Q316" s="0" t="n">
        <f aca="false">((H316*2)*(P316))/1000000</f>
        <v>0.00177384943614752</v>
      </c>
      <c r="R316" s="0" t="n">
        <f aca="false">Q316*247.105</f>
        <v>0.438327064919232</v>
      </c>
      <c r="S316" s="0" t="s">
        <v>40</v>
      </c>
      <c r="T316" s="0" t="s">
        <v>45</v>
      </c>
      <c r="U316" s="0" t="n">
        <v>8</v>
      </c>
      <c r="V316" s="0" t="n">
        <v>0</v>
      </c>
      <c r="W316" s="0" t="n">
        <v>0</v>
      </c>
      <c r="X316" s="0" t="n">
        <v>20</v>
      </c>
      <c r="Y316" s="0" t="n">
        <v>34</v>
      </c>
      <c r="Z316" s="0" t="n">
        <f aca="false">SUM(U316:Y316)</f>
        <v>62</v>
      </c>
      <c r="AA316" s="0" t="n">
        <v>0</v>
      </c>
      <c r="AB316" s="0" t="n">
        <v>26</v>
      </c>
      <c r="AC316" s="7" t="n">
        <f aca="false">U316/$R316</f>
        <v>18.2512115729703</v>
      </c>
      <c r="AD316" s="7" t="n">
        <f aca="false">V316/$R316</f>
        <v>0</v>
      </c>
      <c r="AE316" s="7" t="n">
        <f aca="false">W316/$R316</f>
        <v>0</v>
      </c>
      <c r="AF316" s="7" t="n">
        <f aca="false">X316/$R316</f>
        <v>45.6280289324258</v>
      </c>
      <c r="AG316" s="7" t="n">
        <f aca="false">Y316/$R316</f>
        <v>77.5676491851239</v>
      </c>
      <c r="AH316" s="7" t="n">
        <f aca="false">Z316/$R316</f>
        <v>141.44688969052</v>
      </c>
      <c r="AI316" s="0" t="s">
        <v>254</v>
      </c>
      <c r="AJ316" s="0" t="n">
        <v>12063</v>
      </c>
    </row>
    <row r="317" customFormat="false" ht="15" hidden="false" customHeight="false" outlineLevel="0" collapsed="false">
      <c r="A317" s="1" t="n">
        <v>43288</v>
      </c>
      <c r="B317" s="0" t="n">
        <f aca="false">MONTH(A317)</f>
        <v>7</v>
      </c>
      <c r="C317" s="0" t="s">
        <v>51</v>
      </c>
      <c r="D317" s="2" t="n">
        <f aca="false">YEAR(A317)</f>
        <v>2018</v>
      </c>
      <c r="E317" s="2" t="s">
        <v>37</v>
      </c>
      <c r="F317" s="2" t="n">
        <v>203</v>
      </c>
      <c r="G317" s="0" t="s">
        <v>249</v>
      </c>
      <c r="H317" s="0" t="n">
        <v>291</v>
      </c>
      <c r="I317" s="0" t="n">
        <v>287.5</v>
      </c>
      <c r="J317" s="0" t="s">
        <v>62</v>
      </c>
      <c r="K317" s="6" t="n">
        <v>0.430555555555556</v>
      </c>
      <c r="M317" s="0" t="n">
        <v>3</v>
      </c>
      <c r="N317" s="0" t="n">
        <v>56</v>
      </c>
      <c r="O317" s="0" t="n">
        <v>10</v>
      </c>
      <c r="P317" s="0" t="n">
        <f aca="false">O317/3.281</f>
        <v>3.04785126485828</v>
      </c>
      <c r="Q317" s="0" t="n">
        <f aca="false">((H317*2)*(P317))/1000000</f>
        <v>0.00177384943614752</v>
      </c>
      <c r="R317" s="0" t="n">
        <f aca="false">Q317*247.105</f>
        <v>0.438327064919232</v>
      </c>
      <c r="S317" s="0" t="s">
        <v>40</v>
      </c>
      <c r="T317" s="0" t="s">
        <v>45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99</v>
      </c>
      <c r="Z317" s="0" t="n">
        <f aca="false">SUM(U317:Y317)</f>
        <v>100</v>
      </c>
      <c r="AA317" s="0" t="n">
        <v>0</v>
      </c>
      <c r="AB317" s="0" t="n">
        <v>0</v>
      </c>
      <c r="AC317" s="7" t="n">
        <f aca="false">U317/$R317</f>
        <v>2.28140144662129</v>
      </c>
      <c r="AD317" s="7" t="n">
        <f aca="false">V317/$R317</f>
        <v>0</v>
      </c>
      <c r="AE317" s="7" t="n">
        <f aca="false">W317/$R317</f>
        <v>0</v>
      </c>
      <c r="AF317" s="7" t="n">
        <f aca="false">X317/$R317</f>
        <v>0</v>
      </c>
      <c r="AG317" s="7" t="n">
        <f aca="false">Y317/$R317</f>
        <v>225.858743215508</v>
      </c>
      <c r="AH317" s="7" t="n">
        <f aca="false">Z317/$R317</f>
        <v>228.140144662129</v>
      </c>
      <c r="AJ317" s="0" t="n">
        <v>13008</v>
      </c>
    </row>
    <row r="318" customFormat="false" ht="15" hidden="false" customHeight="false" outlineLevel="0" collapsed="false">
      <c r="A318" s="1" t="n">
        <v>43292</v>
      </c>
      <c r="B318" s="0" t="n">
        <f aca="false">MONTH(A318)</f>
        <v>7</v>
      </c>
      <c r="C318" s="0" t="s">
        <v>51</v>
      </c>
      <c r="D318" s="2" t="n">
        <f aca="false">YEAR(A318)</f>
        <v>2018</v>
      </c>
      <c r="E318" s="2" t="s">
        <v>37</v>
      </c>
      <c r="F318" s="2" t="n">
        <v>203</v>
      </c>
      <c r="G318" s="0" t="s">
        <v>249</v>
      </c>
      <c r="H318" s="0" t="n">
        <v>291</v>
      </c>
      <c r="I318" s="0" t="n">
        <v>287.5</v>
      </c>
      <c r="J318" s="0" t="s">
        <v>62</v>
      </c>
      <c r="K318" s="6" t="n">
        <v>0.5625</v>
      </c>
      <c r="M318" s="0" t="n">
        <v>1</v>
      </c>
      <c r="N318" s="0" t="n">
        <v>54</v>
      </c>
      <c r="O318" s="0" t="n">
        <v>10</v>
      </c>
      <c r="P318" s="0" t="n">
        <f aca="false">O318/3.281</f>
        <v>3.04785126485828</v>
      </c>
      <c r="Q318" s="0" t="n">
        <f aca="false">((H318*2)*(P318))/1000000</f>
        <v>0.00177384943614752</v>
      </c>
      <c r="R318" s="0" t="n">
        <f aca="false">Q318*247.105</f>
        <v>0.438327064919232</v>
      </c>
      <c r="S318" s="0" t="s">
        <v>40</v>
      </c>
      <c r="T318" s="0" t="s">
        <v>45</v>
      </c>
      <c r="U318" s="0" t="n">
        <v>0</v>
      </c>
      <c r="V318" s="0" t="n">
        <v>0</v>
      </c>
      <c r="W318" s="0" t="n">
        <v>0</v>
      </c>
      <c r="X318" s="0" t="n">
        <v>55</v>
      </c>
      <c r="Y318" s="0" t="n">
        <v>103</v>
      </c>
      <c r="Z318" s="0" t="n">
        <f aca="false">SUM(U318:Y318)</f>
        <v>158</v>
      </c>
      <c r="AA318" s="0" t="n">
        <v>0</v>
      </c>
      <c r="AB318" s="0" t="n">
        <v>0</v>
      </c>
      <c r="AC318" s="7" t="n">
        <f aca="false">U318/$R318</f>
        <v>0</v>
      </c>
      <c r="AD318" s="7" t="n">
        <f aca="false">V318/$R318</f>
        <v>0</v>
      </c>
      <c r="AE318" s="7" t="n">
        <f aca="false">W318/$R318</f>
        <v>0</v>
      </c>
      <c r="AF318" s="7" t="n">
        <f aca="false">X318/$R318</f>
        <v>125.477079564171</v>
      </c>
      <c r="AG318" s="7" t="n">
        <f aca="false">Y318/$R318</f>
        <v>234.984349001993</v>
      </c>
      <c r="AH318" s="7" t="n">
        <f aca="false">Z318/$R318</f>
        <v>360.461428566164</v>
      </c>
      <c r="AI318" s="0" t="s">
        <v>255</v>
      </c>
      <c r="AJ318" s="0" t="n">
        <v>12994</v>
      </c>
    </row>
    <row r="319" customFormat="false" ht="15" hidden="false" customHeight="false" outlineLevel="0" collapsed="false">
      <c r="A319" s="1" t="n">
        <v>43304</v>
      </c>
      <c r="B319" s="0" t="n">
        <f aca="false">MONTH(A319)</f>
        <v>7</v>
      </c>
      <c r="C319" s="0" t="s">
        <v>51</v>
      </c>
      <c r="D319" s="2" t="n">
        <f aca="false">YEAR(A319)</f>
        <v>2018</v>
      </c>
      <c r="E319" s="2" t="s">
        <v>37</v>
      </c>
      <c r="F319" s="2" t="n">
        <v>203</v>
      </c>
      <c r="G319" s="0" t="s">
        <v>249</v>
      </c>
      <c r="H319" s="0" t="n">
        <v>291</v>
      </c>
      <c r="I319" s="0" t="n">
        <v>287.5</v>
      </c>
      <c r="J319" s="0" t="s">
        <v>62</v>
      </c>
      <c r="K319" s="6" t="n">
        <v>0.524305555555556</v>
      </c>
      <c r="M319" s="0" t="n">
        <v>1</v>
      </c>
      <c r="N319" s="0" t="n">
        <v>57</v>
      </c>
      <c r="O319" s="0" t="n">
        <v>10</v>
      </c>
      <c r="P319" s="0" t="n">
        <f aca="false">O319/3.281</f>
        <v>3.04785126485828</v>
      </c>
      <c r="Q319" s="0" t="n">
        <f aca="false">((H319*2)*(P319))/1000000</f>
        <v>0.00177384943614752</v>
      </c>
      <c r="R319" s="0" t="n">
        <f aca="false">Q319*247.105</f>
        <v>0.438327064919232</v>
      </c>
      <c r="S319" s="0" t="s">
        <v>40</v>
      </c>
      <c r="T319" s="0" t="s">
        <v>45</v>
      </c>
      <c r="U319" s="0" t="n">
        <v>7</v>
      </c>
      <c r="V319" s="0" t="n">
        <v>0</v>
      </c>
      <c r="W319" s="0" t="n">
        <v>0</v>
      </c>
      <c r="X319" s="0" t="n">
        <v>11</v>
      </c>
      <c r="Y319" s="0" t="n">
        <v>0</v>
      </c>
      <c r="Z319" s="0" t="n">
        <f aca="false">SUM(U319:Y319)</f>
        <v>18</v>
      </c>
      <c r="AA319" s="0" t="n">
        <v>0</v>
      </c>
      <c r="AB319" s="0" t="n">
        <v>1</v>
      </c>
      <c r="AC319" s="7" t="n">
        <f aca="false">U319/$R319</f>
        <v>15.969810126349</v>
      </c>
      <c r="AD319" s="7" t="n">
        <f aca="false">V319/$R319</f>
        <v>0</v>
      </c>
      <c r="AE319" s="7" t="n">
        <f aca="false">W319/$R319</f>
        <v>0</v>
      </c>
      <c r="AF319" s="7" t="n">
        <f aca="false">X319/$R319</f>
        <v>25.0954159128342</v>
      </c>
      <c r="AG319" s="7" t="n">
        <f aca="false">Y319/$R319</f>
        <v>0</v>
      </c>
      <c r="AH319" s="7" t="n">
        <f aca="false">Z319/$R319</f>
        <v>41.0652260391832</v>
      </c>
      <c r="AI319" s="0" t="s">
        <v>256</v>
      </c>
      <c r="AJ319" s="0" t="n">
        <v>13070</v>
      </c>
    </row>
    <row r="320" customFormat="false" ht="15" hidden="false" customHeight="false" outlineLevel="0" collapsed="false">
      <c r="A320" s="1" t="n">
        <v>43335</v>
      </c>
      <c r="B320" s="0" t="n">
        <f aca="false">MONTH(A320)</f>
        <v>8</v>
      </c>
      <c r="C320" s="0" t="s">
        <v>36</v>
      </c>
      <c r="D320" s="2" t="n">
        <f aca="false">YEAR(A320)</f>
        <v>2018</v>
      </c>
      <c r="E320" s="2" t="s">
        <v>37</v>
      </c>
      <c r="F320" s="2" t="n">
        <v>203</v>
      </c>
      <c r="G320" s="0" t="s">
        <v>249</v>
      </c>
      <c r="H320" s="0" t="n">
        <v>291</v>
      </c>
      <c r="I320" s="0" t="n">
        <v>287.5</v>
      </c>
      <c r="J320" s="0" t="s">
        <v>62</v>
      </c>
      <c r="K320" s="6" t="n">
        <v>0.541666666666667</v>
      </c>
      <c r="M320" s="0" t="n">
        <v>1</v>
      </c>
      <c r="N320" s="0" t="n">
        <v>54</v>
      </c>
      <c r="O320" s="0" t="n">
        <v>10</v>
      </c>
      <c r="P320" s="0" t="n">
        <f aca="false">O320/3.281</f>
        <v>3.04785126485828</v>
      </c>
      <c r="Q320" s="0" t="n">
        <f aca="false">((H320*2)*(P320))/1000000</f>
        <v>0.00177384943614752</v>
      </c>
      <c r="R320" s="0" t="n">
        <f aca="false">Q320*247.105</f>
        <v>0.438327064919232</v>
      </c>
      <c r="S320" s="0" t="s">
        <v>40</v>
      </c>
      <c r="T320" s="0" t="s">
        <v>45</v>
      </c>
      <c r="U320" s="0" t="n">
        <v>2</v>
      </c>
      <c r="V320" s="0" t="n">
        <v>0</v>
      </c>
      <c r="W320" s="0" t="n">
        <v>0</v>
      </c>
      <c r="X320" s="0" t="n">
        <v>0</v>
      </c>
      <c r="Y320" s="0" t="n">
        <v>111</v>
      </c>
      <c r="Z320" s="0" t="n">
        <f aca="false">SUM(U320:Y320)</f>
        <v>113</v>
      </c>
      <c r="AA320" s="0" t="n">
        <v>0</v>
      </c>
      <c r="AB320" s="0" t="n">
        <v>101</v>
      </c>
      <c r="AC320" s="7" t="n">
        <f aca="false">U320/$R320</f>
        <v>4.56280289324258</v>
      </c>
      <c r="AD320" s="7" t="n">
        <f aca="false">V320/$R320</f>
        <v>0</v>
      </c>
      <c r="AE320" s="7" t="n">
        <f aca="false">W320/$R320</f>
        <v>0</v>
      </c>
      <c r="AF320" s="7" t="n">
        <f aca="false">X320/$R320</f>
        <v>0</v>
      </c>
      <c r="AG320" s="7" t="n">
        <f aca="false">Y320/$R320</f>
        <v>253.235560574963</v>
      </c>
      <c r="AH320" s="7" t="n">
        <f aca="false">Z320/$R320</f>
        <v>257.798363468206</v>
      </c>
      <c r="AI320" s="0" t="s">
        <v>257</v>
      </c>
      <c r="AJ320" s="0" t="n">
        <v>9541</v>
      </c>
    </row>
    <row r="321" customFormat="false" ht="15" hidden="false" customHeight="false" outlineLevel="0" collapsed="false">
      <c r="A321" s="1" t="n">
        <v>43348</v>
      </c>
      <c r="B321" s="0" t="n">
        <f aca="false">MONTH(A321)</f>
        <v>9</v>
      </c>
      <c r="C321" s="0" t="s">
        <v>53</v>
      </c>
      <c r="D321" s="2" t="n">
        <f aca="false">YEAR(A321)</f>
        <v>2018</v>
      </c>
      <c r="E321" s="2" t="s">
        <v>37</v>
      </c>
      <c r="F321" s="2" t="n">
        <v>203</v>
      </c>
      <c r="G321" s="0" t="s">
        <v>249</v>
      </c>
      <c r="H321" s="0" t="n">
        <v>291</v>
      </c>
      <c r="I321" s="0" t="n">
        <v>287.5</v>
      </c>
      <c r="J321" s="0" t="s">
        <v>62</v>
      </c>
      <c r="K321" s="6" t="n">
        <v>0.451388888888889</v>
      </c>
      <c r="M321" s="0" t="n">
        <v>1</v>
      </c>
      <c r="N321" s="0" t="n">
        <v>55</v>
      </c>
      <c r="O321" s="0" t="n">
        <v>10</v>
      </c>
      <c r="P321" s="0" t="n">
        <f aca="false">O321/3.281</f>
        <v>3.04785126485828</v>
      </c>
      <c r="Q321" s="0" t="n">
        <f aca="false">((H321*2)*(P321))/1000000</f>
        <v>0.00177384943614752</v>
      </c>
      <c r="R321" s="0" t="n">
        <f aca="false">Q321*247.105</f>
        <v>0.438327064919232</v>
      </c>
      <c r="S321" s="0" t="s">
        <v>40</v>
      </c>
      <c r="T321" s="0" t="s">
        <v>45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7</v>
      </c>
      <c r="Z321" s="0" t="n">
        <f aca="false">SUM(U321:Y321)</f>
        <v>7</v>
      </c>
      <c r="AA321" s="0" t="n">
        <v>0</v>
      </c>
      <c r="AB321" s="0" t="n">
        <v>0</v>
      </c>
      <c r="AC321" s="7" t="n">
        <f aca="false">U321/$R321</f>
        <v>0</v>
      </c>
      <c r="AD321" s="7" t="n">
        <f aca="false">V321/$R321</f>
        <v>0</v>
      </c>
      <c r="AE321" s="7" t="n">
        <f aca="false">W321/$R321</f>
        <v>0</v>
      </c>
      <c r="AF321" s="7" t="n">
        <f aca="false">X321/$R321</f>
        <v>0</v>
      </c>
      <c r="AG321" s="7" t="n">
        <f aca="false">Y321/$R321</f>
        <v>15.969810126349</v>
      </c>
      <c r="AH321" s="7" t="n">
        <f aca="false">Z321/$R321</f>
        <v>15.969810126349</v>
      </c>
      <c r="AJ321" s="0" t="n">
        <v>8714</v>
      </c>
    </row>
    <row r="322" customFormat="false" ht="15" hidden="false" customHeight="false" outlineLevel="0" collapsed="false">
      <c r="A322" s="1" t="n">
        <v>43361</v>
      </c>
      <c r="B322" s="0" t="n">
        <f aca="false">MONTH(A322)</f>
        <v>9</v>
      </c>
      <c r="C322" s="0" t="s">
        <v>53</v>
      </c>
      <c r="D322" s="2" t="n">
        <f aca="false">YEAR(A322)</f>
        <v>2018</v>
      </c>
      <c r="E322" s="2" t="s">
        <v>37</v>
      </c>
      <c r="F322" s="2" t="n">
        <v>203</v>
      </c>
      <c r="G322" s="0" t="s">
        <v>249</v>
      </c>
      <c r="H322" s="0" t="n">
        <v>291</v>
      </c>
      <c r="I322" s="0" t="n">
        <v>287.5</v>
      </c>
      <c r="J322" s="0" t="s">
        <v>62</v>
      </c>
      <c r="K322" s="6" t="n">
        <v>0.53125</v>
      </c>
      <c r="M322" s="0" t="n">
        <v>1</v>
      </c>
      <c r="N322" s="0" t="n">
        <v>54</v>
      </c>
      <c r="O322" s="0" t="n">
        <v>10</v>
      </c>
      <c r="P322" s="0" t="n">
        <f aca="false">O322/3.281</f>
        <v>3.04785126485828</v>
      </c>
      <c r="Q322" s="0" t="n">
        <f aca="false">((H322*2)*(P322))/1000000</f>
        <v>0.00177384943614752</v>
      </c>
      <c r="R322" s="0" t="n">
        <f aca="false">Q322*247.105</f>
        <v>0.438327064919232</v>
      </c>
      <c r="S322" s="0" t="s">
        <v>40</v>
      </c>
      <c r="T322" s="0" t="s">
        <v>45</v>
      </c>
      <c r="U322" s="0" t="n">
        <v>0</v>
      </c>
      <c r="V322" s="0" t="n">
        <v>0</v>
      </c>
      <c r="W322" s="0" t="n">
        <v>0</v>
      </c>
      <c r="X322" s="0" t="n">
        <v>200</v>
      </c>
      <c r="Y322" s="0" t="n">
        <v>20</v>
      </c>
      <c r="Z322" s="0" t="n">
        <f aca="false">SUM(U322:Y322)</f>
        <v>220</v>
      </c>
      <c r="AA322" s="0" t="n">
        <v>0</v>
      </c>
      <c r="AB322" s="0" t="n">
        <v>0</v>
      </c>
      <c r="AC322" s="7" t="n">
        <f aca="false">U322/$R322</f>
        <v>0</v>
      </c>
      <c r="AD322" s="7" t="n">
        <f aca="false">V322/$R322</f>
        <v>0</v>
      </c>
      <c r="AE322" s="7" t="n">
        <f aca="false">W322/$R322</f>
        <v>0</v>
      </c>
      <c r="AF322" s="7" t="n">
        <f aca="false">X322/$R322</f>
        <v>456.280289324258</v>
      </c>
      <c r="AG322" s="7" t="n">
        <f aca="false">Y322/$R322</f>
        <v>45.6280289324258</v>
      </c>
      <c r="AH322" s="7" t="n">
        <f aca="false">Z322/$R322</f>
        <v>501.908318256684</v>
      </c>
      <c r="AJ322" s="0" t="n">
        <v>8019</v>
      </c>
    </row>
    <row r="323" customFormat="false" ht="15" hidden="false" customHeight="false" outlineLevel="0" collapsed="false">
      <c r="A323" s="1" t="n">
        <v>43376</v>
      </c>
      <c r="B323" s="0" t="n">
        <f aca="false">MONTH(A323)</f>
        <v>10</v>
      </c>
      <c r="C323" s="0" t="s">
        <v>54</v>
      </c>
      <c r="D323" s="2" t="n">
        <f aca="false">YEAR(A323)</f>
        <v>2018</v>
      </c>
      <c r="E323" s="2" t="s">
        <v>55</v>
      </c>
      <c r="F323" s="2" t="n">
        <v>203</v>
      </c>
      <c r="G323" s="0" t="s">
        <v>249</v>
      </c>
      <c r="H323" s="0" t="n">
        <v>291</v>
      </c>
      <c r="I323" s="0" t="n">
        <v>287.5</v>
      </c>
      <c r="J323" s="0" t="s">
        <v>62</v>
      </c>
      <c r="K323" s="6" t="n">
        <v>0.510416666666667</v>
      </c>
      <c r="M323" s="0" t="n">
        <v>2</v>
      </c>
      <c r="N323" s="0" t="n">
        <v>54</v>
      </c>
      <c r="O323" s="0" t="n">
        <v>10</v>
      </c>
      <c r="P323" s="0" t="n">
        <f aca="false">O323/3.281</f>
        <v>3.04785126485828</v>
      </c>
      <c r="Q323" s="0" t="n">
        <f aca="false">((H323*2)*(P323))/1000000</f>
        <v>0.00177384943614752</v>
      </c>
      <c r="R323" s="0" t="n">
        <f aca="false">Q323*247.105</f>
        <v>0.438327064919232</v>
      </c>
      <c r="S323" s="0" t="s">
        <v>40</v>
      </c>
      <c r="T323" s="0" t="s">
        <v>45</v>
      </c>
      <c r="U323" s="0" t="n">
        <v>10</v>
      </c>
      <c r="V323" s="0" t="n">
        <v>0</v>
      </c>
      <c r="W323" s="0" t="n">
        <v>0</v>
      </c>
      <c r="X323" s="0" t="n">
        <v>0</v>
      </c>
      <c r="Y323" s="0" t="n">
        <v>55</v>
      </c>
      <c r="Z323" s="0" t="n">
        <f aca="false">SUM(U323:Y323)</f>
        <v>65</v>
      </c>
      <c r="AA323" s="0" t="n">
        <v>0</v>
      </c>
      <c r="AB323" s="0" t="n">
        <v>0</v>
      </c>
      <c r="AC323" s="7" t="n">
        <f aca="false">U323/$R323</f>
        <v>22.8140144662129</v>
      </c>
      <c r="AD323" s="7" t="n">
        <f aca="false">V323/$R323</f>
        <v>0</v>
      </c>
      <c r="AE323" s="7" t="n">
        <f aca="false">W323/$R323</f>
        <v>0</v>
      </c>
      <c r="AF323" s="7" t="n">
        <f aca="false">X323/$R323</f>
        <v>0</v>
      </c>
      <c r="AG323" s="7" t="n">
        <f aca="false">Y323/$R323</f>
        <v>125.477079564171</v>
      </c>
      <c r="AH323" s="7" t="n">
        <f aca="false">Z323/$R323</f>
        <v>148.291094030384</v>
      </c>
      <c r="AJ323" s="0" t="n">
        <v>7269</v>
      </c>
    </row>
    <row r="324" customFormat="false" ht="15" hidden="false" customHeight="false" outlineLevel="0" collapsed="false">
      <c r="A324" s="1" t="n">
        <v>43390</v>
      </c>
      <c r="B324" s="0" t="n">
        <f aca="false">MONTH(A324)</f>
        <v>10</v>
      </c>
      <c r="C324" s="0" t="s">
        <v>54</v>
      </c>
      <c r="D324" s="2" t="n">
        <f aca="false">YEAR(A324)</f>
        <v>2018</v>
      </c>
      <c r="E324" s="2" t="s">
        <v>55</v>
      </c>
      <c r="F324" s="2" t="n">
        <v>203</v>
      </c>
      <c r="G324" s="0" t="s">
        <v>249</v>
      </c>
      <c r="H324" s="0" t="n">
        <v>291</v>
      </c>
      <c r="I324" s="0" t="n">
        <v>287.5</v>
      </c>
      <c r="J324" s="0" t="s">
        <v>62</v>
      </c>
      <c r="K324" s="6" t="n">
        <v>0.375</v>
      </c>
      <c r="M324" s="0" t="n">
        <v>1</v>
      </c>
      <c r="N324" s="0" t="n">
        <v>54</v>
      </c>
      <c r="O324" s="0" t="n">
        <v>6</v>
      </c>
      <c r="P324" s="0" t="n">
        <f aca="false">O324/3.281</f>
        <v>1.82871075891497</v>
      </c>
      <c r="Q324" s="0" t="n">
        <f aca="false">((H324*2)*(P324))/1000000</f>
        <v>0.00106430966168851</v>
      </c>
      <c r="R324" s="0" t="n">
        <f aca="false">Q324*247.105</f>
        <v>0.262996238951539</v>
      </c>
      <c r="S324" s="0" t="s">
        <v>40</v>
      </c>
      <c r="T324" s="0" t="s">
        <v>45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55</v>
      </c>
      <c r="Z324" s="0" t="n">
        <f aca="false">SUM(U324:Y324)</f>
        <v>55</v>
      </c>
      <c r="AA324" s="0" t="n">
        <v>0</v>
      </c>
      <c r="AB324" s="0" t="n">
        <v>163</v>
      </c>
      <c r="AC324" s="7" t="n">
        <f aca="false">U324/$R324</f>
        <v>0</v>
      </c>
      <c r="AD324" s="7" t="n">
        <f aca="false">V324/$R324</f>
        <v>0</v>
      </c>
      <c r="AE324" s="7" t="n">
        <f aca="false">W324/$R324</f>
        <v>0</v>
      </c>
      <c r="AF324" s="7" t="n">
        <f aca="false">X324/$R324</f>
        <v>0</v>
      </c>
      <c r="AG324" s="7" t="n">
        <f aca="false">Y324/$R324</f>
        <v>209.128465940285</v>
      </c>
      <c r="AH324" s="7" t="n">
        <f aca="false">Z324/$R324</f>
        <v>209.128465940285</v>
      </c>
      <c r="AI324" s="0" t="s">
        <v>258</v>
      </c>
      <c r="AJ324" s="0" t="n">
        <v>7298</v>
      </c>
    </row>
    <row r="325" customFormat="false" ht="15" hidden="false" customHeight="false" outlineLevel="0" collapsed="false">
      <c r="A325" s="1" t="n">
        <v>43403</v>
      </c>
      <c r="B325" s="0" t="n">
        <f aca="false">MONTH(A325)</f>
        <v>10</v>
      </c>
      <c r="C325" s="0" t="s">
        <v>54</v>
      </c>
      <c r="D325" s="2" t="n">
        <f aca="false">YEAR(A325)</f>
        <v>2018</v>
      </c>
      <c r="E325" s="2" t="s">
        <v>55</v>
      </c>
      <c r="F325" s="2" t="n">
        <v>203</v>
      </c>
      <c r="G325" s="0" t="s">
        <v>249</v>
      </c>
      <c r="H325" s="0" t="n">
        <v>291</v>
      </c>
      <c r="I325" s="0" t="n">
        <v>287.5</v>
      </c>
      <c r="J325" s="0" t="s">
        <v>62</v>
      </c>
      <c r="K325" s="6" t="n">
        <v>0.493055555555556</v>
      </c>
      <c r="M325" s="0" t="n">
        <v>1</v>
      </c>
      <c r="N325" s="0" t="n">
        <v>54</v>
      </c>
      <c r="O325" s="0" t="n">
        <v>10</v>
      </c>
      <c r="P325" s="0" t="n">
        <f aca="false">O325/3.281</f>
        <v>3.04785126485828</v>
      </c>
      <c r="Q325" s="0" t="n">
        <f aca="false">((H325*2)*(P325))/1000000</f>
        <v>0.00177384943614752</v>
      </c>
      <c r="R325" s="0" t="n">
        <f aca="false">Q325*247.105</f>
        <v>0.438327064919232</v>
      </c>
      <c r="S325" s="0" t="s">
        <v>40</v>
      </c>
      <c r="T325" s="0" t="s">
        <v>45</v>
      </c>
      <c r="U325" s="0" t="n">
        <v>1</v>
      </c>
      <c r="V325" s="0" t="n">
        <v>26</v>
      </c>
      <c r="W325" s="0" t="n">
        <v>0</v>
      </c>
      <c r="X325" s="0" t="n">
        <v>4</v>
      </c>
      <c r="Y325" s="0" t="n">
        <v>15</v>
      </c>
      <c r="Z325" s="0" t="n">
        <f aca="false">SUM(U325:Y325)</f>
        <v>46</v>
      </c>
      <c r="AA325" s="0" t="n">
        <v>0</v>
      </c>
      <c r="AB325" s="0" t="n">
        <v>105</v>
      </c>
      <c r="AC325" s="7" t="n">
        <f aca="false">U325/$R325</f>
        <v>2.28140144662129</v>
      </c>
      <c r="AD325" s="7" t="n">
        <f aca="false">V325/$R325</f>
        <v>59.3164376121536</v>
      </c>
      <c r="AE325" s="7" t="n">
        <f aca="false">W325/$R325</f>
        <v>0</v>
      </c>
      <c r="AF325" s="7" t="n">
        <f aca="false">X325/$R325</f>
        <v>9.12560578648516</v>
      </c>
      <c r="AG325" s="7" t="n">
        <f aca="false">Y325/$R325</f>
        <v>34.2210216993194</v>
      </c>
      <c r="AH325" s="7" t="n">
        <f aca="false">Z325/$R325</f>
        <v>104.944466544579</v>
      </c>
      <c r="AI325" s="0" t="s">
        <v>259</v>
      </c>
      <c r="AJ325" s="0" t="n">
        <v>6004</v>
      </c>
    </row>
    <row r="326" customFormat="false" ht="15" hidden="false" customHeight="false" outlineLevel="0" collapsed="false">
      <c r="A326" s="1" t="n">
        <v>43418</v>
      </c>
      <c r="B326" s="0" t="n">
        <f aca="false">MONTH(A326)</f>
        <v>11</v>
      </c>
      <c r="C326" s="0" t="s">
        <v>96</v>
      </c>
      <c r="D326" s="2" t="n">
        <f aca="false">YEAR(A326)</f>
        <v>2018</v>
      </c>
      <c r="E326" s="2" t="s">
        <v>55</v>
      </c>
      <c r="F326" s="2" t="n">
        <v>203</v>
      </c>
      <c r="G326" s="0" t="s">
        <v>249</v>
      </c>
      <c r="H326" s="0" t="n">
        <v>291</v>
      </c>
      <c r="I326" s="0" t="n">
        <v>287.5</v>
      </c>
      <c r="J326" s="0" t="s">
        <v>62</v>
      </c>
      <c r="K326" s="6" t="n">
        <v>0.583333333333333</v>
      </c>
      <c r="M326" s="0" t="n">
        <v>2</v>
      </c>
      <c r="N326" s="0" t="n">
        <v>57</v>
      </c>
      <c r="O326" s="0" t="n">
        <v>5</v>
      </c>
      <c r="P326" s="0" t="n">
        <f aca="false">O326/3.281</f>
        <v>1.52392563242914</v>
      </c>
      <c r="Q326" s="0" t="n">
        <f aca="false">((H326*2)*(P326))/1000000</f>
        <v>0.000886924718073758</v>
      </c>
      <c r="R326" s="0" t="n">
        <f aca="false">Q326*247.105</f>
        <v>0.219163532459616</v>
      </c>
      <c r="S326" s="0" t="s">
        <v>40</v>
      </c>
      <c r="T326" s="0" t="s">
        <v>45</v>
      </c>
      <c r="U326" s="0" t="n">
        <v>50</v>
      </c>
      <c r="V326" s="0" t="n">
        <v>29</v>
      </c>
      <c r="W326" s="0" t="n">
        <v>0</v>
      </c>
      <c r="X326" s="0" t="n">
        <v>5</v>
      </c>
      <c r="Y326" s="0" t="n">
        <v>9</v>
      </c>
      <c r="Z326" s="0" t="n">
        <f aca="false">SUM(U326:Y326)</f>
        <v>93</v>
      </c>
      <c r="AA326" s="0" t="n">
        <v>0</v>
      </c>
      <c r="AB326" s="0" t="n">
        <v>3</v>
      </c>
      <c r="AC326" s="7" t="n">
        <f aca="false">U326/$R326</f>
        <v>228.140144662129</v>
      </c>
      <c r="AD326" s="7" t="n">
        <f aca="false">V326/$R326</f>
        <v>132.321283904035</v>
      </c>
      <c r="AE326" s="7" t="n">
        <f aca="false">W326/$R326</f>
        <v>0</v>
      </c>
      <c r="AF326" s="7" t="n">
        <f aca="false">X326/$R326</f>
        <v>22.8140144662129</v>
      </c>
      <c r="AG326" s="7" t="n">
        <f aca="false">Y326/$R326</f>
        <v>41.0652260391832</v>
      </c>
      <c r="AH326" s="7" t="n">
        <f aca="false">Z326/$R326</f>
        <v>424.34066907156</v>
      </c>
      <c r="AI326" s="0" t="s">
        <v>260</v>
      </c>
      <c r="AJ326" s="0" t="n">
        <v>4537</v>
      </c>
    </row>
    <row r="327" customFormat="false" ht="15" hidden="false" customHeight="false" outlineLevel="0" collapsed="false">
      <c r="A327" s="1" t="n">
        <v>43444</v>
      </c>
      <c r="B327" s="0" t="n">
        <f aca="false">MONTH(A327)</f>
        <v>12</v>
      </c>
      <c r="C327" s="0" t="s">
        <v>82</v>
      </c>
      <c r="D327" s="2" t="n">
        <f aca="false">YEAR(A327)</f>
        <v>2018</v>
      </c>
      <c r="E327" s="2" t="s">
        <v>55</v>
      </c>
      <c r="F327" s="2" t="n">
        <v>203</v>
      </c>
      <c r="G327" s="0" t="s">
        <v>249</v>
      </c>
      <c r="H327" s="0" t="n">
        <v>291</v>
      </c>
      <c r="I327" s="0" t="n">
        <v>287.5</v>
      </c>
      <c r="J327" s="0" t="s">
        <v>62</v>
      </c>
      <c r="K327" s="6" t="n">
        <v>0.458333333333333</v>
      </c>
      <c r="M327" s="0" t="n">
        <v>1</v>
      </c>
      <c r="N327" s="0" t="n">
        <v>57</v>
      </c>
      <c r="O327" s="0" t="n">
        <v>10</v>
      </c>
      <c r="P327" s="0" t="n">
        <f aca="false">O327/3.281</f>
        <v>3.04785126485828</v>
      </c>
      <c r="Q327" s="0" t="n">
        <f aca="false">((H327*2)*(P327))/1000000</f>
        <v>0.00177384943614752</v>
      </c>
      <c r="R327" s="0" t="n">
        <f aca="false">Q327*247.105</f>
        <v>0.438327064919232</v>
      </c>
      <c r="S327" s="0" t="s">
        <v>40</v>
      </c>
      <c r="T327" s="0" t="s">
        <v>45</v>
      </c>
      <c r="U327" s="0" t="n">
        <v>0</v>
      </c>
      <c r="V327" s="0" t="n">
        <v>2</v>
      </c>
      <c r="W327" s="0" t="n">
        <v>0</v>
      </c>
      <c r="X327" s="0" t="n">
        <v>0</v>
      </c>
      <c r="Y327" s="0" t="n">
        <v>4</v>
      </c>
      <c r="Z327" s="0" t="n">
        <f aca="false">SUM(U327:Y327)</f>
        <v>6</v>
      </c>
      <c r="AA327" s="0" t="n">
        <v>0</v>
      </c>
      <c r="AB327" s="0" t="n">
        <v>0</v>
      </c>
      <c r="AC327" s="7" t="n">
        <f aca="false">U327/$R327</f>
        <v>0</v>
      </c>
      <c r="AD327" s="7" t="n">
        <f aca="false">V327/$R327</f>
        <v>4.56280289324258</v>
      </c>
      <c r="AE327" s="7" t="n">
        <f aca="false">W327/$R327</f>
        <v>0</v>
      </c>
      <c r="AF327" s="7" t="n">
        <f aca="false">X327/$R327</f>
        <v>0</v>
      </c>
      <c r="AG327" s="7" t="n">
        <f aca="false">Y327/$R327</f>
        <v>9.12560578648516</v>
      </c>
      <c r="AH327" s="7" t="n">
        <f aca="false">Z327/$R327</f>
        <v>13.6884086797277</v>
      </c>
      <c r="AJ327" s="0" t="n">
        <v>4018</v>
      </c>
    </row>
    <row r="328" customFormat="false" ht="15" hidden="false" customHeight="false" outlineLevel="0" collapsed="false">
      <c r="A328" s="1" t="n">
        <v>43467</v>
      </c>
      <c r="B328" s="0" t="n">
        <f aca="false">MONTH(A328)</f>
        <v>1</v>
      </c>
      <c r="C328" s="0" t="s">
        <v>60</v>
      </c>
      <c r="D328" s="2" t="n">
        <f aca="false">YEAR(A328)</f>
        <v>2019</v>
      </c>
      <c r="E328" s="2" t="s">
        <v>61</v>
      </c>
      <c r="F328" s="2" t="n">
        <v>203</v>
      </c>
      <c r="G328" s="0" t="s">
        <v>249</v>
      </c>
      <c r="H328" s="0" t="n">
        <v>291</v>
      </c>
      <c r="I328" s="0" t="n">
        <v>287.5</v>
      </c>
      <c r="J328" s="0" t="s">
        <v>62</v>
      </c>
      <c r="K328" s="6" t="n">
        <v>0.4375</v>
      </c>
      <c r="M328" s="0" t="n">
        <v>1</v>
      </c>
      <c r="N328" s="0" t="n">
        <v>48</v>
      </c>
      <c r="O328" s="0" t="n">
        <v>5</v>
      </c>
      <c r="P328" s="0" t="n">
        <f aca="false">O328/3.281</f>
        <v>1.52392563242914</v>
      </c>
      <c r="Q328" s="0" t="n">
        <f aca="false">((H328*2)*(P328))/1000000</f>
        <v>0.000886924718073758</v>
      </c>
      <c r="R328" s="0" t="n">
        <f aca="false">Q328*247.105</f>
        <v>0.219163532459616</v>
      </c>
      <c r="S328" s="0" t="s">
        <v>40</v>
      </c>
      <c r="T328" s="0" t="s">
        <v>45</v>
      </c>
      <c r="U328" s="0" t="n">
        <v>0</v>
      </c>
      <c r="V328" s="0" t="n">
        <v>1</v>
      </c>
      <c r="W328" s="0" t="n">
        <v>0</v>
      </c>
      <c r="X328" s="0" t="n">
        <v>107</v>
      </c>
      <c r="Y328" s="0" t="n">
        <v>0</v>
      </c>
      <c r="Z328" s="0" t="n">
        <f aca="false">SUM(U328:Y328)</f>
        <v>108</v>
      </c>
      <c r="AA328" s="0" t="n">
        <v>0</v>
      </c>
      <c r="AB328" s="0" t="n">
        <v>0</v>
      </c>
      <c r="AC328" s="7" t="n">
        <f aca="false">U328/$R328</f>
        <v>0</v>
      </c>
      <c r="AD328" s="7" t="n">
        <f aca="false">V328/$R328</f>
        <v>4.56280289324258</v>
      </c>
      <c r="AE328" s="7" t="n">
        <f aca="false">W328/$R328</f>
        <v>0</v>
      </c>
      <c r="AF328" s="7" t="n">
        <f aca="false">X328/$R328</f>
        <v>488.219909576956</v>
      </c>
      <c r="AG328" s="7" t="n">
        <f aca="false">Y328/$R328</f>
        <v>0</v>
      </c>
      <c r="AH328" s="7" t="n">
        <f aca="false">Z328/$R328</f>
        <v>492.782712470199</v>
      </c>
      <c r="AJ328" s="0" t="n">
        <v>4027</v>
      </c>
    </row>
    <row r="329" customFormat="false" ht="15" hidden="false" customHeight="false" outlineLevel="0" collapsed="false">
      <c r="A329" s="1" t="n">
        <v>43494</v>
      </c>
      <c r="B329" s="0" t="n">
        <f aca="false">MONTH(A329)</f>
        <v>1</v>
      </c>
      <c r="C329" s="0" t="s">
        <v>60</v>
      </c>
      <c r="D329" s="2" t="n">
        <f aca="false">YEAR(A329)</f>
        <v>2019</v>
      </c>
      <c r="E329" s="2" t="s">
        <v>61</v>
      </c>
      <c r="F329" s="2" t="n">
        <v>203</v>
      </c>
      <c r="G329" s="0" t="s">
        <v>249</v>
      </c>
      <c r="H329" s="0" t="n">
        <v>291</v>
      </c>
      <c r="I329" s="0" t="n">
        <v>287.5</v>
      </c>
      <c r="J329" s="0" t="s">
        <v>62</v>
      </c>
      <c r="K329" s="6" t="n">
        <v>0.458333333333333</v>
      </c>
      <c r="M329" s="0" t="n">
        <v>1</v>
      </c>
      <c r="N329" s="0" t="n">
        <v>49</v>
      </c>
      <c r="O329" s="0" t="n">
        <v>5</v>
      </c>
      <c r="P329" s="0" t="n">
        <f aca="false">O329/3.281</f>
        <v>1.52392563242914</v>
      </c>
      <c r="Q329" s="0" t="n">
        <f aca="false">((H329*2)*(P329))/1000000</f>
        <v>0.000886924718073758</v>
      </c>
      <c r="R329" s="0" t="n">
        <f aca="false">Q329*247.105</f>
        <v>0.219163532459616</v>
      </c>
      <c r="S329" s="0" t="s">
        <v>40</v>
      </c>
      <c r="T329" s="0" t="s">
        <v>45</v>
      </c>
      <c r="U329" s="0" t="n">
        <v>0</v>
      </c>
      <c r="V329" s="0" t="n">
        <v>2</v>
      </c>
      <c r="W329" s="0" t="n">
        <v>0</v>
      </c>
      <c r="X329" s="0" t="n">
        <v>224</v>
      </c>
      <c r="Y329" s="0" t="n">
        <v>1</v>
      </c>
      <c r="Z329" s="0" t="n">
        <f aca="false">SUM(U329:Y329)</f>
        <v>227</v>
      </c>
      <c r="AA329" s="0" t="n">
        <v>0</v>
      </c>
      <c r="AB329" s="0" t="n">
        <v>61</v>
      </c>
      <c r="AC329" s="7" t="n">
        <f aca="false">U329/$R329</f>
        <v>0</v>
      </c>
      <c r="AD329" s="7" t="n">
        <f aca="false">V329/$R329</f>
        <v>9.12560578648516</v>
      </c>
      <c r="AE329" s="7" t="n">
        <f aca="false">W329/$R329</f>
        <v>0</v>
      </c>
      <c r="AF329" s="7" t="n">
        <f aca="false">X329/$R329</f>
        <v>1022.06784808634</v>
      </c>
      <c r="AG329" s="7" t="n">
        <f aca="false">Y329/$R329</f>
        <v>4.56280289324258</v>
      </c>
      <c r="AH329" s="7" t="n">
        <f aca="false">Z329/$R329</f>
        <v>1035.75625676607</v>
      </c>
      <c r="AI329" s="0" t="s">
        <v>261</v>
      </c>
      <c r="AJ329" s="0" t="n">
        <v>3249</v>
      </c>
    </row>
    <row r="330" customFormat="false" ht="15" hidden="false" customHeight="false" outlineLevel="0" collapsed="false">
      <c r="A330" s="1" t="n">
        <v>43655</v>
      </c>
      <c r="B330" s="0" t="n">
        <f aca="false">MONTH(A330)</f>
        <v>7</v>
      </c>
      <c r="C330" s="0" t="s">
        <v>51</v>
      </c>
      <c r="D330" s="2" t="n">
        <f aca="false">YEAR(A330)</f>
        <v>2019</v>
      </c>
      <c r="E330" s="2" t="s">
        <v>37</v>
      </c>
      <c r="F330" s="2" t="n">
        <v>203</v>
      </c>
      <c r="G330" s="0" t="s">
        <v>249</v>
      </c>
      <c r="H330" s="0" t="n">
        <v>291</v>
      </c>
      <c r="I330" s="0" t="n">
        <v>287.5</v>
      </c>
      <c r="J330" s="0" t="s">
        <v>62</v>
      </c>
      <c r="K330" s="6" t="n">
        <v>0.534722222222222</v>
      </c>
      <c r="M330" s="0" t="n">
        <v>1</v>
      </c>
      <c r="N330" s="0" t="n">
        <v>57</v>
      </c>
      <c r="O330" s="0" t="n">
        <v>10</v>
      </c>
      <c r="P330" s="0" t="n">
        <f aca="false">O330/3.281</f>
        <v>3.04785126485828</v>
      </c>
      <c r="Q330" s="0" t="n">
        <f aca="false">((H330*2)*(P330))/1000000</f>
        <v>0.00177384943614752</v>
      </c>
      <c r="R330" s="0" t="n">
        <f aca="false">Q330*247.105</f>
        <v>0.438327064919232</v>
      </c>
      <c r="S330" s="0" t="s">
        <v>40</v>
      </c>
      <c r="T330" s="0" t="s">
        <v>45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f aca="false">SUM(U330:Y330)</f>
        <v>0</v>
      </c>
      <c r="AA330" s="0" t="n">
        <v>0</v>
      </c>
      <c r="AB330" s="0" t="n">
        <v>5</v>
      </c>
      <c r="AC330" s="7" t="n">
        <f aca="false">U330/$R330</f>
        <v>0</v>
      </c>
      <c r="AD330" s="7" t="n">
        <f aca="false">V330/$R330</f>
        <v>0</v>
      </c>
      <c r="AE330" s="7" t="n">
        <f aca="false">W330/$R330</f>
        <v>0</v>
      </c>
      <c r="AF330" s="7" t="n">
        <f aca="false">X330/$R330</f>
        <v>0</v>
      </c>
      <c r="AG330" s="7" t="n">
        <f aca="false">Y330/$R330</f>
        <v>0</v>
      </c>
      <c r="AH330" s="7" t="n">
        <f aca="false">Z330/$R330</f>
        <v>0</v>
      </c>
      <c r="AI330" s="0" t="s">
        <v>262</v>
      </c>
    </row>
    <row r="331" customFormat="false" ht="15" hidden="false" customHeight="false" outlineLevel="0" collapsed="false">
      <c r="A331" s="1" t="n">
        <v>43691</v>
      </c>
      <c r="B331" s="0" t="n">
        <f aca="false">MONTH(A331)</f>
        <v>8</v>
      </c>
      <c r="C331" s="0" t="s">
        <v>36</v>
      </c>
      <c r="D331" s="2" t="n">
        <f aca="false">YEAR(A331)</f>
        <v>2019</v>
      </c>
      <c r="E331" s="2" t="s">
        <v>37</v>
      </c>
      <c r="F331" s="2" t="n">
        <v>203</v>
      </c>
      <c r="G331" s="0" t="s">
        <v>249</v>
      </c>
      <c r="H331" s="0" t="n">
        <v>291</v>
      </c>
      <c r="I331" s="0" t="n">
        <v>287.5</v>
      </c>
      <c r="J331" s="0" t="s">
        <v>62</v>
      </c>
      <c r="K331" s="6" t="n">
        <v>0.604166666666667</v>
      </c>
      <c r="M331" s="0" t="n">
        <v>1</v>
      </c>
      <c r="N331" s="0" t="n">
        <v>54</v>
      </c>
      <c r="O331" s="0" t="n">
        <v>10</v>
      </c>
      <c r="P331" s="0" t="n">
        <f aca="false">O331/3.281</f>
        <v>3.04785126485828</v>
      </c>
      <c r="Q331" s="0" t="n">
        <f aca="false">((H331*2)*(P331))/1000000</f>
        <v>0.00177384943614752</v>
      </c>
      <c r="R331" s="0" t="n">
        <f aca="false">Q331*247.105</f>
        <v>0.438327064919232</v>
      </c>
      <c r="S331" s="0" t="s">
        <v>40</v>
      </c>
      <c r="T331" s="0" t="s">
        <v>45</v>
      </c>
      <c r="U331" s="0" t="n">
        <v>9</v>
      </c>
      <c r="V331" s="0" t="n">
        <v>0</v>
      </c>
      <c r="W331" s="0" t="n">
        <v>0</v>
      </c>
      <c r="X331" s="0" t="n">
        <v>0</v>
      </c>
      <c r="Y331" s="0" t="n">
        <v>53</v>
      </c>
      <c r="Z331" s="0" t="n">
        <f aca="false">SUM(U331:Y331)</f>
        <v>62</v>
      </c>
      <c r="AA331" s="0" t="n">
        <v>0</v>
      </c>
      <c r="AB331" s="0" t="n">
        <v>29</v>
      </c>
      <c r="AC331" s="7" t="n">
        <f aca="false">U331/$R331</f>
        <v>20.5326130195916</v>
      </c>
      <c r="AD331" s="7" t="n">
        <f aca="false">V331/$R331</f>
        <v>0</v>
      </c>
      <c r="AE331" s="7" t="n">
        <f aca="false">W331/$R331</f>
        <v>0</v>
      </c>
      <c r="AF331" s="7" t="n">
        <f aca="false">X331/$R331</f>
        <v>0</v>
      </c>
      <c r="AG331" s="7" t="n">
        <f aca="false">Y331/$R331</f>
        <v>120.914276670928</v>
      </c>
      <c r="AH331" s="7" t="n">
        <f aca="false">Z331/$R331</f>
        <v>141.44688969052</v>
      </c>
      <c r="AI331" s="0" t="s">
        <v>263</v>
      </c>
      <c r="AJ331" s="0" t="n">
        <v>11310</v>
      </c>
    </row>
    <row r="332" customFormat="false" ht="15" hidden="false" customHeight="false" outlineLevel="0" collapsed="false">
      <c r="A332" s="1" t="n">
        <v>43726</v>
      </c>
      <c r="B332" s="0" t="n">
        <f aca="false">MONTH(A332)</f>
        <v>9</v>
      </c>
      <c r="C332" s="0" t="s">
        <v>53</v>
      </c>
      <c r="D332" s="2" t="n">
        <f aca="false">YEAR(A332)</f>
        <v>2019</v>
      </c>
      <c r="E332" s="2" t="s">
        <v>37</v>
      </c>
      <c r="F332" s="2" t="n">
        <v>203</v>
      </c>
      <c r="G332" s="0" t="s">
        <v>249</v>
      </c>
      <c r="H332" s="0" t="n">
        <v>291</v>
      </c>
      <c r="I332" s="0" t="n">
        <v>287.5</v>
      </c>
      <c r="J332" s="0" t="s">
        <v>62</v>
      </c>
      <c r="K332" s="6" t="n">
        <v>0.427083333333333</v>
      </c>
      <c r="M332" s="0" t="n">
        <v>3</v>
      </c>
      <c r="N332" s="0" t="n">
        <v>57</v>
      </c>
      <c r="O332" s="0" t="n">
        <v>8</v>
      </c>
      <c r="P332" s="0" t="n">
        <f aca="false">O332/3.281</f>
        <v>2.43828101188662</v>
      </c>
      <c r="Q332" s="0" t="n">
        <f aca="false">((H332*2)*(P332))/1000000</f>
        <v>0.00141907954891801</v>
      </c>
      <c r="R332" s="0" t="n">
        <f aca="false">Q332*247.105</f>
        <v>0.350661651935385</v>
      </c>
      <c r="S332" s="0" t="s">
        <v>40</v>
      </c>
      <c r="T332" s="0" t="s">
        <v>45</v>
      </c>
      <c r="U332" s="0" t="n">
        <v>7</v>
      </c>
      <c r="V332" s="0" t="n">
        <v>18</v>
      </c>
      <c r="W332" s="0" t="n">
        <v>0</v>
      </c>
      <c r="X332" s="0" t="n">
        <v>0</v>
      </c>
      <c r="Y332" s="0" t="n">
        <v>24</v>
      </c>
      <c r="Z332" s="0" t="n">
        <f aca="false">SUM(U332:Y332)</f>
        <v>49</v>
      </c>
      <c r="AA332" s="0" t="n">
        <v>0</v>
      </c>
      <c r="AB332" s="0" t="n">
        <v>0</v>
      </c>
      <c r="AC332" s="7" t="n">
        <f aca="false">U332/$R332</f>
        <v>19.9622626579363</v>
      </c>
      <c r="AD332" s="7" t="n">
        <f aca="false">V332/$R332</f>
        <v>51.3315325489791</v>
      </c>
      <c r="AE332" s="7" t="n">
        <f aca="false">W332/$R332</f>
        <v>0</v>
      </c>
      <c r="AF332" s="7" t="n">
        <f aca="false">X332/$R332</f>
        <v>0</v>
      </c>
      <c r="AG332" s="7" t="n">
        <f aca="false">Y332/$R332</f>
        <v>68.4420433986387</v>
      </c>
      <c r="AH332" s="7" t="n">
        <f aca="false">Z332/$R332</f>
        <v>139.735838605554</v>
      </c>
      <c r="AJ332" s="0" t="n">
        <v>8636</v>
      </c>
    </row>
    <row r="333" customFormat="false" ht="15" hidden="false" customHeight="false" outlineLevel="0" collapsed="false">
      <c r="A333" s="1" t="n">
        <v>43761</v>
      </c>
      <c r="B333" s="0" t="n">
        <f aca="false">MONTH(A333)</f>
        <v>10</v>
      </c>
      <c r="C333" s="0" t="s">
        <v>54</v>
      </c>
      <c r="D333" s="2" t="n">
        <f aca="false">YEAR(A333)</f>
        <v>2019</v>
      </c>
      <c r="E333" s="2" t="s">
        <v>55</v>
      </c>
      <c r="F333" s="2" t="n">
        <v>203</v>
      </c>
      <c r="G333" s="0" t="s">
        <v>249</v>
      </c>
      <c r="H333" s="0" t="n">
        <v>291</v>
      </c>
      <c r="I333" s="0" t="n">
        <v>287.5</v>
      </c>
      <c r="J333" s="0" t="s">
        <v>62</v>
      </c>
      <c r="K333" s="6" t="n">
        <v>0.5625</v>
      </c>
      <c r="M333" s="0" t="n">
        <v>1</v>
      </c>
      <c r="N333" s="0" t="n">
        <v>51</v>
      </c>
      <c r="O333" s="0" t="n">
        <v>10</v>
      </c>
      <c r="P333" s="0" t="n">
        <f aca="false">O333/3.281</f>
        <v>3.04785126485828</v>
      </c>
      <c r="Q333" s="0" t="n">
        <f aca="false">((H333*2)*(P333))/1000000</f>
        <v>0.00177384943614752</v>
      </c>
      <c r="R333" s="0" t="n">
        <f aca="false">Q333*247.105</f>
        <v>0.438327064919232</v>
      </c>
      <c r="S333" s="0" t="s">
        <v>40</v>
      </c>
      <c r="T333" s="0" t="s">
        <v>45</v>
      </c>
      <c r="U333" s="0" t="n">
        <v>8</v>
      </c>
      <c r="V333" s="0" t="n">
        <v>48</v>
      </c>
      <c r="W333" s="0" t="n">
        <v>0</v>
      </c>
      <c r="X333" s="0" t="n">
        <v>0</v>
      </c>
      <c r="Y333" s="0" t="n">
        <v>15</v>
      </c>
      <c r="Z333" s="0" t="n">
        <f aca="false">SUM(U333:Y333)</f>
        <v>71</v>
      </c>
      <c r="AA333" s="0" t="n">
        <v>0</v>
      </c>
      <c r="AB333" s="0" t="n">
        <v>0</v>
      </c>
      <c r="AC333" s="7" t="n">
        <f aca="false">U333/$R333</f>
        <v>18.2512115729703</v>
      </c>
      <c r="AD333" s="7" t="n">
        <f aca="false">V333/$R333</f>
        <v>109.507269437822</v>
      </c>
      <c r="AE333" s="7" t="n">
        <f aca="false">W333/$R333</f>
        <v>0</v>
      </c>
      <c r="AF333" s="7" t="n">
        <f aca="false">X333/$R333</f>
        <v>0</v>
      </c>
      <c r="AG333" s="7" t="n">
        <f aca="false">Y333/$R333</f>
        <v>34.2210216993194</v>
      </c>
      <c r="AH333" s="7" t="n">
        <f aca="false">Z333/$R333</f>
        <v>161.979502710112</v>
      </c>
      <c r="AJ333" s="0" t="n">
        <v>8718</v>
      </c>
    </row>
    <row r="334" customFormat="false" ht="15" hidden="false" customHeight="false" outlineLevel="0" collapsed="false">
      <c r="A334" s="1" t="n">
        <v>43782</v>
      </c>
      <c r="B334" s="0" t="n">
        <f aca="false">MONTH(A334)</f>
        <v>11</v>
      </c>
      <c r="C334" s="0" t="s">
        <v>96</v>
      </c>
      <c r="D334" s="2" t="n">
        <f aca="false">YEAR(A334)</f>
        <v>2019</v>
      </c>
      <c r="E334" s="2" t="s">
        <v>55</v>
      </c>
      <c r="F334" s="2" t="n">
        <v>203</v>
      </c>
      <c r="G334" s="0" t="s">
        <v>249</v>
      </c>
      <c r="H334" s="0" t="n">
        <v>291</v>
      </c>
      <c r="I334" s="0" t="n">
        <v>287.5</v>
      </c>
      <c r="J334" s="0" t="s">
        <v>62</v>
      </c>
      <c r="K334" s="6" t="n">
        <v>0.427083333333333</v>
      </c>
      <c r="M334" s="0" t="n">
        <v>1</v>
      </c>
      <c r="N334" s="0" t="n">
        <v>55</v>
      </c>
      <c r="O334" s="0" t="n">
        <v>8</v>
      </c>
      <c r="P334" s="0" t="n">
        <f aca="false">O334/3.281</f>
        <v>2.43828101188662</v>
      </c>
      <c r="Q334" s="0" t="n">
        <f aca="false">((H334*2)*(P334))/1000000</f>
        <v>0.00141907954891801</v>
      </c>
      <c r="R334" s="0" t="n">
        <f aca="false">Q334*247.105</f>
        <v>0.350661651935385</v>
      </c>
      <c r="S334" s="0" t="s">
        <v>40</v>
      </c>
      <c r="T334" s="0" t="s">
        <v>45</v>
      </c>
      <c r="U334" s="0" t="n">
        <v>0</v>
      </c>
      <c r="V334" s="0" t="n">
        <v>30</v>
      </c>
      <c r="W334" s="0" t="n">
        <v>0</v>
      </c>
      <c r="X334" s="0" t="n">
        <v>0</v>
      </c>
      <c r="Y334" s="0" t="n">
        <v>13</v>
      </c>
      <c r="Z334" s="0" t="n">
        <f aca="false">SUM(U334:Y334)</f>
        <v>43</v>
      </c>
      <c r="AA334" s="0" t="n">
        <v>0</v>
      </c>
      <c r="AB334" s="0" t="n">
        <v>20</v>
      </c>
      <c r="AC334" s="7" t="n">
        <f aca="false">U334/$R334</f>
        <v>0</v>
      </c>
      <c r="AD334" s="7" t="n">
        <f aca="false">V334/$R334</f>
        <v>85.5525542482984</v>
      </c>
      <c r="AE334" s="7" t="n">
        <f aca="false">W334/$R334</f>
        <v>0</v>
      </c>
      <c r="AF334" s="7" t="n">
        <f aca="false">X334/$R334</f>
        <v>0</v>
      </c>
      <c r="AG334" s="7" t="n">
        <f aca="false">Y334/$R334</f>
        <v>37.072773507596</v>
      </c>
      <c r="AH334" s="7" t="n">
        <f aca="false">Z334/$R334</f>
        <v>122.625327755894</v>
      </c>
      <c r="AI334" s="0" t="s">
        <v>264</v>
      </c>
      <c r="AJ334" s="0" t="n">
        <v>4894</v>
      </c>
    </row>
    <row r="335" customFormat="false" ht="15" hidden="false" customHeight="false" outlineLevel="0" collapsed="false">
      <c r="A335" s="1" t="n">
        <v>43838</v>
      </c>
      <c r="B335" s="0" t="n">
        <f aca="false">MONTH(A335)</f>
        <v>1</v>
      </c>
      <c r="C335" s="0" t="s">
        <v>60</v>
      </c>
      <c r="D335" s="2" t="n">
        <f aca="false">YEAR(A335)</f>
        <v>2020</v>
      </c>
      <c r="E335" s="2" t="s">
        <v>61</v>
      </c>
      <c r="F335" s="2" t="n">
        <v>203</v>
      </c>
      <c r="G335" s="0" t="s">
        <v>249</v>
      </c>
      <c r="H335" s="0" t="n">
        <v>291</v>
      </c>
      <c r="I335" s="0" t="n">
        <v>287.5</v>
      </c>
      <c r="J335" s="0" t="s">
        <v>62</v>
      </c>
      <c r="K335" s="6" t="n">
        <v>0.485416666666667</v>
      </c>
      <c r="M335" s="0" t="n">
        <v>3</v>
      </c>
      <c r="N335" s="0" t="n">
        <v>49</v>
      </c>
      <c r="O335" s="0" t="n">
        <v>10</v>
      </c>
      <c r="P335" s="0" t="n">
        <f aca="false">O335/3.281</f>
        <v>3.04785126485828</v>
      </c>
      <c r="Q335" s="0" t="n">
        <f aca="false">((H335*2)*(P335))/1000000</f>
        <v>0.00177384943614752</v>
      </c>
      <c r="R335" s="0" t="n">
        <f aca="false">Q335*247.105</f>
        <v>0.438327064919232</v>
      </c>
      <c r="S335" s="0" t="s">
        <v>40</v>
      </c>
      <c r="T335" s="0" t="s">
        <v>45</v>
      </c>
      <c r="U335" s="0" t="n">
        <v>0</v>
      </c>
      <c r="V335" s="0" t="n">
        <v>26</v>
      </c>
      <c r="W335" s="0" t="n">
        <v>0</v>
      </c>
      <c r="X335" s="0" t="n">
        <v>80</v>
      </c>
      <c r="Y335" s="0" t="n">
        <v>3</v>
      </c>
      <c r="Z335" s="0" t="n">
        <f aca="false">SUM(U335:Y335)</f>
        <v>109</v>
      </c>
      <c r="AA335" s="0" t="n">
        <v>0</v>
      </c>
      <c r="AB335" s="0" t="n">
        <v>0</v>
      </c>
      <c r="AC335" s="7" t="n">
        <f aca="false">U335/$R335</f>
        <v>0</v>
      </c>
      <c r="AD335" s="7" t="n">
        <f aca="false">V335/$R335</f>
        <v>59.3164376121536</v>
      </c>
      <c r="AE335" s="7" t="n">
        <f aca="false">W335/$R335</f>
        <v>0</v>
      </c>
      <c r="AF335" s="7" t="n">
        <f aca="false">X335/$R335</f>
        <v>182.512115729703</v>
      </c>
      <c r="AG335" s="7" t="n">
        <f aca="false">Y335/$R335</f>
        <v>6.84420433986387</v>
      </c>
      <c r="AH335" s="7" t="n">
        <f aca="false">Z335/$R335</f>
        <v>248.672757681721</v>
      </c>
      <c r="AJ335" s="0" t="n">
        <v>5013</v>
      </c>
    </row>
    <row r="336" customFormat="false" ht="15" hidden="false" customHeight="false" outlineLevel="0" collapsed="false">
      <c r="A336" s="1" t="n">
        <v>43851</v>
      </c>
      <c r="B336" s="0" t="n">
        <f aca="false">MONTH(A336)</f>
        <v>1</v>
      </c>
      <c r="C336" s="0" t="s">
        <v>60</v>
      </c>
      <c r="D336" s="2" t="n">
        <f aca="false">YEAR(A336)</f>
        <v>2020</v>
      </c>
      <c r="E336" s="2" t="s">
        <v>61</v>
      </c>
      <c r="F336" s="2" t="n">
        <v>203</v>
      </c>
      <c r="G336" s="0" t="s">
        <v>249</v>
      </c>
      <c r="H336" s="0" t="n">
        <v>291</v>
      </c>
      <c r="I336" s="0" t="n">
        <v>287.5</v>
      </c>
      <c r="J336" s="0" t="s">
        <v>62</v>
      </c>
      <c r="K336" s="6" t="n">
        <v>0.5</v>
      </c>
      <c r="M336" s="0" t="n">
        <v>4</v>
      </c>
      <c r="N336" s="0" t="n">
        <v>48</v>
      </c>
      <c r="O336" s="0" t="n">
        <v>6.5</v>
      </c>
      <c r="P336" s="0" t="n">
        <f aca="false">O336/3.281</f>
        <v>1.98110332215788</v>
      </c>
      <c r="Q336" s="0" t="n">
        <f aca="false">((H336*2)*(P336))/1000000</f>
        <v>0.00115300213349589</v>
      </c>
      <c r="R336" s="0" t="n">
        <f aca="false">Q336*247.105</f>
        <v>0.284912592197501</v>
      </c>
      <c r="S336" s="0" t="s">
        <v>40</v>
      </c>
      <c r="T336" s="0" t="s">
        <v>45</v>
      </c>
      <c r="U336" s="0" t="n">
        <v>0</v>
      </c>
      <c r="V336" s="0" t="n">
        <v>0</v>
      </c>
      <c r="W336" s="0" t="n">
        <v>0</v>
      </c>
      <c r="X336" s="0" t="n">
        <v>177</v>
      </c>
      <c r="Y336" s="0" t="n">
        <v>0</v>
      </c>
      <c r="Z336" s="0" t="n">
        <f aca="false">SUM(U336:Y336)</f>
        <v>177</v>
      </c>
      <c r="AA336" s="0" t="n">
        <v>0</v>
      </c>
      <c r="AB336" s="0" t="n">
        <v>1</v>
      </c>
      <c r="AC336" s="7" t="n">
        <f aca="false">U336/$R336</f>
        <v>0</v>
      </c>
      <c r="AD336" s="7" t="n">
        <f aca="false">V336/$R336</f>
        <v>0</v>
      </c>
      <c r="AE336" s="7" t="n">
        <f aca="false">W336/$R336</f>
        <v>0</v>
      </c>
      <c r="AF336" s="7" t="n">
        <f aca="false">X336/$R336</f>
        <v>621.243163156874</v>
      </c>
      <c r="AG336" s="7" t="n">
        <f aca="false">Y336/$R336</f>
        <v>0</v>
      </c>
      <c r="AH336" s="7" t="n">
        <f aca="false">Z336/$R336</f>
        <v>621.243163156874</v>
      </c>
      <c r="AJ336" s="0" t="n">
        <v>5189</v>
      </c>
    </row>
    <row r="337" customFormat="false" ht="15" hidden="false" customHeight="false" outlineLevel="0" collapsed="false">
      <c r="A337" s="1" t="n">
        <v>43864</v>
      </c>
      <c r="B337" s="0" t="n">
        <f aca="false">MONTH(A337)</f>
        <v>2</v>
      </c>
      <c r="C337" s="0" t="s">
        <v>63</v>
      </c>
      <c r="D337" s="2" t="n">
        <f aca="false">YEAR(A337)</f>
        <v>2020</v>
      </c>
      <c r="E337" s="2" t="s">
        <v>61</v>
      </c>
      <c r="F337" s="2" t="n">
        <v>203</v>
      </c>
      <c r="G337" s="0" t="s">
        <v>249</v>
      </c>
      <c r="H337" s="0" t="n">
        <v>291</v>
      </c>
      <c r="I337" s="0" t="n">
        <v>287.5</v>
      </c>
      <c r="J337" s="0" t="s">
        <v>62</v>
      </c>
      <c r="K337" s="6" t="n">
        <v>0.4375</v>
      </c>
      <c r="M337" s="0" t="n">
        <v>1</v>
      </c>
      <c r="N337" s="0" t="n">
        <v>50</v>
      </c>
      <c r="O337" s="0" t="n">
        <v>6</v>
      </c>
      <c r="P337" s="0" t="n">
        <f aca="false">O337/3.281</f>
        <v>1.82871075891497</v>
      </c>
      <c r="Q337" s="0" t="n">
        <f aca="false">((H337*2)*(P337))/1000000</f>
        <v>0.00106430966168851</v>
      </c>
      <c r="R337" s="0" t="n">
        <f aca="false">Q337*247.105</f>
        <v>0.262996238951539</v>
      </c>
      <c r="S337" s="0" t="s">
        <v>40</v>
      </c>
      <c r="T337" s="0" t="s">
        <v>45</v>
      </c>
      <c r="U337" s="0" t="n">
        <v>2</v>
      </c>
      <c r="V337" s="0" t="n">
        <v>40</v>
      </c>
      <c r="W337" s="0" t="n">
        <v>285</v>
      </c>
      <c r="X337" s="0" t="n">
        <v>415</v>
      </c>
      <c r="Y337" s="0" t="n">
        <v>0</v>
      </c>
      <c r="Z337" s="0" t="n">
        <f aca="false">SUM(U337:Y337)</f>
        <v>742</v>
      </c>
      <c r="AA337" s="0" t="n">
        <v>0</v>
      </c>
      <c r="AB337" s="0" t="n">
        <v>0</v>
      </c>
      <c r="AC337" s="7" t="n">
        <f aca="false">U337/$R337</f>
        <v>7.60467148873763</v>
      </c>
      <c r="AD337" s="7" t="n">
        <f aca="false">V337/$R337</f>
        <v>152.093429774753</v>
      </c>
      <c r="AE337" s="7" t="n">
        <f aca="false">W337/$R337</f>
        <v>1083.66568714511</v>
      </c>
      <c r="AF337" s="7" t="n">
        <f aca="false">X337/$R337</f>
        <v>1577.96933391306</v>
      </c>
      <c r="AG337" s="7" t="n">
        <f aca="false">Y337/$R337</f>
        <v>0</v>
      </c>
      <c r="AH337" s="7" t="n">
        <f aca="false">Z337/$R337</f>
        <v>2821.33312232166</v>
      </c>
      <c r="AI337" s="0" t="s">
        <v>265</v>
      </c>
      <c r="AJ337" s="0" t="n">
        <v>4617</v>
      </c>
    </row>
    <row r="338" customFormat="false" ht="15" hidden="false" customHeight="false" outlineLevel="0" collapsed="false">
      <c r="A338" s="1" t="n">
        <v>43879</v>
      </c>
      <c r="B338" s="0" t="n">
        <f aca="false">MONTH(A338)</f>
        <v>2</v>
      </c>
      <c r="C338" s="0" t="s">
        <v>63</v>
      </c>
      <c r="D338" s="2" t="n">
        <f aca="false">YEAR(A338)</f>
        <v>2020</v>
      </c>
      <c r="E338" s="2" t="s">
        <v>61</v>
      </c>
      <c r="F338" s="2" t="n">
        <v>203</v>
      </c>
      <c r="G338" s="0" t="s">
        <v>249</v>
      </c>
      <c r="H338" s="0" t="n">
        <v>291</v>
      </c>
      <c r="I338" s="0" t="n">
        <v>287.5</v>
      </c>
      <c r="J338" s="0" t="s">
        <v>62</v>
      </c>
      <c r="K338" s="6" t="n">
        <v>0.5625</v>
      </c>
      <c r="M338" s="0" t="n">
        <v>1</v>
      </c>
      <c r="N338" s="0" t="n">
        <v>50</v>
      </c>
      <c r="O338" s="0" t="n">
        <v>8</v>
      </c>
      <c r="P338" s="0" t="n">
        <f aca="false">O338/3.281</f>
        <v>2.43828101188662</v>
      </c>
      <c r="Q338" s="0" t="n">
        <f aca="false">((H338*2)*(P338))/1000000</f>
        <v>0.00141907954891801</v>
      </c>
      <c r="R338" s="0" t="n">
        <f aca="false">Q338*247.105</f>
        <v>0.350661651935385</v>
      </c>
      <c r="S338" s="0" t="s">
        <v>40</v>
      </c>
      <c r="T338" s="0" t="s">
        <v>45</v>
      </c>
      <c r="U338" s="0" t="n">
        <v>0</v>
      </c>
      <c r="V338" s="0" t="n">
        <v>103</v>
      </c>
      <c r="W338" s="0" t="n">
        <v>315</v>
      </c>
      <c r="X338" s="0" t="n">
        <v>967</v>
      </c>
      <c r="Y338" s="0" t="n">
        <v>3</v>
      </c>
      <c r="Z338" s="0" t="n">
        <f aca="false">SUM(U338:Y338)</f>
        <v>1388</v>
      </c>
      <c r="AA338" s="0" t="n">
        <v>0</v>
      </c>
      <c r="AB338" s="0" t="n">
        <v>2</v>
      </c>
      <c r="AC338" s="7" t="n">
        <f aca="false">U338/$R338</f>
        <v>0</v>
      </c>
      <c r="AD338" s="7" t="n">
        <f aca="false">V338/$R338</f>
        <v>293.730436252491</v>
      </c>
      <c r="AE338" s="7" t="n">
        <f aca="false">W338/$R338</f>
        <v>898.301819607133</v>
      </c>
      <c r="AF338" s="7" t="n">
        <f aca="false">X338/$R338</f>
        <v>2757.64399860349</v>
      </c>
      <c r="AG338" s="7" t="n">
        <f aca="false">Y338/$R338</f>
        <v>8.55525542482984</v>
      </c>
      <c r="AH338" s="7" t="n">
        <f aca="false">Z338/$R338</f>
        <v>3958.23150988794</v>
      </c>
      <c r="AI338" s="0" t="s">
        <v>266</v>
      </c>
      <c r="AJ338" s="0" t="n">
        <v>3838</v>
      </c>
    </row>
    <row r="339" customFormat="false" ht="15" hidden="false" customHeight="false" outlineLevel="0" collapsed="false">
      <c r="A339" s="1" t="n">
        <v>43893</v>
      </c>
      <c r="B339" s="0" t="n">
        <f aca="false">MONTH(A339)</f>
        <v>3</v>
      </c>
      <c r="C339" s="0" t="s">
        <v>64</v>
      </c>
      <c r="D339" s="2" t="n">
        <f aca="false">YEAR(A339)</f>
        <v>2020</v>
      </c>
      <c r="E339" s="2" t="s">
        <v>61</v>
      </c>
      <c r="F339" s="2" t="n">
        <v>203</v>
      </c>
      <c r="G339" s="0" t="s">
        <v>249</v>
      </c>
      <c r="H339" s="0" t="n">
        <v>291</v>
      </c>
      <c r="I339" s="0" t="n">
        <v>287.5</v>
      </c>
      <c r="J339" s="0" t="s">
        <v>62</v>
      </c>
      <c r="K339" s="6" t="n">
        <v>0.586805555555556</v>
      </c>
      <c r="M339" s="0" t="n">
        <v>1</v>
      </c>
      <c r="N339" s="0" t="n">
        <v>51</v>
      </c>
      <c r="O339" s="0" t="n">
        <v>5</v>
      </c>
      <c r="P339" s="0" t="n">
        <f aca="false">O339/3.281</f>
        <v>1.52392563242914</v>
      </c>
      <c r="Q339" s="0" t="n">
        <f aca="false">((H339*2)*(P339))/1000000</f>
        <v>0.000886924718073758</v>
      </c>
      <c r="R339" s="0" t="n">
        <f aca="false">Q339*247.105</f>
        <v>0.219163532459616</v>
      </c>
      <c r="S339" s="0" t="s">
        <v>40</v>
      </c>
      <c r="T339" s="0" t="s">
        <v>45</v>
      </c>
      <c r="U339" s="0" t="n">
        <v>0</v>
      </c>
      <c r="V339" s="0" t="n">
        <v>0</v>
      </c>
      <c r="W339" s="0" t="n">
        <v>16</v>
      </c>
      <c r="X339" s="0" t="n">
        <v>420</v>
      </c>
      <c r="Y339" s="0" t="n">
        <v>0</v>
      </c>
      <c r="Z339" s="0" t="n">
        <f aca="false">SUM(U339:Y339)</f>
        <v>436</v>
      </c>
      <c r="AA339" s="0" t="n">
        <v>0</v>
      </c>
      <c r="AB339" s="0" t="n">
        <v>0</v>
      </c>
      <c r="AC339" s="7" t="n">
        <f aca="false">U339/$R339</f>
        <v>0</v>
      </c>
      <c r="AD339" s="7" t="n">
        <f aca="false">V339/$R339</f>
        <v>0</v>
      </c>
      <c r="AE339" s="7" t="n">
        <f aca="false">W339/$R339</f>
        <v>73.0048462918813</v>
      </c>
      <c r="AF339" s="7" t="n">
        <f aca="false">X339/$R339</f>
        <v>1916.37721516188</v>
      </c>
      <c r="AG339" s="7" t="n">
        <f aca="false">Y339/$R339</f>
        <v>0</v>
      </c>
      <c r="AH339" s="7" t="n">
        <f aca="false">Z339/$R339</f>
        <v>1989.38206145377</v>
      </c>
      <c r="AJ339" s="0" t="n">
        <v>5482</v>
      </c>
    </row>
    <row r="340" customFormat="false" ht="15" hidden="false" customHeight="false" outlineLevel="0" collapsed="false">
      <c r="A340" s="1" t="n">
        <v>43923</v>
      </c>
      <c r="B340" s="0" t="n">
        <f aca="false">MONTH(A340)</f>
        <v>4</v>
      </c>
      <c r="C340" s="0" t="s">
        <v>66</v>
      </c>
      <c r="D340" s="2" t="n">
        <f aca="false">YEAR(A340)</f>
        <v>2020</v>
      </c>
      <c r="E340" s="2" t="s">
        <v>44</v>
      </c>
      <c r="F340" s="2" t="n">
        <v>203</v>
      </c>
      <c r="G340" s="0" t="s">
        <v>249</v>
      </c>
      <c r="H340" s="0" t="n">
        <v>291</v>
      </c>
      <c r="I340" s="0" t="n">
        <v>287.5</v>
      </c>
      <c r="J340" s="0" t="s">
        <v>62</v>
      </c>
      <c r="K340" s="6" t="n">
        <v>0.5625</v>
      </c>
      <c r="M340" s="0" t="n">
        <v>1</v>
      </c>
      <c r="N340" s="0" t="n">
        <v>49</v>
      </c>
      <c r="O340" s="0" t="n">
        <v>10</v>
      </c>
      <c r="P340" s="0" t="n">
        <f aca="false">O340/3.281</f>
        <v>3.04785126485828</v>
      </c>
      <c r="Q340" s="0" t="n">
        <f aca="false">((H340*2)*(P340))/1000000</f>
        <v>0.00177384943614752</v>
      </c>
      <c r="R340" s="0" t="n">
        <f aca="false">Q340*247.105</f>
        <v>0.438327064919232</v>
      </c>
      <c r="S340" s="0" t="s">
        <v>40</v>
      </c>
      <c r="T340" s="0" t="s">
        <v>45</v>
      </c>
      <c r="U340" s="0" t="n">
        <v>0</v>
      </c>
      <c r="V340" s="0" t="n">
        <v>0</v>
      </c>
      <c r="W340" s="0" t="n">
        <v>50</v>
      </c>
      <c r="X340" s="0" t="n">
        <v>494</v>
      </c>
      <c r="Y340" s="0" t="n">
        <v>19</v>
      </c>
      <c r="Z340" s="0" t="n">
        <f aca="false">SUM(U340:Y340)</f>
        <v>563</v>
      </c>
      <c r="AA340" s="0" t="n">
        <v>0</v>
      </c>
      <c r="AB340" s="0" t="n">
        <v>0</v>
      </c>
      <c r="AC340" s="7" t="n">
        <f aca="false">U340/$R340</f>
        <v>0</v>
      </c>
      <c r="AD340" s="7" t="n">
        <f aca="false">V340/$R340</f>
        <v>0</v>
      </c>
      <c r="AE340" s="7" t="n">
        <f aca="false">W340/$R340</f>
        <v>114.070072331065</v>
      </c>
      <c r="AF340" s="7" t="n">
        <f aca="false">X340/$R340</f>
        <v>1127.01231463092</v>
      </c>
      <c r="AG340" s="7" t="n">
        <f aca="false">Y340/$R340</f>
        <v>43.3466274858045</v>
      </c>
      <c r="AH340" s="7" t="n">
        <f aca="false">Z340/$R340</f>
        <v>1284.42901444779</v>
      </c>
      <c r="AJ340" s="0" t="n">
        <v>5189</v>
      </c>
    </row>
    <row r="341" customFormat="false" ht="15" hidden="false" customHeight="false" outlineLevel="0" collapsed="false">
      <c r="A341" s="1" t="n">
        <v>43934</v>
      </c>
      <c r="B341" s="0" t="n">
        <f aca="false">MONTH(A341)</f>
        <v>4</v>
      </c>
      <c r="C341" s="0" t="s">
        <v>66</v>
      </c>
      <c r="D341" s="2" t="n">
        <f aca="false">YEAR(A341)</f>
        <v>2020</v>
      </c>
      <c r="E341" s="2" t="s">
        <v>44</v>
      </c>
      <c r="F341" s="2" t="n">
        <v>203</v>
      </c>
      <c r="G341" s="0" t="s">
        <v>249</v>
      </c>
      <c r="H341" s="0" t="n">
        <v>291</v>
      </c>
      <c r="I341" s="0" t="n">
        <v>287.5</v>
      </c>
      <c r="J341" s="0" t="s">
        <v>62</v>
      </c>
      <c r="K341" s="6" t="n">
        <v>0.510416666666667</v>
      </c>
      <c r="M341" s="0" t="n">
        <v>1</v>
      </c>
      <c r="N341" s="0" t="n">
        <v>51</v>
      </c>
      <c r="O341" s="0" t="n">
        <v>7</v>
      </c>
      <c r="P341" s="0" t="n">
        <f aca="false">O341/3.281</f>
        <v>2.13349588540079</v>
      </c>
      <c r="Q341" s="0" t="n">
        <f aca="false">((H341*2)*(P341))/1000000</f>
        <v>0.00124169460530326</v>
      </c>
      <c r="R341" s="0" t="n">
        <f aca="false">Q341*247.105</f>
        <v>0.306828945443462</v>
      </c>
      <c r="S341" s="0" t="s">
        <v>40</v>
      </c>
      <c r="T341" s="0" t="s">
        <v>45</v>
      </c>
      <c r="U341" s="0" t="n">
        <v>95</v>
      </c>
      <c r="V341" s="0" t="n">
        <v>21</v>
      </c>
      <c r="W341" s="0" t="n">
        <v>12</v>
      </c>
      <c r="X341" s="0" t="n">
        <v>129</v>
      </c>
      <c r="Y341" s="0" t="n">
        <v>27</v>
      </c>
      <c r="Z341" s="0" t="n">
        <f aca="false">SUM(U341:Y341)</f>
        <v>284</v>
      </c>
      <c r="AA341" s="0" t="n">
        <v>0</v>
      </c>
      <c r="AB341" s="0" t="n">
        <v>0</v>
      </c>
      <c r="AC341" s="7" t="n">
        <f aca="false">U341/$R341</f>
        <v>309.618767755747</v>
      </c>
      <c r="AD341" s="7" t="n">
        <f aca="false">V341/$R341</f>
        <v>68.4420433986387</v>
      </c>
      <c r="AE341" s="7" t="n">
        <f aca="false">W341/$R341</f>
        <v>39.1097390849364</v>
      </c>
      <c r="AF341" s="7" t="n">
        <f aca="false">X341/$R341</f>
        <v>420.429695163066</v>
      </c>
      <c r="AG341" s="7" t="n">
        <f aca="false">Y341/$R341</f>
        <v>87.9969129411069</v>
      </c>
      <c r="AH341" s="7" t="n">
        <f aca="false">Z341/$R341</f>
        <v>925.597158343495</v>
      </c>
      <c r="AJ341" s="0" t="n">
        <v>4680</v>
      </c>
    </row>
    <row r="342" customFormat="false" ht="15" hidden="false" customHeight="false" outlineLevel="0" collapsed="false">
      <c r="A342" s="1" t="n">
        <v>43956</v>
      </c>
      <c r="B342" s="0" t="n">
        <f aca="false">MONTH(A342)</f>
        <v>5</v>
      </c>
      <c r="C342" s="0" t="s">
        <v>43</v>
      </c>
      <c r="D342" s="2" t="n">
        <f aca="false">YEAR(A342)</f>
        <v>2020</v>
      </c>
      <c r="E342" s="2" t="s">
        <v>44</v>
      </c>
      <c r="F342" s="2" t="n">
        <v>203</v>
      </c>
      <c r="G342" s="0" t="s">
        <v>249</v>
      </c>
      <c r="H342" s="0" t="n">
        <v>291</v>
      </c>
      <c r="I342" s="0" t="n">
        <v>287.5</v>
      </c>
      <c r="J342" s="0" t="s">
        <v>62</v>
      </c>
      <c r="K342" s="6" t="n">
        <v>0.541666666666667</v>
      </c>
      <c r="M342" s="0" t="n">
        <v>1</v>
      </c>
      <c r="N342" s="0" t="n">
        <v>52.6</v>
      </c>
      <c r="O342" s="0" t="n">
        <v>10</v>
      </c>
      <c r="P342" s="0" t="n">
        <f aca="false">O342/3.281</f>
        <v>3.04785126485828</v>
      </c>
      <c r="Q342" s="0" t="n">
        <f aca="false">((H342*2)*(P342))/1000000</f>
        <v>0.00177384943614752</v>
      </c>
      <c r="R342" s="0" t="n">
        <f aca="false">Q342*247.105</f>
        <v>0.438327064919232</v>
      </c>
      <c r="S342" s="0" t="s">
        <v>40</v>
      </c>
      <c r="T342" s="0" t="s">
        <v>45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f aca="false">SUM(U342:Y342)</f>
        <v>0</v>
      </c>
      <c r="AA342" s="0" t="n">
        <v>0</v>
      </c>
      <c r="AB342" s="0" t="n">
        <v>0</v>
      </c>
      <c r="AC342" s="7" t="n">
        <f aca="false">U342/$R342</f>
        <v>0</v>
      </c>
      <c r="AD342" s="7" t="n">
        <f aca="false">V342/$R342</f>
        <v>0</v>
      </c>
      <c r="AE342" s="7" t="n">
        <f aca="false">W342/$R342</f>
        <v>0</v>
      </c>
      <c r="AF342" s="7" t="n">
        <f aca="false">X342/$R342</f>
        <v>0</v>
      </c>
      <c r="AG342" s="7" t="n">
        <f aca="false">Y342/$R342</f>
        <v>0</v>
      </c>
      <c r="AH342" s="7" t="n">
        <f aca="false">Z342/$R342</f>
        <v>0</v>
      </c>
      <c r="AJ342" s="0" t="n">
        <v>9936</v>
      </c>
    </row>
    <row r="343" customFormat="false" ht="15" hidden="false" customHeight="false" outlineLevel="0" collapsed="false">
      <c r="A343" s="1" t="n">
        <v>43978</v>
      </c>
      <c r="B343" s="0" t="n">
        <f aca="false">MONTH(A343)</f>
        <v>5</v>
      </c>
      <c r="C343" s="0" t="s">
        <v>43</v>
      </c>
      <c r="D343" s="2" t="n">
        <f aca="false">YEAR(A343)</f>
        <v>2020</v>
      </c>
      <c r="E343" s="2" t="s">
        <v>44</v>
      </c>
      <c r="F343" s="2" t="n">
        <v>203</v>
      </c>
      <c r="G343" s="0" t="s">
        <v>249</v>
      </c>
      <c r="H343" s="0" t="n">
        <v>291</v>
      </c>
      <c r="I343" s="0" t="n">
        <v>287.5</v>
      </c>
      <c r="J343" s="0" t="s">
        <v>62</v>
      </c>
      <c r="K343" s="6" t="n">
        <v>0.486111111111111</v>
      </c>
      <c r="M343" s="0" t="n">
        <v>1</v>
      </c>
      <c r="N343" s="0" t="n">
        <v>59</v>
      </c>
      <c r="O343" s="0" t="n">
        <v>10</v>
      </c>
      <c r="P343" s="0" t="n">
        <f aca="false">O343/3.281</f>
        <v>3.04785126485828</v>
      </c>
      <c r="Q343" s="0" t="n">
        <f aca="false">((H343*2)*(P343))/1000000</f>
        <v>0.00177384943614752</v>
      </c>
      <c r="R343" s="0" t="n">
        <f aca="false">Q343*247.105</f>
        <v>0.438327064919232</v>
      </c>
      <c r="S343" s="0" t="s">
        <v>40</v>
      </c>
      <c r="T343" s="0" t="s">
        <v>45</v>
      </c>
      <c r="U343" s="0" t="n">
        <v>24</v>
      </c>
      <c r="V343" s="0" t="n">
        <v>0</v>
      </c>
      <c r="W343" s="0" t="n">
        <v>1</v>
      </c>
      <c r="X343" s="0" t="n">
        <v>126</v>
      </c>
      <c r="Y343" s="0" t="n">
        <v>2</v>
      </c>
      <c r="Z343" s="0" t="n">
        <f aca="false">SUM(U343:Y343)</f>
        <v>153</v>
      </c>
      <c r="AA343" s="0" t="n">
        <v>0</v>
      </c>
      <c r="AB343" s="0" t="n">
        <v>8</v>
      </c>
      <c r="AC343" s="7" t="n">
        <f aca="false">U343/$R343</f>
        <v>54.753634718911</v>
      </c>
      <c r="AD343" s="7" t="n">
        <f aca="false">V343/$R343</f>
        <v>0</v>
      </c>
      <c r="AE343" s="7" t="n">
        <f aca="false">W343/$R343</f>
        <v>2.28140144662129</v>
      </c>
      <c r="AF343" s="7" t="n">
        <f aca="false">X343/$R343</f>
        <v>287.456582274283</v>
      </c>
      <c r="AG343" s="7" t="n">
        <f aca="false">Y343/$R343</f>
        <v>4.56280289324258</v>
      </c>
      <c r="AH343" s="7" t="n">
        <f aca="false">Z343/$R343</f>
        <v>349.054421333057</v>
      </c>
      <c r="AI343" s="0" t="s">
        <v>267</v>
      </c>
      <c r="AJ343" s="0" t="n">
        <v>9447</v>
      </c>
    </row>
    <row r="344" customFormat="false" ht="15" hidden="false" customHeight="false" outlineLevel="0" collapsed="false">
      <c r="A344" s="1" t="n">
        <v>44000</v>
      </c>
      <c r="B344" s="0" t="n">
        <f aca="false">MONTH(A344)</f>
        <v>6</v>
      </c>
      <c r="C344" s="0" t="s">
        <v>49</v>
      </c>
      <c r="D344" s="2" t="n">
        <f aca="false">YEAR(A344)</f>
        <v>2020</v>
      </c>
      <c r="E344" s="2" t="s">
        <v>44</v>
      </c>
      <c r="F344" s="2" t="n">
        <v>203</v>
      </c>
      <c r="G344" s="0" t="s">
        <v>249</v>
      </c>
      <c r="H344" s="0" t="n">
        <v>291</v>
      </c>
      <c r="I344" s="0" t="n">
        <v>287.5</v>
      </c>
      <c r="J344" s="0" t="s">
        <v>62</v>
      </c>
      <c r="K344" s="6" t="n">
        <v>0.4375</v>
      </c>
      <c r="M344" s="0" t="n">
        <v>1</v>
      </c>
      <c r="N344" s="0" t="n">
        <v>53</v>
      </c>
      <c r="O344" s="0" t="n">
        <v>8</v>
      </c>
      <c r="P344" s="0" t="n">
        <f aca="false">O344/3.281</f>
        <v>2.43828101188662</v>
      </c>
      <c r="Q344" s="0" t="n">
        <f aca="false">((H344*2)*(P344))/1000000</f>
        <v>0.00141907954891801</v>
      </c>
      <c r="R344" s="0" t="n">
        <f aca="false">Q344*247.105</f>
        <v>0.350661651935385</v>
      </c>
      <c r="S344" s="0" t="s">
        <v>40</v>
      </c>
      <c r="T344" s="0" t="s">
        <v>45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2</v>
      </c>
      <c r="Z344" s="0" t="n">
        <f aca="false">SUM(U344:Y344)</f>
        <v>2</v>
      </c>
      <c r="AA344" s="0" t="n">
        <v>0</v>
      </c>
      <c r="AB344" s="0" t="n">
        <v>0</v>
      </c>
      <c r="AC344" s="7" t="n">
        <f aca="false">U344/$R344</f>
        <v>0</v>
      </c>
      <c r="AD344" s="7" t="n">
        <f aca="false">V344/$R344</f>
        <v>0</v>
      </c>
      <c r="AE344" s="7" t="n">
        <f aca="false">W344/$R344</f>
        <v>0</v>
      </c>
      <c r="AF344" s="7" t="n">
        <f aca="false">X344/$R344</f>
        <v>0</v>
      </c>
      <c r="AG344" s="7" t="n">
        <f aca="false">Y344/$R344</f>
        <v>5.70350361655323</v>
      </c>
      <c r="AH344" s="7" t="n">
        <f aca="false">Z344/$R344</f>
        <v>5.70350361655323</v>
      </c>
      <c r="AJ344" s="0" t="n">
        <v>11818</v>
      </c>
    </row>
    <row r="345" customFormat="false" ht="15" hidden="false" customHeight="false" outlineLevel="0" collapsed="false">
      <c r="A345" s="1" t="n">
        <v>44012</v>
      </c>
      <c r="B345" s="0" t="n">
        <f aca="false">MONTH(A345)</f>
        <v>6</v>
      </c>
      <c r="C345" s="0" t="s">
        <v>49</v>
      </c>
      <c r="D345" s="2" t="n">
        <f aca="false">YEAR(A345)</f>
        <v>2020</v>
      </c>
      <c r="E345" s="2" t="s">
        <v>44</v>
      </c>
      <c r="F345" s="2" t="n">
        <v>203</v>
      </c>
      <c r="G345" s="0" t="s">
        <v>249</v>
      </c>
      <c r="H345" s="0" t="n">
        <v>291</v>
      </c>
      <c r="I345" s="0" t="n">
        <v>287.5</v>
      </c>
      <c r="J345" s="0" t="s">
        <v>62</v>
      </c>
      <c r="K345" s="6" t="n">
        <v>0.635416666666667</v>
      </c>
      <c r="M345" s="0" t="n">
        <v>1</v>
      </c>
      <c r="N345" s="0" t="n">
        <v>52</v>
      </c>
      <c r="O345" s="0" t="n">
        <v>7</v>
      </c>
      <c r="P345" s="0" t="n">
        <f aca="false">O345/3.281</f>
        <v>2.13349588540079</v>
      </c>
      <c r="Q345" s="0" t="n">
        <f aca="false">((H345*2)*(P345))/1000000</f>
        <v>0.00124169460530326</v>
      </c>
      <c r="R345" s="0" t="n">
        <f aca="false">Q345*247.105</f>
        <v>0.306828945443462</v>
      </c>
      <c r="S345" s="0" t="s">
        <v>40</v>
      </c>
      <c r="T345" s="0" t="s">
        <v>45</v>
      </c>
      <c r="U345" s="0" t="n">
        <v>0</v>
      </c>
      <c r="V345" s="0" t="n">
        <v>0</v>
      </c>
      <c r="W345" s="0" t="n">
        <v>0</v>
      </c>
      <c r="X345" s="0" t="n">
        <v>26</v>
      </c>
      <c r="Y345" s="0" t="n">
        <v>9</v>
      </c>
      <c r="Z345" s="0" t="n">
        <f aca="false">SUM(U345:Y345)</f>
        <v>35</v>
      </c>
      <c r="AA345" s="0" t="n">
        <v>0</v>
      </c>
      <c r="AB345" s="0" t="n">
        <v>0</v>
      </c>
      <c r="AC345" s="7" t="n">
        <f aca="false">U345/$R345</f>
        <v>0</v>
      </c>
      <c r="AD345" s="7" t="n">
        <f aca="false">V345/$R345</f>
        <v>0</v>
      </c>
      <c r="AE345" s="7" t="n">
        <f aca="false">W345/$R345</f>
        <v>0</v>
      </c>
      <c r="AF345" s="7" t="n">
        <f aca="false">X345/$R345</f>
        <v>84.7377680173622</v>
      </c>
      <c r="AG345" s="7" t="n">
        <f aca="false">Y345/$R345</f>
        <v>29.3323043137023</v>
      </c>
      <c r="AH345" s="7" t="n">
        <f aca="false">Z345/$R345</f>
        <v>114.070072331065</v>
      </c>
      <c r="AJ345" s="0" t="n">
        <v>12689</v>
      </c>
    </row>
    <row r="346" customFormat="false" ht="15" hidden="false" customHeight="false" outlineLevel="0" collapsed="false">
      <c r="A346" s="8" t="n">
        <v>44028</v>
      </c>
      <c r="B346" s="0" t="n">
        <f aca="false">MONTH(A346)</f>
        <v>7</v>
      </c>
      <c r="C346" s="0" t="s">
        <v>51</v>
      </c>
      <c r="D346" s="8" t="str">
        <f aca="false">TEXT(A346,"yyyy")</f>
        <v>2020</v>
      </c>
      <c r="E346" s="2" t="s">
        <v>37</v>
      </c>
      <c r="F346" s="9" t="n">
        <v>203</v>
      </c>
      <c r="G346" s="0" t="s">
        <v>249</v>
      </c>
      <c r="H346" s="11" t="n">
        <v>291</v>
      </c>
      <c r="I346" s="9" t="n">
        <v>287.5</v>
      </c>
      <c r="J346" s="0" t="s">
        <v>62</v>
      </c>
      <c r="K346" s="12" t="n">
        <v>0.458333333333333</v>
      </c>
      <c r="L346" s="11"/>
      <c r="M346" s="9" t="s">
        <v>69</v>
      </c>
      <c r="N346" s="9" t="n">
        <v>53</v>
      </c>
      <c r="O346" s="9" t="n">
        <v>6</v>
      </c>
      <c r="P346" s="13" t="n">
        <f aca="false">O346*0.3047851</f>
        <v>1.8287106</v>
      </c>
      <c r="Q346" s="0" t="n">
        <f aca="false">((H346*2)*(P346))/1000000</f>
        <v>0.0010643095692</v>
      </c>
      <c r="R346" s="0" t="n">
        <f aca="false">Q346*247.105</f>
        <v>0.262996216097166</v>
      </c>
      <c r="S346" s="11" t="s">
        <v>40</v>
      </c>
      <c r="T346" s="11" t="s">
        <v>45</v>
      </c>
      <c r="U346" s="9" t="n">
        <v>1</v>
      </c>
      <c r="V346" s="11" t="n">
        <v>0</v>
      </c>
      <c r="W346" s="9" t="n">
        <v>1</v>
      </c>
      <c r="X346" s="11" t="n">
        <v>0</v>
      </c>
      <c r="Y346" s="9" t="n">
        <v>197</v>
      </c>
      <c r="Z346" s="0" t="n">
        <f aca="false">SUM(U346:Y346)</f>
        <v>199</v>
      </c>
      <c r="AA346" s="9" t="n">
        <v>6</v>
      </c>
      <c r="AB346" s="9" t="n">
        <v>27</v>
      </c>
      <c r="AC346" s="7" t="n">
        <f aca="false">U346/$R346</f>
        <v>3.80233607479182</v>
      </c>
      <c r="AD346" s="7" t="n">
        <f aca="false">V346/$R346</f>
        <v>0</v>
      </c>
      <c r="AE346" s="7" t="n">
        <f aca="false">W346/$R346</f>
        <v>3.80233607479182</v>
      </c>
      <c r="AF346" s="7" t="n">
        <f aca="false">X346/$R346</f>
        <v>0</v>
      </c>
      <c r="AG346" s="7" t="n">
        <f aca="false">Y346/$R346</f>
        <v>749.060206733989</v>
      </c>
      <c r="AH346" s="7" t="n">
        <f aca="false">Z346/$R346</f>
        <v>756.664878883573</v>
      </c>
      <c r="AI346" s="10" t="s">
        <v>268</v>
      </c>
    </row>
    <row r="347" customFormat="false" ht="15" hidden="false" customHeight="false" outlineLevel="0" collapsed="false">
      <c r="A347" s="8" t="n">
        <v>44040</v>
      </c>
      <c r="B347" s="0" t="n">
        <f aca="false">MONTH(A347)</f>
        <v>7</v>
      </c>
      <c r="C347" s="0" t="s">
        <v>51</v>
      </c>
      <c r="D347" s="8" t="str">
        <f aca="false">TEXT(A347,"yyyy")</f>
        <v>2020</v>
      </c>
      <c r="E347" s="2" t="s">
        <v>37</v>
      </c>
      <c r="F347" s="9" t="n">
        <v>203</v>
      </c>
      <c r="G347" s="0" t="s">
        <v>249</v>
      </c>
      <c r="H347" s="11" t="n">
        <v>291</v>
      </c>
      <c r="I347" s="9" t="n">
        <v>287.5</v>
      </c>
      <c r="J347" s="0" t="s">
        <v>62</v>
      </c>
      <c r="K347" s="12" t="n">
        <v>0.484027777777778</v>
      </c>
      <c r="L347" s="11"/>
      <c r="M347" s="9" t="s">
        <v>69</v>
      </c>
      <c r="N347" s="9" t="n">
        <v>55</v>
      </c>
      <c r="O347" s="9" t="n">
        <v>6</v>
      </c>
      <c r="P347" s="13" t="n">
        <f aca="false">O347*0.3047851</f>
        <v>1.8287106</v>
      </c>
      <c r="Q347" s="0" t="n">
        <f aca="false">((H347*2)*(P347))/1000000</f>
        <v>0.0010643095692</v>
      </c>
      <c r="R347" s="0" t="n">
        <f aca="false">Q347*247.105</f>
        <v>0.262996216097166</v>
      </c>
      <c r="S347" s="11" t="s">
        <v>40</v>
      </c>
      <c r="T347" s="11" t="s">
        <v>45</v>
      </c>
      <c r="U347" s="9" t="n">
        <v>2</v>
      </c>
      <c r="V347" s="11" t="n">
        <v>0</v>
      </c>
      <c r="W347" s="9" t="n">
        <v>3</v>
      </c>
      <c r="X347" s="9" t="n">
        <v>32</v>
      </c>
      <c r="Y347" s="9" t="n">
        <v>120</v>
      </c>
      <c r="Z347" s="0" t="n">
        <f aca="false">SUM(U347:Y347)</f>
        <v>157</v>
      </c>
      <c r="AA347" s="9" t="n">
        <v>0</v>
      </c>
      <c r="AB347" s="9" t="n">
        <v>1</v>
      </c>
      <c r="AC347" s="7" t="n">
        <f aca="false">U347/$R347</f>
        <v>7.60467214958365</v>
      </c>
      <c r="AD347" s="7" t="n">
        <f aca="false">V347/$R347</f>
        <v>0</v>
      </c>
      <c r="AE347" s="7" t="n">
        <f aca="false">W347/$R347</f>
        <v>11.4070082243755</v>
      </c>
      <c r="AF347" s="7" t="n">
        <f aca="false">X347/$R347</f>
        <v>121.674754393338</v>
      </c>
      <c r="AG347" s="7" t="n">
        <f aca="false">Y347/$R347</f>
        <v>456.280328975019</v>
      </c>
      <c r="AH347" s="7" t="n">
        <f aca="false">Z347/$R347</f>
        <v>596.966763742316</v>
      </c>
      <c r="AI347" s="10" t="s">
        <v>269</v>
      </c>
    </row>
    <row r="348" customFormat="false" ht="15" hidden="false" customHeight="false" outlineLevel="0" collapsed="false">
      <c r="A348" s="8" t="n">
        <v>44070</v>
      </c>
      <c r="B348" s="0" t="n">
        <f aca="false">MONTH(A348)</f>
        <v>8</v>
      </c>
      <c r="C348" s="0" t="s">
        <v>36</v>
      </c>
      <c r="D348" s="8" t="str">
        <f aca="false">TEXT(A348,"yyyy")</f>
        <v>2020</v>
      </c>
      <c r="E348" s="2" t="s">
        <v>37</v>
      </c>
      <c r="F348" s="9" t="n">
        <v>203</v>
      </c>
      <c r="G348" s="0" t="s">
        <v>249</v>
      </c>
      <c r="H348" s="11" t="n">
        <v>291</v>
      </c>
      <c r="I348" s="9" t="n">
        <v>287.5</v>
      </c>
      <c r="J348" s="0" t="s">
        <v>62</v>
      </c>
      <c r="K348" s="12" t="n">
        <v>0.434027777777778</v>
      </c>
      <c r="L348" s="11"/>
      <c r="M348" s="9" t="s">
        <v>69</v>
      </c>
      <c r="N348" s="9" t="n">
        <v>53</v>
      </c>
      <c r="O348" s="9" t="n">
        <v>8</v>
      </c>
      <c r="P348" s="13" t="n">
        <f aca="false">O348*0.3047851</f>
        <v>2.4382808</v>
      </c>
      <c r="Q348" s="0" t="n">
        <f aca="false">((H348*2)*(P348))/1000000</f>
        <v>0.0014190794256</v>
      </c>
      <c r="R348" s="0" t="n">
        <f aca="false">Q348*247.105</f>
        <v>0.350661621462888</v>
      </c>
      <c r="S348" s="11" t="s">
        <v>40</v>
      </c>
      <c r="T348" s="11" t="s">
        <v>45</v>
      </c>
      <c r="U348" s="9" t="n">
        <v>40</v>
      </c>
      <c r="V348" s="9" t="n">
        <v>3</v>
      </c>
      <c r="W348" s="11" t="n">
        <v>0</v>
      </c>
      <c r="X348" s="9" t="n">
        <v>65</v>
      </c>
      <c r="Y348" s="9" t="n">
        <v>14</v>
      </c>
      <c r="Z348" s="0" t="n">
        <f aca="false">SUM(U348:Y348)</f>
        <v>122</v>
      </c>
      <c r="AA348" s="9" t="n">
        <v>0</v>
      </c>
      <c r="AB348" s="9" t="n">
        <v>0</v>
      </c>
      <c r="AC348" s="7" t="n">
        <f aca="false">U348/$R348</f>
        <v>114.070082243755</v>
      </c>
      <c r="AD348" s="7" t="n">
        <f aca="false">V348/$R348</f>
        <v>8.5552561682816</v>
      </c>
      <c r="AE348" s="7" t="n">
        <f aca="false">W348/$R348</f>
        <v>0</v>
      </c>
      <c r="AF348" s="7" t="n">
        <f aca="false">X348/$R348</f>
        <v>185.363883646101</v>
      </c>
      <c r="AG348" s="7" t="n">
        <f aca="false">Y348/$R348</f>
        <v>39.9245287853141</v>
      </c>
      <c r="AH348" s="7" t="n">
        <f aca="false">Z348/$R348</f>
        <v>347.913750843452</v>
      </c>
      <c r="AI348" s="10"/>
    </row>
    <row r="349" customFormat="false" ht="15" hidden="false" customHeight="false" outlineLevel="0" collapsed="false">
      <c r="A349" s="8" t="n">
        <v>44090</v>
      </c>
      <c r="B349" s="0" t="n">
        <f aca="false">MONTH(A349)</f>
        <v>9</v>
      </c>
      <c r="C349" s="0" t="s">
        <v>53</v>
      </c>
      <c r="D349" s="8" t="str">
        <f aca="false">TEXT(A349,"yyyy")</f>
        <v>2020</v>
      </c>
      <c r="E349" s="2" t="s">
        <v>37</v>
      </c>
      <c r="F349" s="9" t="n">
        <v>203</v>
      </c>
      <c r="G349" s="0" t="s">
        <v>249</v>
      </c>
      <c r="H349" s="11" t="n">
        <v>291</v>
      </c>
      <c r="I349" s="9" t="n">
        <v>287.5</v>
      </c>
      <c r="J349" s="0" t="s">
        <v>62</v>
      </c>
      <c r="K349" s="12" t="n">
        <v>0.53125</v>
      </c>
      <c r="L349" s="11"/>
      <c r="M349" s="9" t="s">
        <v>69</v>
      </c>
      <c r="N349" s="9" t="n">
        <v>58</v>
      </c>
      <c r="O349" s="9" t="n">
        <v>6</v>
      </c>
      <c r="P349" s="13" t="n">
        <f aca="false">O349*0.3047851</f>
        <v>1.8287106</v>
      </c>
      <c r="Q349" s="0" t="n">
        <f aca="false">((H349*2)*(P349))/1000000</f>
        <v>0.0010643095692</v>
      </c>
      <c r="R349" s="0" t="n">
        <f aca="false">Q349*247.105</f>
        <v>0.262996216097166</v>
      </c>
      <c r="S349" s="11" t="s">
        <v>40</v>
      </c>
      <c r="T349" s="11" t="s">
        <v>45</v>
      </c>
      <c r="U349" s="9" t="n">
        <v>52</v>
      </c>
      <c r="V349" s="9" t="n">
        <v>13</v>
      </c>
      <c r="W349" s="11" t="n">
        <v>0</v>
      </c>
      <c r="X349" s="11" t="n">
        <v>0</v>
      </c>
      <c r="Y349" s="9" t="n">
        <v>29</v>
      </c>
      <c r="Z349" s="0" t="n">
        <f aca="false">SUM(U349:Y349)</f>
        <v>94</v>
      </c>
      <c r="AA349" s="9" t="n">
        <v>0</v>
      </c>
      <c r="AB349" s="9" t="n">
        <v>0</v>
      </c>
      <c r="AC349" s="7" t="n">
        <f aca="false">U349/$R349</f>
        <v>197.721475889175</v>
      </c>
      <c r="AD349" s="7" t="n">
        <f aca="false">V349/$R349</f>
        <v>49.4303689722937</v>
      </c>
      <c r="AE349" s="7" t="n">
        <f aca="false">W349/$R349</f>
        <v>0</v>
      </c>
      <c r="AF349" s="7" t="n">
        <f aca="false">X349/$R349</f>
        <v>0</v>
      </c>
      <c r="AG349" s="7" t="n">
        <f aca="false">Y349/$R349</f>
        <v>110.267746168963</v>
      </c>
      <c r="AH349" s="7" t="n">
        <f aca="false">Z349/$R349</f>
        <v>357.419591030431</v>
      </c>
      <c r="AI349" s="10"/>
    </row>
    <row r="350" customFormat="false" ht="15" hidden="false" customHeight="false" outlineLevel="0" collapsed="false">
      <c r="A350" s="8" t="n">
        <v>44103</v>
      </c>
      <c r="B350" s="0" t="n">
        <f aca="false">MONTH(A350)</f>
        <v>9</v>
      </c>
      <c r="C350" s="0" t="s">
        <v>53</v>
      </c>
      <c r="D350" s="8" t="str">
        <f aca="false">TEXT(A350,"yyyy")</f>
        <v>2020</v>
      </c>
      <c r="E350" s="2" t="s">
        <v>37</v>
      </c>
      <c r="F350" s="9" t="n">
        <v>203</v>
      </c>
      <c r="G350" s="0" t="s">
        <v>249</v>
      </c>
      <c r="H350" s="11" t="n">
        <v>291</v>
      </c>
      <c r="I350" s="9" t="n">
        <v>287.5</v>
      </c>
      <c r="J350" s="0" t="s">
        <v>62</v>
      </c>
      <c r="K350" s="12" t="n">
        <v>0.479166666666667</v>
      </c>
      <c r="L350" s="11"/>
      <c r="M350" s="9" t="s">
        <v>71</v>
      </c>
      <c r="N350" s="9" t="n">
        <v>58</v>
      </c>
      <c r="O350" s="9" t="n">
        <v>5</v>
      </c>
      <c r="P350" s="13" t="n">
        <f aca="false">O350*0.3047851</f>
        <v>1.5239255</v>
      </c>
      <c r="Q350" s="0" t="n">
        <f aca="false">((H350*2)*(P350))/1000000</f>
        <v>0.000886924641</v>
      </c>
      <c r="R350" s="0" t="n">
        <f aca="false">Q350*247.105</f>
        <v>0.219163513414305</v>
      </c>
      <c r="S350" s="11" t="s">
        <v>40</v>
      </c>
      <c r="T350" s="11" t="s">
        <v>45</v>
      </c>
      <c r="U350" s="9" t="n">
        <v>6</v>
      </c>
      <c r="V350" s="9" t="n">
        <v>38</v>
      </c>
      <c r="W350" s="11" t="n">
        <v>0</v>
      </c>
      <c r="X350" s="11" t="n">
        <v>0</v>
      </c>
      <c r="Y350" s="9" t="n">
        <v>15</v>
      </c>
      <c r="Z350" s="0" t="n">
        <f aca="false">SUM(U350:Y350)</f>
        <v>59</v>
      </c>
      <c r="AA350" s="9" t="n">
        <v>8</v>
      </c>
      <c r="AB350" s="9" t="n">
        <v>8</v>
      </c>
      <c r="AC350" s="7" t="n">
        <f aca="false">U350/$R350</f>
        <v>27.3768197385011</v>
      </c>
      <c r="AD350" s="7" t="n">
        <f aca="false">V350/$R350</f>
        <v>173.386525010507</v>
      </c>
      <c r="AE350" s="7" t="n">
        <f aca="false">W350/$R350</f>
        <v>0</v>
      </c>
      <c r="AF350" s="7" t="n">
        <f aca="false">X350/$R350</f>
        <v>0</v>
      </c>
      <c r="AG350" s="7" t="n">
        <f aca="false">Y350/$R350</f>
        <v>68.4420493462528</v>
      </c>
      <c r="AH350" s="7" t="n">
        <f aca="false">Z350/$R350</f>
        <v>269.205394095261</v>
      </c>
      <c r="AI350" s="10" t="s">
        <v>270</v>
      </c>
    </row>
    <row r="351" customFormat="false" ht="15" hidden="false" customHeight="false" outlineLevel="0" collapsed="false">
      <c r="A351" s="8" t="n">
        <v>44118</v>
      </c>
      <c r="B351" s="0" t="n">
        <f aca="false">MONTH(A351)</f>
        <v>10</v>
      </c>
      <c r="C351" s="0" t="s">
        <v>54</v>
      </c>
      <c r="D351" s="8" t="str">
        <f aca="false">TEXT(A351,"yyyy")</f>
        <v>2020</v>
      </c>
      <c r="E351" s="2" t="s">
        <v>55</v>
      </c>
      <c r="F351" s="9" t="n">
        <v>203</v>
      </c>
      <c r="G351" s="0" t="s">
        <v>249</v>
      </c>
      <c r="H351" s="11" t="n">
        <v>291</v>
      </c>
      <c r="I351" s="9" t="n">
        <v>287.5</v>
      </c>
      <c r="J351" s="0" t="s">
        <v>62</v>
      </c>
      <c r="K351" s="12" t="n">
        <v>0.5</v>
      </c>
      <c r="L351" s="11"/>
      <c r="M351" s="9" t="s">
        <v>69</v>
      </c>
      <c r="N351" s="9" t="n">
        <v>56</v>
      </c>
      <c r="O351" s="9" t="n">
        <v>6</v>
      </c>
      <c r="P351" s="13" t="n">
        <f aca="false">O351*0.3047851</f>
        <v>1.8287106</v>
      </c>
      <c r="Q351" s="0" t="n">
        <f aca="false">((H351*2)*(P351))/1000000</f>
        <v>0.0010643095692</v>
      </c>
      <c r="R351" s="0" t="n">
        <f aca="false">Q351*247.105</f>
        <v>0.262996216097166</v>
      </c>
      <c r="S351" s="11" t="s">
        <v>40</v>
      </c>
      <c r="T351" s="11" t="s">
        <v>45</v>
      </c>
      <c r="U351" s="9" t="n">
        <v>26</v>
      </c>
      <c r="V351" s="9" t="n">
        <v>27</v>
      </c>
      <c r="W351" s="11" t="n">
        <v>0</v>
      </c>
      <c r="X351" s="11" t="n">
        <v>0</v>
      </c>
      <c r="Y351" s="9" t="n">
        <v>28</v>
      </c>
      <c r="Z351" s="0" t="n">
        <f aca="false">SUM(U351:Y351)</f>
        <v>81</v>
      </c>
      <c r="AA351" s="9" t="n">
        <v>1</v>
      </c>
      <c r="AB351" s="9" t="n">
        <v>0</v>
      </c>
      <c r="AC351" s="7" t="n">
        <f aca="false">U351/$R351</f>
        <v>98.8607379445874</v>
      </c>
      <c r="AD351" s="7" t="n">
        <f aca="false">V351/$R351</f>
        <v>102.663074019379</v>
      </c>
      <c r="AE351" s="7" t="n">
        <f aca="false">W351/$R351</f>
        <v>0</v>
      </c>
      <c r="AF351" s="7" t="n">
        <f aca="false">X351/$R351</f>
        <v>0</v>
      </c>
      <c r="AG351" s="7" t="n">
        <f aca="false">Y351/$R351</f>
        <v>106.465410094171</v>
      </c>
      <c r="AH351" s="7" t="n">
        <f aca="false">Z351/$R351</f>
        <v>307.989222058138</v>
      </c>
      <c r="AI351" s="10" t="s">
        <v>234</v>
      </c>
    </row>
    <row r="352" customFormat="false" ht="15" hidden="false" customHeight="false" outlineLevel="0" collapsed="false">
      <c r="A352" s="8" t="n">
        <v>44132</v>
      </c>
      <c r="B352" s="0" t="n">
        <f aca="false">MONTH(A352)</f>
        <v>10</v>
      </c>
      <c r="C352" s="0" t="s">
        <v>54</v>
      </c>
      <c r="D352" s="8" t="str">
        <f aca="false">TEXT(A352,"yyyy")</f>
        <v>2020</v>
      </c>
      <c r="E352" s="2" t="s">
        <v>55</v>
      </c>
      <c r="F352" s="9" t="n">
        <v>203</v>
      </c>
      <c r="G352" s="0" t="s">
        <v>249</v>
      </c>
      <c r="H352" s="11" t="n">
        <v>291</v>
      </c>
      <c r="I352" s="9" t="n">
        <v>287.5</v>
      </c>
      <c r="J352" s="0" t="s">
        <v>62</v>
      </c>
      <c r="K352" s="12" t="n">
        <v>0.585416666666667</v>
      </c>
      <c r="L352" s="11"/>
      <c r="M352" s="9" t="s">
        <v>69</v>
      </c>
      <c r="N352" s="9" t="n">
        <v>54</v>
      </c>
      <c r="O352" s="9" t="n">
        <v>10</v>
      </c>
      <c r="P352" s="13" t="n">
        <f aca="false">O352*0.3047851</f>
        <v>3.047851</v>
      </c>
      <c r="Q352" s="0" t="n">
        <f aca="false">((H352*2)*(P352))/1000000</f>
        <v>0.001773849282</v>
      </c>
      <c r="R352" s="0" t="n">
        <f aca="false">Q352*247.105</f>
        <v>0.43832702682861</v>
      </c>
      <c r="S352" s="11" t="s">
        <v>40</v>
      </c>
      <c r="T352" s="11" t="s">
        <v>45</v>
      </c>
      <c r="U352" s="9" t="n">
        <v>30</v>
      </c>
      <c r="V352" s="9" t="n">
        <v>39</v>
      </c>
      <c r="W352" s="11" t="n">
        <v>0</v>
      </c>
      <c r="X352" s="11" t="n">
        <v>0</v>
      </c>
      <c r="Y352" s="9" t="n">
        <v>8</v>
      </c>
      <c r="Z352" s="0" t="n">
        <f aca="false">SUM(U352:Y352)</f>
        <v>77</v>
      </c>
      <c r="AA352" s="9" t="n">
        <v>4</v>
      </c>
      <c r="AB352" s="9" t="n">
        <v>0</v>
      </c>
      <c r="AC352" s="7" t="n">
        <f aca="false">U352/$R352</f>
        <v>68.4420493462528</v>
      </c>
      <c r="AD352" s="7" t="n">
        <f aca="false">V352/$R352</f>
        <v>88.9746641501287</v>
      </c>
      <c r="AE352" s="7" t="n">
        <f aca="false">W352/$R352</f>
        <v>0</v>
      </c>
      <c r="AF352" s="7" t="n">
        <f aca="false">X352/$R352</f>
        <v>0</v>
      </c>
      <c r="AG352" s="7" t="n">
        <f aca="false">Y352/$R352</f>
        <v>18.2512131590008</v>
      </c>
      <c r="AH352" s="7" t="n">
        <f aca="false">Z352/$R352</f>
        <v>175.667926655382</v>
      </c>
      <c r="AI352" s="10" t="s">
        <v>271</v>
      </c>
    </row>
    <row r="353" customFormat="false" ht="15" hidden="false" customHeight="false" outlineLevel="0" collapsed="false">
      <c r="A353" s="8" t="n">
        <v>44139</v>
      </c>
      <c r="B353" s="0" t="n">
        <f aca="false">MONTH(A353)</f>
        <v>11</v>
      </c>
      <c r="C353" s="0" t="s">
        <v>96</v>
      </c>
      <c r="D353" s="8" t="str">
        <f aca="false">TEXT(A353,"yyyy")</f>
        <v>2020</v>
      </c>
      <c r="E353" s="2" t="s">
        <v>55</v>
      </c>
      <c r="F353" s="9" t="n">
        <v>203</v>
      </c>
      <c r="G353" s="0" t="s">
        <v>249</v>
      </c>
      <c r="H353" s="11" t="n">
        <v>291</v>
      </c>
      <c r="I353" s="9" t="n">
        <v>287.5</v>
      </c>
      <c r="J353" s="0" t="s">
        <v>62</v>
      </c>
      <c r="K353" s="12" t="n">
        <v>0.395833333333333</v>
      </c>
      <c r="L353" s="11"/>
      <c r="M353" s="9" t="s">
        <v>69</v>
      </c>
      <c r="N353" s="9" t="n">
        <v>57</v>
      </c>
      <c r="O353" s="9" t="n">
        <v>6</v>
      </c>
      <c r="P353" s="13" t="n">
        <f aca="false">O353*0.3047851</f>
        <v>1.8287106</v>
      </c>
      <c r="Q353" s="0" t="n">
        <f aca="false">((H353*2)*(P353))/1000000</f>
        <v>0.0010643095692</v>
      </c>
      <c r="R353" s="0" t="n">
        <f aca="false">Q353*247.105</f>
        <v>0.262996216097166</v>
      </c>
      <c r="S353" s="11" t="s">
        <v>40</v>
      </c>
      <c r="T353" s="11" t="s">
        <v>45</v>
      </c>
      <c r="U353" s="9" t="n">
        <v>38</v>
      </c>
      <c r="V353" s="9" t="n">
        <v>67</v>
      </c>
      <c r="W353" s="11" t="n">
        <v>0</v>
      </c>
      <c r="X353" s="9" t="n">
        <v>5</v>
      </c>
      <c r="Y353" s="9" t="n">
        <v>35</v>
      </c>
      <c r="Z353" s="0" t="n">
        <f aca="false">SUM(U353:Y353)</f>
        <v>145</v>
      </c>
      <c r="AA353" s="9" t="n">
        <v>0</v>
      </c>
      <c r="AB353" s="9" t="n">
        <v>0</v>
      </c>
      <c r="AC353" s="7" t="n">
        <f aca="false">U353/$R353</f>
        <v>144.488770842089</v>
      </c>
      <c r="AD353" s="7" t="n">
        <f aca="false">V353/$R353</f>
        <v>254.756517011052</v>
      </c>
      <c r="AE353" s="7" t="n">
        <f aca="false">W353/$R353</f>
        <v>0</v>
      </c>
      <c r="AF353" s="7" t="n">
        <f aca="false">X353/$R353</f>
        <v>19.0116803739591</v>
      </c>
      <c r="AG353" s="7" t="n">
        <f aca="false">Y353/$R353</f>
        <v>133.081762617714</v>
      </c>
      <c r="AH353" s="7" t="n">
        <f aca="false">Z353/$R353</f>
        <v>551.338730844814</v>
      </c>
      <c r="AI353" s="10"/>
    </row>
    <row r="354" customFormat="false" ht="15" hidden="false" customHeight="false" outlineLevel="0" collapsed="false">
      <c r="A354" s="8" t="n">
        <v>44167</v>
      </c>
      <c r="B354" s="0" t="n">
        <f aca="false">MONTH(A354)</f>
        <v>12</v>
      </c>
      <c r="C354" s="0" t="s">
        <v>82</v>
      </c>
      <c r="D354" s="8" t="str">
        <f aca="false">TEXT(A354,"yyyy")</f>
        <v>2020</v>
      </c>
      <c r="E354" s="2" t="s">
        <v>55</v>
      </c>
      <c r="F354" s="9" t="n">
        <v>203</v>
      </c>
      <c r="G354" s="0" t="s">
        <v>249</v>
      </c>
      <c r="H354" s="11" t="n">
        <v>291</v>
      </c>
      <c r="I354" s="9" t="n">
        <v>287.5</v>
      </c>
      <c r="J354" s="0" t="s">
        <v>62</v>
      </c>
      <c r="K354" s="12" t="n">
        <v>0.53125</v>
      </c>
      <c r="L354" s="11"/>
      <c r="M354" s="9" t="s">
        <v>69</v>
      </c>
      <c r="N354" s="9" t="n">
        <v>55</v>
      </c>
      <c r="O354" s="9" t="n">
        <v>10</v>
      </c>
      <c r="P354" s="13" t="n">
        <f aca="false">O354*0.3047851</f>
        <v>3.047851</v>
      </c>
      <c r="Q354" s="0" t="n">
        <f aca="false">((H354*2)*(P354))/1000000</f>
        <v>0.001773849282</v>
      </c>
      <c r="R354" s="0" t="n">
        <f aca="false">Q354*247.105</f>
        <v>0.43832702682861</v>
      </c>
      <c r="S354" s="11" t="s">
        <v>40</v>
      </c>
      <c r="T354" s="11" t="s">
        <v>45</v>
      </c>
      <c r="U354" s="9" t="n">
        <v>12</v>
      </c>
      <c r="V354" s="9" t="n">
        <v>62</v>
      </c>
      <c r="W354" s="11" t="n">
        <v>0</v>
      </c>
      <c r="X354" s="11" t="n">
        <v>0</v>
      </c>
      <c r="Y354" s="9" t="n">
        <v>31</v>
      </c>
      <c r="Z354" s="0" t="n">
        <f aca="false">SUM(U354:Y354)</f>
        <v>105</v>
      </c>
      <c r="AA354" s="9" t="n">
        <v>0</v>
      </c>
      <c r="AB354" s="9" t="n">
        <v>0</v>
      </c>
      <c r="AC354" s="7" t="n">
        <f aca="false">U354/$R354</f>
        <v>27.3768197385011</v>
      </c>
      <c r="AD354" s="7" t="n">
        <f aca="false">V354/$R354</f>
        <v>141.446901982256</v>
      </c>
      <c r="AE354" s="7" t="n">
        <f aca="false">W354/$R354</f>
        <v>0</v>
      </c>
      <c r="AF354" s="7" t="n">
        <f aca="false">X354/$R354</f>
        <v>0</v>
      </c>
      <c r="AG354" s="7" t="n">
        <f aca="false">Y354/$R354</f>
        <v>70.7234509911279</v>
      </c>
      <c r="AH354" s="7" t="n">
        <f aca="false">Z354/$R354</f>
        <v>239.547172711885</v>
      </c>
      <c r="AI354" s="10"/>
    </row>
    <row r="355" customFormat="false" ht="15" hidden="false" customHeight="false" outlineLevel="0" collapsed="false">
      <c r="A355" s="8" t="n">
        <v>44193</v>
      </c>
      <c r="B355" s="0" t="n">
        <f aca="false">MONTH(A355)</f>
        <v>12</v>
      </c>
      <c r="C355" s="0" t="s">
        <v>82</v>
      </c>
      <c r="D355" s="8" t="str">
        <f aca="false">TEXT(A355,"yyyy")</f>
        <v>2020</v>
      </c>
      <c r="E355" s="2" t="s">
        <v>55</v>
      </c>
      <c r="F355" s="9" t="n">
        <v>203</v>
      </c>
      <c r="G355" s="0" t="s">
        <v>249</v>
      </c>
      <c r="H355" s="11" t="n">
        <v>291</v>
      </c>
      <c r="I355" s="9" t="n">
        <v>287.5</v>
      </c>
      <c r="J355" s="0" t="s">
        <v>62</v>
      </c>
      <c r="K355" s="12" t="n">
        <v>0.409722222222222</v>
      </c>
      <c r="L355" s="11"/>
      <c r="M355" s="9" t="s">
        <v>69</v>
      </c>
      <c r="N355" s="9" t="n">
        <v>51</v>
      </c>
      <c r="O355" s="9" t="n">
        <v>10</v>
      </c>
      <c r="P355" s="13" t="n">
        <f aca="false">O355*0.3047851</f>
        <v>3.047851</v>
      </c>
      <c r="Q355" s="0" t="n">
        <f aca="false">((H355*2)*(P355))/1000000</f>
        <v>0.001773849282</v>
      </c>
      <c r="R355" s="0" t="n">
        <f aca="false">Q355*247.105</f>
        <v>0.43832702682861</v>
      </c>
      <c r="S355" s="11" t="s">
        <v>40</v>
      </c>
      <c r="T355" s="11" t="s">
        <v>45</v>
      </c>
      <c r="U355" s="9" t="n">
        <v>0</v>
      </c>
      <c r="V355" s="9" t="n">
        <v>17</v>
      </c>
      <c r="W355" s="9" t="n">
        <v>47</v>
      </c>
      <c r="X355" s="9" t="n">
        <v>164</v>
      </c>
      <c r="Y355" s="9" t="n">
        <v>0</v>
      </c>
      <c r="Z355" s="0" t="n">
        <f aca="false">SUM(U355:Y355)</f>
        <v>228</v>
      </c>
      <c r="AA355" s="9" t="n">
        <v>0</v>
      </c>
      <c r="AB355" s="9" t="n">
        <v>0</v>
      </c>
      <c r="AC355" s="7" t="n">
        <f aca="false">U355/$R355</f>
        <v>0</v>
      </c>
      <c r="AD355" s="7" t="n">
        <f aca="false">V355/$R355</f>
        <v>38.7838279628766</v>
      </c>
      <c r="AE355" s="7" t="n">
        <f aca="false">W355/$R355</f>
        <v>107.225877309129</v>
      </c>
      <c r="AF355" s="7" t="n">
        <f aca="false">X355/$R355</f>
        <v>374.149869759515</v>
      </c>
      <c r="AG355" s="7" t="n">
        <f aca="false">Y355/$R355</f>
        <v>0</v>
      </c>
      <c r="AH355" s="7" t="n">
        <f aca="false">Z355/$R355</f>
        <v>520.159575031521</v>
      </c>
      <c r="AI355" s="10"/>
    </row>
    <row r="356" customFormat="false" ht="15" hidden="false" customHeight="false" outlineLevel="0" collapsed="false">
      <c r="A356" s="8" t="n">
        <v>44208</v>
      </c>
      <c r="B356" s="0" t="n">
        <f aca="false">MONTH(A356)</f>
        <v>1</v>
      </c>
      <c r="C356" s="0" t="s">
        <v>60</v>
      </c>
      <c r="D356" s="8" t="str">
        <f aca="false">TEXT(A356,"yyyy")</f>
        <v>2021</v>
      </c>
      <c r="E356" s="2" t="s">
        <v>61</v>
      </c>
      <c r="F356" s="9" t="n">
        <v>203</v>
      </c>
      <c r="G356" s="0" t="s">
        <v>249</v>
      </c>
      <c r="H356" s="11" t="n">
        <v>291</v>
      </c>
      <c r="I356" s="9" t="n">
        <v>287.5</v>
      </c>
      <c r="J356" s="0" t="s">
        <v>62</v>
      </c>
      <c r="K356" s="12" t="n">
        <v>0.489583333333333</v>
      </c>
      <c r="L356" s="11"/>
      <c r="M356" s="9" t="s">
        <v>71</v>
      </c>
      <c r="N356" s="9" t="n">
        <v>53</v>
      </c>
      <c r="O356" s="9" t="n">
        <v>10</v>
      </c>
      <c r="P356" s="13" t="n">
        <f aca="false">O356*0.3047851</f>
        <v>3.047851</v>
      </c>
      <c r="Q356" s="0" t="n">
        <f aca="false">((H356*2)*(P356))/1000000</f>
        <v>0.001773849282</v>
      </c>
      <c r="R356" s="0" t="n">
        <f aca="false">Q356*247.105</f>
        <v>0.43832702682861</v>
      </c>
      <c r="S356" s="11" t="s">
        <v>40</v>
      </c>
      <c r="T356" s="11" t="s">
        <v>45</v>
      </c>
      <c r="U356" s="9" t="n">
        <v>0</v>
      </c>
      <c r="V356" s="9" t="n">
        <v>0</v>
      </c>
      <c r="W356" s="9" t="n">
        <v>13</v>
      </c>
      <c r="X356" s="9" t="n">
        <v>57</v>
      </c>
      <c r="Y356" s="9" t="n">
        <v>20</v>
      </c>
      <c r="Z356" s="0" t="n">
        <f aca="false">SUM(U356:Y356)</f>
        <v>90</v>
      </c>
      <c r="AA356" s="9" t="n">
        <v>0</v>
      </c>
      <c r="AB356" s="9" t="n">
        <v>0</v>
      </c>
      <c r="AC356" s="7" t="n">
        <f aca="false">U356/$R356</f>
        <v>0</v>
      </c>
      <c r="AD356" s="7" t="n">
        <f aca="false">V356/$R356</f>
        <v>0</v>
      </c>
      <c r="AE356" s="7" t="n">
        <f aca="false">W356/$R356</f>
        <v>29.6582213833762</v>
      </c>
      <c r="AF356" s="7" t="n">
        <f aca="false">X356/$R356</f>
        <v>130.03989375788</v>
      </c>
      <c r="AG356" s="7" t="n">
        <f aca="false">Y356/$R356</f>
        <v>45.6280328975019</v>
      </c>
      <c r="AH356" s="7" t="n">
        <f aca="false">Z356/$R356</f>
        <v>205.326148038758</v>
      </c>
      <c r="AI356" s="10"/>
    </row>
    <row r="357" customFormat="false" ht="28.35" hidden="false" customHeight="false" outlineLevel="0" collapsed="false">
      <c r="A357" s="8" t="n">
        <v>44229</v>
      </c>
      <c r="B357" s="0" t="n">
        <f aca="false">MONTH(A357)</f>
        <v>2</v>
      </c>
      <c r="C357" s="0" t="s">
        <v>63</v>
      </c>
      <c r="D357" s="8" t="str">
        <f aca="false">TEXT(A357,"yyyy")</f>
        <v>2021</v>
      </c>
      <c r="E357" s="2" t="s">
        <v>61</v>
      </c>
      <c r="F357" s="9" t="n">
        <v>203</v>
      </c>
      <c r="G357" s="0" t="s">
        <v>249</v>
      </c>
      <c r="H357" s="11" t="n">
        <v>291</v>
      </c>
      <c r="I357" s="9" t="n">
        <v>287.5</v>
      </c>
      <c r="J357" s="0" t="s">
        <v>62</v>
      </c>
      <c r="K357" s="12" t="n">
        <v>0.604166666666667</v>
      </c>
      <c r="L357" s="11"/>
      <c r="M357" s="9" t="s">
        <v>118</v>
      </c>
      <c r="N357" s="9" t="n">
        <v>50</v>
      </c>
      <c r="O357" s="9" t="n">
        <v>10</v>
      </c>
      <c r="P357" s="13" t="n">
        <f aca="false">O357*0.3047851</f>
        <v>3.047851</v>
      </c>
      <c r="Q357" s="0" t="n">
        <f aca="false">((H357*2)*(P357))/1000000</f>
        <v>0.001773849282</v>
      </c>
      <c r="R357" s="0" t="n">
        <f aca="false">Q357*247.105</f>
        <v>0.43832702682861</v>
      </c>
      <c r="S357" s="11" t="s">
        <v>40</v>
      </c>
      <c r="T357" s="11" t="s">
        <v>45</v>
      </c>
      <c r="U357" s="9" t="n">
        <v>0</v>
      </c>
      <c r="V357" s="9" t="n">
        <v>16</v>
      </c>
      <c r="W357" s="9" t="n">
        <v>0</v>
      </c>
      <c r="X357" s="9" t="n">
        <v>405</v>
      </c>
      <c r="Y357" s="9" t="n">
        <v>20</v>
      </c>
      <c r="Z357" s="0" t="n">
        <f aca="false">SUM(U357:Y357)</f>
        <v>441</v>
      </c>
      <c r="AA357" s="9" t="n">
        <v>0</v>
      </c>
      <c r="AB357" s="9" t="n">
        <v>0</v>
      </c>
      <c r="AC357" s="7" t="n">
        <f aca="false">U357/$R357</f>
        <v>0</v>
      </c>
      <c r="AD357" s="7" t="n">
        <f aca="false">V357/$R357</f>
        <v>36.5024263180015</v>
      </c>
      <c r="AE357" s="7" t="n">
        <f aca="false">W357/$R357</f>
        <v>0</v>
      </c>
      <c r="AF357" s="7" t="n">
        <f aca="false">X357/$R357</f>
        <v>923.967666174413</v>
      </c>
      <c r="AG357" s="7" t="n">
        <f aca="false">Y357/$R357</f>
        <v>45.6280328975019</v>
      </c>
      <c r="AH357" s="7" t="n">
        <f aca="false">Z357/$R357</f>
        <v>1006.09812538992</v>
      </c>
      <c r="AI357" s="10"/>
    </row>
    <row r="358" customFormat="false" ht="15" hidden="false" customHeight="false" outlineLevel="0" collapsed="false">
      <c r="A358" s="8" t="n">
        <v>44249</v>
      </c>
      <c r="B358" s="0" t="n">
        <f aca="false">MONTH(A358)</f>
        <v>2</v>
      </c>
      <c r="C358" s="0" t="s">
        <v>63</v>
      </c>
      <c r="D358" s="8" t="str">
        <f aca="false">TEXT(A358,"yyyy")</f>
        <v>2021</v>
      </c>
      <c r="E358" s="2" t="s">
        <v>61</v>
      </c>
      <c r="F358" s="9" t="n">
        <v>203</v>
      </c>
      <c r="G358" s="0" t="s">
        <v>249</v>
      </c>
      <c r="H358" s="11" t="n">
        <v>291</v>
      </c>
      <c r="I358" s="9" t="n">
        <v>287.5</v>
      </c>
      <c r="J358" s="0" t="s">
        <v>62</v>
      </c>
      <c r="K358" s="12" t="n">
        <v>0.520833333333333</v>
      </c>
      <c r="L358" s="11"/>
      <c r="M358" s="9" t="s">
        <v>69</v>
      </c>
      <c r="N358" s="9" t="n">
        <v>52</v>
      </c>
      <c r="O358" s="9" t="n">
        <v>7</v>
      </c>
      <c r="P358" s="13" t="n">
        <f aca="false">O358*0.3047851</f>
        <v>2.1334957</v>
      </c>
      <c r="Q358" s="0" t="n">
        <f aca="false">((H358*2)*(P358))/1000000</f>
        <v>0.0012416944974</v>
      </c>
      <c r="R358" s="0" t="n">
        <f aca="false">Q358*247.105</f>
        <v>0.306828918780027</v>
      </c>
      <c r="S358" s="11" t="s">
        <v>40</v>
      </c>
      <c r="T358" s="11" t="s">
        <v>45</v>
      </c>
      <c r="U358" s="9" t="n">
        <v>0</v>
      </c>
      <c r="V358" s="9" t="n">
        <v>7</v>
      </c>
      <c r="W358" s="9" t="n">
        <v>90</v>
      </c>
      <c r="X358" s="9" t="n">
        <v>93</v>
      </c>
      <c r="Y358" s="9" t="n">
        <v>137</v>
      </c>
      <c r="Z358" s="0" t="n">
        <f aca="false">SUM(U358:Y358)</f>
        <v>327</v>
      </c>
      <c r="AA358" s="9" t="n">
        <v>0</v>
      </c>
      <c r="AB358" s="9" t="n">
        <v>1</v>
      </c>
      <c r="AC358" s="7" t="n">
        <f aca="false">U358/$R358</f>
        <v>0</v>
      </c>
      <c r="AD358" s="7" t="n">
        <f aca="false">V358/$R358</f>
        <v>22.8140164487509</v>
      </c>
      <c r="AE358" s="7" t="n">
        <f aca="false">W358/$R358</f>
        <v>293.323068626798</v>
      </c>
      <c r="AF358" s="7" t="n">
        <f aca="false">X358/$R358</f>
        <v>303.100504247691</v>
      </c>
      <c r="AG358" s="7" t="n">
        <f aca="false">Y358/$R358</f>
        <v>446.502893354126</v>
      </c>
      <c r="AH358" s="7" t="n">
        <f aca="false">Z358/$R358</f>
        <v>1065.74048267737</v>
      </c>
      <c r="AI358" s="10" t="s">
        <v>113</v>
      </c>
    </row>
    <row r="359" customFormat="false" ht="28.35" hidden="false" customHeight="false" outlineLevel="0" collapsed="false">
      <c r="A359" s="8" t="n">
        <v>44265</v>
      </c>
      <c r="B359" s="0" t="n">
        <f aca="false">MONTH(A359)</f>
        <v>3</v>
      </c>
      <c r="C359" s="0" t="s">
        <v>64</v>
      </c>
      <c r="D359" s="8" t="str">
        <f aca="false">TEXT(A359,"yyyy")</f>
        <v>2021</v>
      </c>
      <c r="E359" s="2" t="s">
        <v>61</v>
      </c>
      <c r="F359" s="9" t="n">
        <v>203</v>
      </c>
      <c r="G359" s="0" t="s">
        <v>249</v>
      </c>
      <c r="H359" s="11" t="n">
        <v>291</v>
      </c>
      <c r="I359" s="9" t="n">
        <v>287.5</v>
      </c>
      <c r="J359" s="0" t="s">
        <v>62</v>
      </c>
      <c r="K359" s="12" t="n">
        <v>0.5625</v>
      </c>
      <c r="L359" s="11"/>
      <c r="M359" s="9" t="s">
        <v>118</v>
      </c>
      <c r="N359" s="9" t="n">
        <v>50</v>
      </c>
      <c r="O359" s="9" t="n">
        <v>10</v>
      </c>
      <c r="P359" s="13" t="n">
        <f aca="false">O359*0.3047851</f>
        <v>3.047851</v>
      </c>
      <c r="Q359" s="0" t="n">
        <f aca="false">((H359*2)*(P359))/1000000</f>
        <v>0.001773849282</v>
      </c>
      <c r="R359" s="0" t="n">
        <f aca="false">Q359*247.105</f>
        <v>0.43832702682861</v>
      </c>
      <c r="S359" s="11" t="s">
        <v>40</v>
      </c>
      <c r="T359" s="11" t="s">
        <v>45</v>
      </c>
      <c r="U359" s="9" t="n">
        <v>0</v>
      </c>
      <c r="V359" s="9" t="n">
        <v>10</v>
      </c>
      <c r="W359" s="9" t="n">
        <v>65</v>
      </c>
      <c r="X359" s="9" t="n">
        <v>15</v>
      </c>
      <c r="Y359" s="9" t="n">
        <v>0</v>
      </c>
      <c r="Z359" s="0" t="n">
        <f aca="false">SUM(U359:Y359)</f>
        <v>90</v>
      </c>
      <c r="AA359" s="9" t="n">
        <v>0</v>
      </c>
      <c r="AB359" s="9" t="n">
        <v>0</v>
      </c>
      <c r="AC359" s="7" t="n">
        <f aca="false">U359/$R359</f>
        <v>0</v>
      </c>
      <c r="AD359" s="7" t="n">
        <f aca="false">V359/$R359</f>
        <v>22.8140164487509</v>
      </c>
      <c r="AE359" s="7" t="n">
        <f aca="false">W359/$R359</f>
        <v>148.291106916881</v>
      </c>
      <c r="AF359" s="7" t="n">
        <f aca="false">X359/$R359</f>
        <v>34.2210246731264</v>
      </c>
      <c r="AG359" s="7" t="n">
        <f aca="false">Y359/$R359</f>
        <v>0</v>
      </c>
      <c r="AH359" s="7" t="n">
        <f aca="false">Z359/$R359</f>
        <v>205.326148038758</v>
      </c>
      <c r="AI359" s="10"/>
    </row>
    <row r="360" customFormat="false" ht="15" hidden="false" customHeight="false" outlineLevel="0" collapsed="false">
      <c r="A360" s="8" t="n">
        <v>44285</v>
      </c>
      <c r="B360" s="0" t="n">
        <f aca="false">MONTH(A360)</f>
        <v>3</v>
      </c>
      <c r="C360" s="0" t="s">
        <v>64</v>
      </c>
      <c r="D360" s="8" t="str">
        <f aca="false">TEXT(A360,"yyyy")</f>
        <v>2021</v>
      </c>
      <c r="E360" s="2" t="s">
        <v>61</v>
      </c>
      <c r="F360" s="9" t="n">
        <v>203</v>
      </c>
      <c r="G360" s="0" t="s">
        <v>249</v>
      </c>
      <c r="H360" s="11" t="n">
        <v>291</v>
      </c>
      <c r="I360" s="9" t="n">
        <v>287.5</v>
      </c>
      <c r="J360" s="0" t="s">
        <v>62</v>
      </c>
      <c r="K360" s="12" t="n">
        <v>0.625</v>
      </c>
      <c r="L360" s="11"/>
      <c r="M360" s="9" t="s">
        <v>69</v>
      </c>
      <c r="N360" s="9" t="n">
        <v>52</v>
      </c>
      <c r="O360" s="9" t="n">
        <v>10</v>
      </c>
      <c r="P360" s="13" t="n">
        <f aca="false">O360*0.3047851</f>
        <v>3.047851</v>
      </c>
      <c r="Q360" s="0" t="n">
        <f aca="false">((H360*2)*(P360))/1000000</f>
        <v>0.001773849282</v>
      </c>
      <c r="R360" s="0" t="n">
        <f aca="false">Q360*247.105</f>
        <v>0.43832702682861</v>
      </c>
      <c r="S360" s="11" t="s">
        <v>40</v>
      </c>
      <c r="T360" s="11" t="s">
        <v>45</v>
      </c>
      <c r="U360" s="9" t="n">
        <v>0</v>
      </c>
      <c r="V360" s="9" t="n">
        <v>0</v>
      </c>
      <c r="W360" s="9" t="n">
        <v>3</v>
      </c>
      <c r="X360" s="9" t="n">
        <v>91</v>
      </c>
      <c r="Y360" s="9" t="n">
        <v>6</v>
      </c>
      <c r="Z360" s="0" t="n">
        <f aca="false">SUM(U360:Y360)</f>
        <v>100</v>
      </c>
      <c r="AA360" s="9" t="n">
        <v>0</v>
      </c>
      <c r="AB360" s="9" t="n">
        <v>0</v>
      </c>
      <c r="AC360" s="7" t="n">
        <f aca="false">U360/$R360</f>
        <v>0</v>
      </c>
      <c r="AD360" s="7" t="n">
        <f aca="false">V360/$R360</f>
        <v>0</v>
      </c>
      <c r="AE360" s="7" t="n">
        <f aca="false">W360/$R360</f>
        <v>6.84420493462528</v>
      </c>
      <c r="AF360" s="7" t="n">
        <f aca="false">X360/$R360</f>
        <v>207.607549683634</v>
      </c>
      <c r="AG360" s="7" t="n">
        <f aca="false">Y360/$R360</f>
        <v>13.6884098692506</v>
      </c>
      <c r="AH360" s="7" t="n">
        <f aca="false">Z360/$R360</f>
        <v>228.140164487509</v>
      </c>
      <c r="AI360" s="10"/>
    </row>
    <row r="361" customFormat="false" ht="15" hidden="false" customHeight="false" outlineLevel="0" collapsed="false">
      <c r="A361" s="8" t="n">
        <v>44305</v>
      </c>
      <c r="B361" s="0" t="n">
        <f aca="false">MONTH(A361)</f>
        <v>4</v>
      </c>
      <c r="C361" s="0" t="s">
        <v>66</v>
      </c>
      <c r="D361" s="8" t="str">
        <f aca="false">TEXT(A361,"yyyy")</f>
        <v>2021</v>
      </c>
      <c r="E361" s="2" t="s">
        <v>44</v>
      </c>
      <c r="F361" s="9" t="n">
        <v>203</v>
      </c>
      <c r="G361" s="0" t="s">
        <v>249</v>
      </c>
      <c r="H361" s="11" t="n">
        <v>291</v>
      </c>
      <c r="I361" s="9" t="n">
        <v>287.5</v>
      </c>
      <c r="J361" s="0" t="s">
        <v>62</v>
      </c>
      <c r="K361" s="12" t="n">
        <v>0.600694444444444</v>
      </c>
      <c r="L361" s="11"/>
      <c r="M361" s="9" t="s">
        <v>69</v>
      </c>
      <c r="N361" s="9" t="n">
        <v>58</v>
      </c>
      <c r="O361" s="9" t="n">
        <v>7</v>
      </c>
      <c r="P361" s="13" t="n">
        <f aca="false">O361*0.3047851</f>
        <v>2.1334957</v>
      </c>
      <c r="Q361" s="0" t="n">
        <f aca="false">((H361*2)*(P361))/1000000</f>
        <v>0.0012416944974</v>
      </c>
      <c r="R361" s="0" t="n">
        <f aca="false">Q361*247.105</f>
        <v>0.306828918780027</v>
      </c>
      <c r="S361" s="11" t="s">
        <v>40</v>
      </c>
      <c r="T361" s="11" t="s">
        <v>45</v>
      </c>
      <c r="U361" s="9" t="n">
        <v>0</v>
      </c>
      <c r="V361" s="9" t="n">
        <v>0</v>
      </c>
      <c r="W361" s="9" t="n">
        <v>15</v>
      </c>
      <c r="X361" s="9" t="n">
        <v>38</v>
      </c>
      <c r="Y361" s="9" t="n">
        <v>0</v>
      </c>
      <c r="Z361" s="0" t="n">
        <f aca="false">SUM(U361:Y361)</f>
        <v>53</v>
      </c>
      <c r="AA361" s="9" t="n">
        <v>0</v>
      </c>
      <c r="AB361" s="9" t="n">
        <v>0</v>
      </c>
      <c r="AC361" s="7" t="n">
        <f aca="false">U361/$R361</f>
        <v>0</v>
      </c>
      <c r="AD361" s="7" t="n">
        <f aca="false">V361/$R361</f>
        <v>0</v>
      </c>
      <c r="AE361" s="7" t="n">
        <f aca="false">W361/$R361</f>
        <v>48.8871781044663</v>
      </c>
      <c r="AF361" s="7" t="n">
        <f aca="false">X361/$R361</f>
        <v>123.847517864648</v>
      </c>
      <c r="AG361" s="7" t="n">
        <f aca="false">Y361/$R361</f>
        <v>0</v>
      </c>
      <c r="AH361" s="7" t="n">
        <f aca="false">Z361/$R361</f>
        <v>172.734695969114</v>
      </c>
      <c r="AI361" s="10"/>
    </row>
    <row r="362" customFormat="false" ht="15" hidden="false" customHeight="false" outlineLevel="0" collapsed="false">
      <c r="A362" s="8" t="n">
        <v>44315</v>
      </c>
      <c r="B362" s="0" t="n">
        <f aca="false">MONTH(A362)</f>
        <v>4</v>
      </c>
      <c r="C362" s="0" t="s">
        <v>66</v>
      </c>
      <c r="D362" s="8" t="str">
        <f aca="false">TEXT(A362,"yyyy")</f>
        <v>2021</v>
      </c>
      <c r="E362" s="2" t="s">
        <v>44</v>
      </c>
      <c r="F362" s="9" t="n">
        <v>203</v>
      </c>
      <c r="G362" s="0" t="s">
        <v>249</v>
      </c>
      <c r="H362" s="11" t="n">
        <v>291</v>
      </c>
      <c r="I362" s="9" t="n">
        <v>287.5</v>
      </c>
      <c r="J362" s="0" t="s">
        <v>62</v>
      </c>
      <c r="K362" s="12" t="n">
        <v>0.5</v>
      </c>
      <c r="L362" s="11"/>
      <c r="M362" s="9" t="s">
        <v>69</v>
      </c>
      <c r="N362" s="9" t="n">
        <v>54</v>
      </c>
      <c r="O362" s="9" t="n">
        <v>10</v>
      </c>
      <c r="P362" s="13" t="n">
        <f aca="false">O362*0.3047851</f>
        <v>3.047851</v>
      </c>
      <c r="Q362" s="0" t="n">
        <f aca="false">((H362*2)*(P362))/1000000</f>
        <v>0.001773849282</v>
      </c>
      <c r="R362" s="0" t="n">
        <f aca="false">Q362*247.105</f>
        <v>0.43832702682861</v>
      </c>
      <c r="S362" s="11" t="s">
        <v>40</v>
      </c>
      <c r="T362" s="11" t="s">
        <v>45</v>
      </c>
      <c r="U362" s="9" t="n">
        <v>19</v>
      </c>
      <c r="V362" s="9" t="n">
        <v>0</v>
      </c>
      <c r="W362" s="9" t="n">
        <v>18</v>
      </c>
      <c r="X362" s="9" t="n">
        <v>114</v>
      </c>
      <c r="Y362" s="9" t="n">
        <v>14</v>
      </c>
      <c r="Z362" s="0" t="n">
        <f aca="false">SUM(U362:Y362)</f>
        <v>165</v>
      </c>
      <c r="AA362" s="9" t="n">
        <v>0</v>
      </c>
      <c r="AB362" s="9" t="n">
        <v>0</v>
      </c>
      <c r="AC362" s="7" t="n">
        <f aca="false">U362/$R362</f>
        <v>43.3466312526268</v>
      </c>
      <c r="AD362" s="7" t="n">
        <f aca="false">V362/$R362</f>
        <v>0</v>
      </c>
      <c r="AE362" s="7" t="n">
        <f aca="false">W362/$R362</f>
        <v>41.0652296077517</v>
      </c>
      <c r="AF362" s="7" t="n">
        <f aca="false">X362/$R362</f>
        <v>260.079787515761</v>
      </c>
      <c r="AG362" s="7" t="n">
        <f aca="false">Y362/$R362</f>
        <v>31.9396230282513</v>
      </c>
      <c r="AH362" s="7" t="n">
        <f aca="false">Z362/$R362</f>
        <v>376.431271404391</v>
      </c>
      <c r="AI362" s="10"/>
    </row>
    <row r="363" customFormat="false" ht="15" hidden="false" customHeight="false" outlineLevel="0" collapsed="false">
      <c r="A363" s="1" t="n">
        <v>43838</v>
      </c>
      <c r="B363" s="0" t="n">
        <f aca="false">MONTH(A363)</f>
        <v>1</v>
      </c>
      <c r="C363" s="0" t="s">
        <v>60</v>
      </c>
      <c r="D363" s="2" t="n">
        <f aca="false">YEAR(A363)</f>
        <v>2020</v>
      </c>
      <c r="E363" s="2" t="s">
        <v>61</v>
      </c>
      <c r="F363" s="2" t="n">
        <v>225</v>
      </c>
      <c r="G363" s="0" t="s">
        <v>272</v>
      </c>
      <c r="H363" s="0" t="n">
        <v>751</v>
      </c>
      <c r="I363" s="0" t="n">
        <v>287</v>
      </c>
      <c r="J363" s="0" t="s">
        <v>39</v>
      </c>
      <c r="K363" s="6" t="n">
        <v>0.520833333333333</v>
      </c>
      <c r="M363" s="0" t="n">
        <v>3</v>
      </c>
      <c r="N363" s="0" t="n">
        <v>49</v>
      </c>
      <c r="O363" s="0" t="n">
        <v>10</v>
      </c>
      <c r="P363" s="0" t="n">
        <f aca="false">O363/3.281</f>
        <v>3.04785126485828</v>
      </c>
      <c r="Q363" s="0" t="n">
        <f aca="false">((H363*2)*(P363))/1000000</f>
        <v>0.00457787259981713</v>
      </c>
      <c r="R363" s="0" t="n">
        <f aca="false">Q363*247.105</f>
        <v>1.13121520877781</v>
      </c>
      <c r="S363" s="0" t="s">
        <v>40</v>
      </c>
      <c r="T363" s="0" t="s">
        <v>45</v>
      </c>
      <c r="U363" s="0" t="n">
        <v>0</v>
      </c>
      <c r="V363" s="0" t="n">
        <v>0</v>
      </c>
      <c r="W363" s="0" t="n">
        <v>0</v>
      </c>
      <c r="X363" s="0" t="n">
        <v>53</v>
      </c>
      <c r="Y363" s="0" t="n">
        <v>0</v>
      </c>
      <c r="Z363" s="0" t="n">
        <f aca="false">SUM(U363:Y363)</f>
        <v>53</v>
      </c>
      <c r="AA363" s="0" t="n">
        <v>0</v>
      </c>
      <c r="AB363" s="0" t="n">
        <v>0</v>
      </c>
      <c r="AC363" s="7" t="n">
        <f aca="false">U363/$R363</f>
        <v>0</v>
      </c>
      <c r="AD363" s="7" t="n">
        <f aca="false">V363/$R363</f>
        <v>0</v>
      </c>
      <c r="AE363" s="7" t="n">
        <f aca="false">W363/$R363</f>
        <v>0</v>
      </c>
      <c r="AF363" s="7" t="n">
        <f aca="false">X363/$R363</f>
        <v>46.8522696554463</v>
      </c>
      <c r="AG363" s="7" t="n">
        <f aca="false">Y363/$R363</f>
        <v>0</v>
      </c>
      <c r="AH363" s="7" t="n">
        <f aca="false">Z363/$R363</f>
        <v>46.8522696554463</v>
      </c>
      <c r="AJ363" s="0" t="n">
        <v>5079</v>
      </c>
    </row>
    <row r="364" customFormat="false" ht="15" hidden="false" customHeight="false" outlineLevel="0" collapsed="false">
      <c r="A364" s="1" t="n">
        <v>43853</v>
      </c>
      <c r="B364" s="0" t="n">
        <f aca="false">MONTH(A364)</f>
        <v>1</v>
      </c>
      <c r="C364" s="0" t="s">
        <v>60</v>
      </c>
      <c r="D364" s="2" t="n">
        <f aca="false">YEAR(A364)</f>
        <v>2020</v>
      </c>
      <c r="E364" s="2" t="s">
        <v>61</v>
      </c>
      <c r="F364" s="2" t="n">
        <v>225</v>
      </c>
      <c r="G364" s="0" t="s">
        <v>272</v>
      </c>
      <c r="H364" s="0" t="n">
        <v>751</v>
      </c>
      <c r="I364" s="0" t="n">
        <v>287</v>
      </c>
      <c r="J364" s="0" t="s">
        <v>39</v>
      </c>
      <c r="K364" s="6" t="n">
        <v>0.5</v>
      </c>
      <c r="M364" s="0" t="n">
        <v>3</v>
      </c>
      <c r="N364" s="0" t="n">
        <v>50</v>
      </c>
      <c r="O364" s="0" t="n">
        <v>10</v>
      </c>
      <c r="P364" s="0" t="n">
        <f aca="false">O364/3.281</f>
        <v>3.04785126485828</v>
      </c>
      <c r="Q364" s="0" t="n">
        <f aca="false">((H364*2)*(P364))/1000000</f>
        <v>0.00457787259981713</v>
      </c>
      <c r="R364" s="0" t="n">
        <f aca="false">Q364*247.105</f>
        <v>1.13121520877781</v>
      </c>
      <c r="S364" s="0" t="s">
        <v>40</v>
      </c>
      <c r="T364" s="0" t="s">
        <v>45</v>
      </c>
      <c r="U364" s="0" t="n">
        <v>0</v>
      </c>
      <c r="V364" s="0" t="n">
        <v>0</v>
      </c>
      <c r="W364" s="0" t="n">
        <v>0</v>
      </c>
      <c r="X364" s="0" t="n">
        <v>200</v>
      </c>
      <c r="Y364" s="0" t="n">
        <v>0</v>
      </c>
      <c r="Z364" s="0" t="n">
        <f aca="false">SUM(U364:Y364)</f>
        <v>200</v>
      </c>
      <c r="AA364" s="0" t="n">
        <v>0</v>
      </c>
      <c r="AB364" s="0" t="n">
        <v>0</v>
      </c>
      <c r="AC364" s="7" t="n">
        <f aca="false">U364/$R364</f>
        <v>0</v>
      </c>
      <c r="AD364" s="7" t="n">
        <f aca="false">V364/$R364</f>
        <v>0</v>
      </c>
      <c r="AE364" s="7" t="n">
        <f aca="false">W364/$R364</f>
        <v>0</v>
      </c>
      <c r="AF364" s="7" t="n">
        <f aca="false">X364/$R364</f>
        <v>176.801017567722</v>
      </c>
      <c r="AG364" s="7" t="n">
        <f aca="false">Y364/$R364</f>
        <v>0</v>
      </c>
      <c r="AH364" s="7" t="n">
        <f aca="false">Z364/$R364</f>
        <v>176.801017567722</v>
      </c>
      <c r="AJ364" s="0" t="n">
        <v>5035</v>
      </c>
    </row>
    <row r="365" customFormat="false" ht="15" hidden="false" customHeight="false" outlineLevel="0" collapsed="false">
      <c r="A365" s="1" t="n">
        <v>43864</v>
      </c>
      <c r="B365" s="0" t="n">
        <f aca="false">MONTH(A365)</f>
        <v>2</v>
      </c>
      <c r="C365" s="0" t="s">
        <v>63</v>
      </c>
      <c r="D365" s="2" t="n">
        <f aca="false">YEAR(A365)</f>
        <v>2020</v>
      </c>
      <c r="E365" s="2" t="s">
        <v>61</v>
      </c>
      <c r="F365" s="2" t="n">
        <v>225</v>
      </c>
      <c r="G365" s="0" t="s">
        <v>272</v>
      </c>
      <c r="H365" s="0" t="n">
        <v>751</v>
      </c>
      <c r="I365" s="0" t="n">
        <v>287</v>
      </c>
      <c r="J365" s="0" t="s">
        <v>39</v>
      </c>
      <c r="K365" s="6" t="n">
        <v>0.46875</v>
      </c>
      <c r="M365" s="0" t="n">
        <v>1</v>
      </c>
      <c r="N365" s="0" t="n">
        <v>52</v>
      </c>
      <c r="O365" s="0" t="n">
        <v>5</v>
      </c>
      <c r="P365" s="0" t="n">
        <f aca="false">O365/3.281</f>
        <v>1.52392563242914</v>
      </c>
      <c r="Q365" s="0" t="n">
        <f aca="false">((H365*2)*(P365))/1000000</f>
        <v>0.00228893629990856</v>
      </c>
      <c r="R365" s="0" t="n">
        <f aca="false">Q365*247.105</f>
        <v>0.565607604388906</v>
      </c>
      <c r="S365" s="0" t="s">
        <v>40</v>
      </c>
      <c r="T365" s="0" t="s">
        <v>45</v>
      </c>
      <c r="U365" s="0" t="n">
        <v>0</v>
      </c>
      <c r="V365" s="0" t="n">
        <v>30</v>
      </c>
      <c r="W365" s="0" t="n">
        <v>290</v>
      </c>
      <c r="X365" s="0" t="n">
        <v>695</v>
      </c>
      <c r="Y365" s="0" t="n">
        <v>0</v>
      </c>
      <c r="Z365" s="0" t="n">
        <f aca="false">SUM(U365:Y365)</f>
        <v>1015</v>
      </c>
      <c r="AA365" s="0" t="n">
        <v>0</v>
      </c>
      <c r="AB365" s="0" t="n">
        <v>0</v>
      </c>
      <c r="AC365" s="7" t="n">
        <f aca="false">U365/$R365</f>
        <v>0</v>
      </c>
      <c r="AD365" s="7" t="n">
        <f aca="false">V365/$R365</f>
        <v>53.0403052703165</v>
      </c>
      <c r="AE365" s="7" t="n">
        <f aca="false">W365/$R365</f>
        <v>512.722950946393</v>
      </c>
      <c r="AF365" s="7" t="n">
        <f aca="false">X365/$R365</f>
        <v>1228.76707209567</v>
      </c>
      <c r="AG365" s="7" t="n">
        <f aca="false">Y365/$R365</f>
        <v>0</v>
      </c>
      <c r="AH365" s="7" t="n">
        <f aca="false">Z365/$R365</f>
        <v>1794.53032831238</v>
      </c>
      <c r="AJ365" s="0" t="n">
        <v>4638</v>
      </c>
    </row>
    <row r="366" customFormat="false" ht="15" hidden="false" customHeight="false" outlineLevel="0" collapsed="false">
      <c r="A366" s="1" t="n">
        <v>43879</v>
      </c>
      <c r="B366" s="0" t="n">
        <f aca="false">MONTH(A366)</f>
        <v>2</v>
      </c>
      <c r="C366" s="0" t="s">
        <v>63</v>
      </c>
      <c r="D366" s="2" t="n">
        <f aca="false">YEAR(A366)</f>
        <v>2020</v>
      </c>
      <c r="E366" s="2" t="s">
        <v>61</v>
      </c>
      <c r="F366" s="2" t="n">
        <v>225</v>
      </c>
      <c r="G366" s="0" t="s">
        <v>272</v>
      </c>
      <c r="H366" s="0" t="n">
        <v>751</v>
      </c>
      <c r="I366" s="0" t="n">
        <v>287</v>
      </c>
      <c r="J366" s="0" t="s">
        <v>39</v>
      </c>
      <c r="K366" s="6" t="n">
        <v>0.503472222222222</v>
      </c>
      <c r="M366" s="0" t="n">
        <v>1</v>
      </c>
      <c r="N366" s="0" t="n">
        <v>48</v>
      </c>
      <c r="O366" s="0" t="n">
        <v>4</v>
      </c>
      <c r="P366" s="0" t="n">
        <f aca="false">O366/3.281</f>
        <v>1.21914050594331</v>
      </c>
      <c r="Q366" s="0" t="n">
        <f aca="false">((H366*2)*(P366))/1000000</f>
        <v>0.00183114903992685</v>
      </c>
      <c r="R366" s="0" t="n">
        <f aca="false">Q366*247.105</f>
        <v>0.452486083511125</v>
      </c>
      <c r="S366" s="0" t="s">
        <v>40</v>
      </c>
      <c r="T366" s="0" t="s">
        <v>45</v>
      </c>
      <c r="U366" s="0" t="n">
        <v>0</v>
      </c>
      <c r="V366" s="0" t="n">
        <v>0</v>
      </c>
      <c r="W366" s="0" t="n">
        <v>0</v>
      </c>
      <c r="X366" s="0" t="n">
        <v>200</v>
      </c>
      <c r="Y366" s="0" t="n">
        <v>0</v>
      </c>
      <c r="Z366" s="0" t="n">
        <f aca="false">SUM(U366:Y366)</f>
        <v>200</v>
      </c>
      <c r="AA366" s="0" t="n">
        <v>0</v>
      </c>
      <c r="AB366" s="0" t="n">
        <v>0</v>
      </c>
      <c r="AC366" s="7" t="n">
        <f aca="false">U366/$R366</f>
        <v>0</v>
      </c>
      <c r="AD366" s="7" t="n">
        <f aca="false">V366/$R366</f>
        <v>0</v>
      </c>
      <c r="AE366" s="7" t="n">
        <f aca="false">W366/$R366</f>
        <v>0</v>
      </c>
      <c r="AF366" s="7" t="n">
        <f aca="false">X366/$R366</f>
        <v>442.002543919305</v>
      </c>
      <c r="AG366" s="7" t="n">
        <f aca="false">Y366/$R366</f>
        <v>0</v>
      </c>
      <c r="AH366" s="7" t="n">
        <f aca="false">Z366/$R366</f>
        <v>442.002543919305</v>
      </c>
      <c r="AJ366" s="0" t="n">
        <v>3819</v>
      </c>
    </row>
    <row r="367" customFormat="false" ht="15" hidden="false" customHeight="false" outlineLevel="0" collapsed="false">
      <c r="A367" s="1" t="n">
        <v>43893</v>
      </c>
      <c r="B367" s="0" t="n">
        <f aca="false">MONTH(A367)</f>
        <v>3</v>
      </c>
      <c r="C367" s="0" t="s">
        <v>64</v>
      </c>
      <c r="D367" s="2" t="n">
        <f aca="false">YEAR(A367)</f>
        <v>2020</v>
      </c>
      <c r="E367" s="2" t="s">
        <v>61</v>
      </c>
      <c r="F367" s="2" t="n">
        <v>225</v>
      </c>
      <c r="G367" s="0" t="s">
        <v>272</v>
      </c>
      <c r="H367" s="0" t="n">
        <v>751</v>
      </c>
      <c r="I367" s="0" t="n">
        <v>287</v>
      </c>
      <c r="J367" s="0" t="s">
        <v>39</v>
      </c>
      <c r="K367" s="6" t="n">
        <v>0.5625</v>
      </c>
      <c r="M367" s="0" t="n">
        <v>1</v>
      </c>
      <c r="N367" s="0" t="n">
        <v>52</v>
      </c>
      <c r="O367" s="0" t="n">
        <v>4.5</v>
      </c>
      <c r="P367" s="0" t="n">
        <f aca="false">O367/3.281</f>
        <v>1.37153306918622</v>
      </c>
      <c r="Q367" s="0" t="n">
        <f aca="false">((H367*2)*(P367))/1000000</f>
        <v>0.00206004266991771</v>
      </c>
      <c r="R367" s="0" t="n">
        <f aca="false">Q367*247.105</f>
        <v>0.509046843950015</v>
      </c>
      <c r="S367" s="0" t="s">
        <v>40</v>
      </c>
      <c r="T367" s="0" t="s">
        <v>45</v>
      </c>
      <c r="U367" s="0" t="n">
        <v>0</v>
      </c>
      <c r="V367" s="0" t="n">
        <v>15</v>
      </c>
      <c r="W367" s="0" t="n">
        <v>100</v>
      </c>
      <c r="X367" s="0" t="n">
        <v>430</v>
      </c>
      <c r="Y367" s="0" t="n">
        <v>0</v>
      </c>
      <c r="Z367" s="0" t="n">
        <f aca="false">SUM(U367:Y367)</f>
        <v>545</v>
      </c>
      <c r="AA367" s="0" t="n">
        <v>0</v>
      </c>
      <c r="AB367" s="0" t="n">
        <v>0</v>
      </c>
      <c r="AC367" s="7" t="n">
        <f aca="false">U367/$R367</f>
        <v>0</v>
      </c>
      <c r="AD367" s="7" t="n">
        <f aca="false">V367/$R367</f>
        <v>29.466836261287</v>
      </c>
      <c r="AE367" s="7" t="n">
        <f aca="false">W367/$R367</f>
        <v>196.445575075246</v>
      </c>
      <c r="AF367" s="7" t="n">
        <f aca="false">X367/$R367</f>
        <v>844.71597282356</v>
      </c>
      <c r="AG367" s="7" t="n">
        <f aca="false">Y367/$R367</f>
        <v>0</v>
      </c>
      <c r="AH367" s="7" t="n">
        <f aca="false">Z367/$R367</f>
        <v>1070.62838416009</v>
      </c>
      <c r="AJ367" s="0" t="n">
        <v>5562</v>
      </c>
    </row>
    <row r="368" customFormat="false" ht="15" hidden="false" customHeight="false" outlineLevel="0" collapsed="false">
      <c r="A368" s="1" t="n">
        <v>43914</v>
      </c>
      <c r="B368" s="0" t="n">
        <f aca="false">MONTH(A368)</f>
        <v>3</v>
      </c>
      <c r="C368" s="0" t="s">
        <v>64</v>
      </c>
      <c r="D368" s="2" t="n">
        <f aca="false">YEAR(A368)</f>
        <v>2020</v>
      </c>
      <c r="E368" s="2" t="s">
        <v>61</v>
      </c>
      <c r="F368" s="2" t="n">
        <v>225</v>
      </c>
      <c r="G368" s="0" t="s">
        <v>272</v>
      </c>
      <c r="H368" s="0" t="n">
        <v>751</v>
      </c>
      <c r="I368" s="0" t="n">
        <v>287</v>
      </c>
      <c r="J368" s="0" t="s">
        <v>39</v>
      </c>
      <c r="K368" s="6" t="n">
        <v>0.458333333333333</v>
      </c>
      <c r="M368" s="0" t="n">
        <v>4</v>
      </c>
      <c r="N368" s="0" t="n">
        <v>48</v>
      </c>
      <c r="O368" s="0" t="n">
        <v>4</v>
      </c>
      <c r="P368" s="0" t="n">
        <f aca="false">O368/3.281</f>
        <v>1.21914050594331</v>
      </c>
      <c r="Q368" s="0" t="n">
        <f aca="false">((H368*2)*(P368))/1000000</f>
        <v>0.00183114903992685</v>
      </c>
      <c r="R368" s="0" t="n">
        <f aca="false">Q368*247.105</f>
        <v>0.452486083511125</v>
      </c>
      <c r="S368" s="0" t="s">
        <v>40</v>
      </c>
      <c r="T368" s="0" t="s">
        <v>45</v>
      </c>
      <c r="U368" s="0" t="n">
        <v>0</v>
      </c>
      <c r="V368" s="0" t="n">
        <v>0</v>
      </c>
      <c r="W368" s="0" t="n">
        <v>0</v>
      </c>
      <c r="X368" s="0" t="n">
        <v>27</v>
      </c>
      <c r="Y368" s="0" t="n">
        <v>0</v>
      </c>
      <c r="Z368" s="0" t="n">
        <f aca="false">SUM(U368:Y368)</f>
        <v>27</v>
      </c>
      <c r="AA368" s="0" t="n">
        <v>0</v>
      </c>
      <c r="AB368" s="0" t="n">
        <v>1</v>
      </c>
      <c r="AC368" s="7" t="n">
        <f aca="false">U368/$R368</f>
        <v>0</v>
      </c>
      <c r="AD368" s="7" t="n">
        <f aca="false">V368/$R368</f>
        <v>0</v>
      </c>
      <c r="AE368" s="7" t="n">
        <f aca="false">W368/$R368</f>
        <v>0</v>
      </c>
      <c r="AF368" s="7" t="n">
        <f aca="false">X368/$R368</f>
        <v>59.6703434291061</v>
      </c>
      <c r="AG368" s="7" t="n">
        <f aca="false">Y368/$R368</f>
        <v>0</v>
      </c>
      <c r="AH368" s="7" t="n">
        <f aca="false">Z368/$R368</f>
        <v>59.6703434291061</v>
      </c>
      <c r="AI368" s="0" t="s">
        <v>273</v>
      </c>
      <c r="AJ368" s="0" t="n">
        <v>4754</v>
      </c>
    </row>
    <row r="369" customFormat="false" ht="15" hidden="false" customHeight="false" outlineLevel="0" collapsed="false">
      <c r="A369" s="1" t="n">
        <v>43936</v>
      </c>
      <c r="B369" s="0" t="n">
        <f aca="false">MONTH(A369)</f>
        <v>4</v>
      </c>
      <c r="C369" s="0" t="s">
        <v>66</v>
      </c>
      <c r="D369" s="2" t="n">
        <f aca="false">YEAR(A369)</f>
        <v>2020</v>
      </c>
      <c r="E369" s="2" t="s">
        <v>44</v>
      </c>
      <c r="F369" s="2" t="n">
        <v>225</v>
      </c>
      <c r="G369" s="0" t="s">
        <v>272</v>
      </c>
      <c r="H369" s="0" t="n">
        <v>751</v>
      </c>
      <c r="I369" s="0" t="n">
        <v>287</v>
      </c>
      <c r="J369" s="0" t="s">
        <v>39</v>
      </c>
      <c r="K369" s="6" t="n">
        <v>0.4375</v>
      </c>
      <c r="M369" s="0" t="n">
        <v>1</v>
      </c>
      <c r="N369" s="0" t="n">
        <v>51</v>
      </c>
      <c r="O369" s="0" t="n">
        <v>7</v>
      </c>
      <c r="P369" s="0" t="n">
        <f aca="false">O369/3.281</f>
        <v>2.13349588540079</v>
      </c>
      <c r="Q369" s="0" t="n">
        <f aca="false">((H369*2)*(P369))/1000000</f>
        <v>0.00320451081987199</v>
      </c>
      <c r="R369" s="0" t="n">
        <f aca="false">Q369*247.105</f>
        <v>0.791850646144468</v>
      </c>
      <c r="S369" s="0" t="s">
        <v>40</v>
      </c>
      <c r="T369" s="0" t="s">
        <v>45</v>
      </c>
      <c r="U369" s="0" t="n">
        <v>0</v>
      </c>
      <c r="V369" s="0" t="n">
        <v>0</v>
      </c>
      <c r="W369" s="0" t="n">
        <v>10</v>
      </c>
      <c r="X369" s="0" t="n">
        <v>200</v>
      </c>
      <c r="Y369" s="0" t="n">
        <v>2</v>
      </c>
      <c r="Z369" s="0" t="n">
        <f aca="false">SUM(U369:Y369)</f>
        <v>212</v>
      </c>
      <c r="AA369" s="0" t="n">
        <v>0</v>
      </c>
      <c r="AB369" s="0" t="n">
        <v>0</v>
      </c>
      <c r="AC369" s="7" t="n">
        <f aca="false">U369/$R369</f>
        <v>0</v>
      </c>
      <c r="AD369" s="7" t="n">
        <f aca="false">V369/$R369</f>
        <v>0</v>
      </c>
      <c r="AE369" s="7" t="n">
        <f aca="false">W369/$R369</f>
        <v>12.6286441119801</v>
      </c>
      <c r="AF369" s="7" t="n">
        <f aca="false">X369/$R369</f>
        <v>252.572882239603</v>
      </c>
      <c r="AG369" s="7" t="n">
        <f aca="false">Y369/$R369</f>
        <v>2.52572882239603</v>
      </c>
      <c r="AH369" s="7" t="n">
        <f aca="false">Z369/$R369</f>
        <v>267.727255173979</v>
      </c>
      <c r="AI369" s="0" t="s">
        <v>274</v>
      </c>
      <c r="AJ369" s="0" t="n">
        <v>5771</v>
      </c>
    </row>
    <row r="370" customFormat="false" ht="15" hidden="false" customHeight="false" outlineLevel="0" collapsed="false">
      <c r="A370" s="1" t="n">
        <v>43957</v>
      </c>
      <c r="B370" s="0" t="n">
        <f aca="false">MONTH(A370)</f>
        <v>5</v>
      </c>
      <c r="C370" s="0" t="s">
        <v>43</v>
      </c>
      <c r="D370" s="2" t="n">
        <f aca="false">YEAR(A370)</f>
        <v>2020</v>
      </c>
      <c r="E370" s="2" t="s">
        <v>44</v>
      </c>
      <c r="F370" s="2" t="n">
        <v>225</v>
      </c>
      <c r="G370" s="0" t="s">
        <v>272</v>
      </c>
      <c r="H370" s="0" t="n">
        <v>751</v>
      </c>
      <c r="I370" s="0" t="n">
        <v>287</v>
      </c>
      <c r="J370" s="0" t="s">
        <v>39</v>
      </c>
      <c r="K370" s="6" t="n">
        <v>0.548611111111111</v>
      </c>
      <c r="M370" s="0" t="n">
        <v>1</v>
      </c>
      <c r="N370" s="0" t="n">
        <v>51.8</v>
      </c>
      <c r="O370" s="0" t="n">
        <v>7</v>
      </c>
      <c r="P370" s="0" t="n">
        <f aca="false">O370/3.281</f>
        <v>2.13349588540079</v>
      </c>
      <c r="Q370" s="0" t="n">
        <f aca="false">((H370*2)*(P370))/1000000</f>
        <v>0.00320451081987199</v>
      </c>
      <c r="R370" s="0" t="n">
        <f aca="false">Q370*247.105</f>
        <v>0.791850646144468</v>
      </c>
      <c r="S370" s="0" t="s">
        <v>40</v>
      </c>
      <c r="T370" s="0" t="s">
        <v>45</v>
      </c>
      <c r="U370" s="0" t="n">
        <v>5</v>
      </c>
      <c r="V370" s="0" t="n">
        <v>0</v>
      </c>
      <c r="W370" s="0" t="n">
        <v>0</v>
      </c>
      <c r="X370" s="0" t="n">
        <v>3</v>
      </c>
      <c r="Y370" s="0" t="n">
        <v>23</v>
      </c>
      <c r="Z370" s="0" t="n">
        <f aca="false">SUM(U370:Y370)</f>
        <v>31</v>
      </c>
      <c r="AA370" s="0" t="n">
        <v>0</v>
      </c>
      <c r="AB370" s="0" t="n">
        <v>0</v>
      </c>
      <c r="AC370" s="7" t="n">
        <f aca="false">U370/$R370</f>
        <v>6.31432205599007</v>
      </c>
      <c r="AD370" s="7" t="n">
        <f aca="false">V370/$R370</f>
        <v>0</v>
      </c>
      <c r="AE370" s="7" t="n">
        <f aca="false">W370/$R370</f>
        <v>0</v>
      </c>
      <c r="AF370" s="7" t="n">
        <f aca="false">X370/$R370</f>
        <v>3.78859323359404</v>
      </c>
      <c r="AG370" s="7" t="n">
        <f aca="false">Y370/$R370</f>
        <v>29.0458814575543</v>
      </c>
      <c r="AH370" s="7" t="n">
        <f aca="false">Z370/$R370</f>
        <v>39.1487967471384</v>
      </c>
      <c r="AJ370" s="0" t="n">
        <v>10014</v>
      </c>
    </row>
    <row r="371" customFormat="false" ht="15" hidden="false" customHeight="false" outlineLevel="0" collapsed="false">
      <c r="A371" s="1" t="n">
        <v>43978</v>
      </c>
      <c r="B371" s="0" t="n">
        <f aca="false">MONTH(A371)</f>
        <v>5</v>
      </c>
      <c r="C371" s="0" t="s">
        <v>43</v>
      </c>
      <c r="D371" s="2" t="n">
        <f aca="false">YEAR(A371)</f>
        <v>2020</v>
      </c>
      <c r="E371" s="2" t="s">
        <v>44</v>
      </c>
      <c r="F371" s="2" t="n">
        <v>225</v>
      </c>
      <c r="G371" s="0" t="s">
        <v>272</v>
      </c>
      <c r="H371" s="0" t="n">
        <v>751</v>
      </c>
      <c r="I371" s="0" t="n">
        <v>287</v>
      </c>
      <c r="J371" s="0" t="s">
        <v>39</v>
      </c>
      <c r="K371" s="6" t="n">
        <v>0.590277777777778</v>
      </c>
      <c r="M371" s="0" t="n">
        <v>1</v>
      </c>
      <c r="N371" s="0" t="n">
        <v>60</v>
      </c>
      <c r="O371" s="0" t="n">
        <v>10</v>
      </c>
      <c r="P371" s="0" t="n">
        <f aca="false">O371/3.281</f>
        <v>3.04785126485828</v>
      </c>
      <c r="Q371" s="0" t="n">
        <f aca="false">((H371*2)*(P371))/1000000</f>
        <v>0.00457787259981713</v>
      </c>
      <c r="R371" s="0" t="n">
        <f aca="false">Q371*247.105</f>
        <v>1.13121520877781</v>
      </c>
      <c r="S371" s="0" t="s">
        <v>40</v>
      </c>
      <c r="T371" s="0" t="s">
        <v>45</v>
      </c>
      <c r="U371" s="0" t="n">
        <v>193</v>
      </c>
      <c r="V371" s="0" t="n">
        <v>0</v>
      </c>
      <c r="W371" s="0" t="n">
        <v>0</v>
      </c>
      <c r="X371" s="0" t="n">
        <v>46</v>
      </c>
      <c r="Y371" s="0" t="n">
        <v>1</v>
      </c>
      <c r="Z371" s="0" t="n">
        <f aca="false">SUM(U371:Y371)</f>
        <v>240</v>
      </c>
      <c r="AA371" s="0" t="n">
        <v>0</v>
      </c>
      <c r="AB371" s="0" t="n">
        <v>0</v>
      </c>
      <c r="AC371" s="7" t="n">
        <f aca="false">U371/$R371</f>
        <v>170.612981952852</v>
      </c>
      <c r="AD371" s="7" t="n">
        <f aca="false">V371/$R371</f>
        <v>0</v>
      </c>
      <c r="AE371" s="7" t="n">
        <f aca="false">W371/$R371</f>
        <v>0</v>
      </c>
      <c r="AF371" s="7" t="n">
        <f aca="false">X371/$R371</f>
        <v>40.664234040576</v>
      </c>
      <c r="AG371" s="7" t="n">
        <f aca="false">Y371/$R371</f>
        <v>0.884005087838609</v>
      </c>
      <c r="AH371" s="7" t="n">
        <f aca="false">Z371/$R371</f>
        <v>212.161221081266</v>
      </c>
      <c r="AI371" s="0" t="s">
        <v>275</v>
      </c>
      <c r="AJ371" s="0" t="n">
        <v>9281</v>
      </c>
    </row>
    <row r="372" customFormat="false" ht="15" hidden="false" customHeight="false" outlineLevel="0" collapsed="false">
      <c r="A372" s="1" t="n">
        <v>44000</v>
      </c>
      <c r="B372" s="0" t="n">
        <f aca="false">MONTH(A372)</f>
        <v>6</v>
      </c>
      <c r="C372" s="0" t="s">
        <v>49</v>
      </c>
      <c r="D372" s="2" t="n">
        <f aca="false">YEAR(A372)</f>
        <v>2020</v>
      </c>
      <c r="E372" s="2" t="s">
        <v>44</v>
      </c>
      <c r="F372" s="2" t="n">
        <v>225</v>
      </c>
      <c r="G372" s="0" t="s">
        <v>272</v>
      </c>
      <c r="H372" s="0" t="n">
        <v>751</v>
      </c>
      <c r="I372" s="0" t="n">
        <v>287</v>
      </c>
      <c r="J372" s="0" t="s">
        <v>39</v>
      </c>
      <c r="K372" s="6" t="n">
        <v>0.40625</v>
      </c>
      <c r="M372" s="0" t="n">
        <v>1</v>
      </c>
      <c r="N372" s="0" t="n">
        <v>53</v>
      </c>
      <c r="O372" s="0" t="n">
        <v>8</v>
      </c>
      <c r="P372" s="0" t="n">
        <f aca="false">O372/3.281</f>
        <v>2.43828101188662</v>
      </c>
      <c r="Q372" s="0" t="n">
        <f aca="false">((H372*2)*(P372))/1000000</f>
        <v>0.0036622980798537</v>
      </c>
      <c r="R372" s="0" t="n">
        <f aca="false">Q372*247.105</f>
        <v>0.904972167022249</v>
      </c>
      <c r="S372" s="0" t="s">
        <v>40</v>
      </c>
      <c r="T372" s="0" t="s">
        <v>45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f aca="false">SUM(U372:Y372)</f>
        <v>0</v>
      </c>
      <c r="AA372" s="0" t="n">
        <v>15</v>
      </c>
      <c r="AB372" s="0" t="n">
        <v>0</v>
      </c>
      <c r="AC372" s="7" t="n">
        <f aca="false">U372/$R372</f>
        <v>0</v>
      </c>
      <c r="AD372" s="7" t="n">
        <f aca="false">V372/$R372</f>
        <v>0</v>
      </c>
      <c r="AE372" s="7" t="n">
        <f aca="false">W372/$R372</f>
        <v>0</v>
      </c>
      <c r="AF372" s="7" t="n">
        <f aca="false">X372/$R372</f>
        <v>0</v>
      </c>
      <c r="AG372" s="7" t="n">
        <f aca="false">Y372/$R372</f>
        <v>0</v>
      </c>
      <c r="AH372" s="7" t="n">
        <f aca="false">Z372/$R372</f>
        <v>0</v>
      </c>
      <c r="AI372" s="0" t="s">
        <v>276</v>
      </c>
      <c r="AJ372" s="0" t="n">
        <v>11903</v>
      </c>
    </row>
    <row r="373" customFormat="false" ht="15" hidden="false" customHeight="false" outlineLevel="0" collapsed="false">
      <c r="A373" s="1" t="n">
        <v>44012</v>
      </c>
      <c r="B373" s="0" t="n">
        <f aca="false">MONTH(A373)</f>
        <v>6</v>
      </c>
      <c r="C373" s="0" t="s">
        <v>49</v>
      </c>
      <c r="D373" s="2" t="n">
        <f aca="false">YEAR(A373)</f>
        <v>2020</v>
      </c>
      <c r="E373" s="2" t="s">
        <v>44</v>
      </c>
      <c r="F373" s="2" t="n">
        <v>225</v>
      </c>
      <c r="G373" s="0" t="s">
        <v>272</v>
      </c>
      <c r="H373" s="0" t="n">
        <v>751</v>
      </c>
      <c r="I373" s="0" t="n">
        <v>287</v>
      </c>
      <c r="J373" s="0" t="s">
        <v>39</v>
      </c>
      <c r="K373" s="6" t="n">
        <v>0.652777777777778</v>
      </c>
      <c r="M373" s="0" t="n">
        <v>1</v>
      </c>
      <c r="N373" s="0" t="n">
        <v>54</v>
      </c>
      <c r="O373" s="0" t="n">
        <v>10</v>
      </c>
      <c r="P373" s="0" t="n">
        <f aca="false">O373/3.281</f>
        <v>3.04785126485828</v>
      </c>
      <c r="Q373" s="0" t="n">
        <f aca="false">((H373*2)*(P373))/1000000</f>
        <v>0.00457787259981713</v>
      </c>
      <c r="R373" s="0" t="n">
        <f aca="false">Q373*247.105</f>
        <v>1.13121520877781</v>
      </c>
      <c r="S373" s="0" t="s">
        <v>40</v>
      </c>
      <c r="T373" s="0" t="s">
        <v>45</v>
      </c>
      <c r="U373" s="0" t="n">
        <v>18</v>
      </c>
      <c r="V373" s="0" t="n">
        <v>0</v>
      </c>
      <c r="W373" s="0" t="n">
        <v>0</v>
      </c>
      <c r="X373" s="0" t="n">
        <v>41</v>
      </c>
      <c r="Y373" s="0" t="n">
        <v>9</v>
      </c>
      <c r="Z373" s="0" t="n">
        <f aca="false">SUM(U373:Y373)</f>
        <v>68</v>
      </c>
      <c r="AA373" s="0" t="n">
        <v>0</v>
      </c>
      <c r="AB373" s="0" t="n">
        <v>0</v>
      </c>
      <c r="AC373" s="7" t="n">
        <f aca="false">U373/$R373</f>
        <v>15.912091581095</v>
      </c>
      <c r="AD373" s="7" t="n">
        <f aca="false">V373/$R373</f>
        <v>0</v>
      </c>
      <c r="AE373" s="7" t="n">
        <f aca="false">W373/$R373</f>
        <v>0</v>
      </c>
      <c r="AF373" s="7" t="n">
        <f aca="false">X373/$R373</f>
        <v>36.244208601383</v>
      </c>
      <c r="AG373" s="7" t="n">
        <f aca="false">Y373/$R373</f>
        <v>7.95604579054748</v>
      </c>
      <c r="AH373" s="7" t="n">
        <f aca="false">Z373/$R373</f>
        <v>60.1123459730254</v>
      </c>
      <c r="AJ373" s="0" t="n">
        <v>12678</v>
      </c>
    </row>
    <row r="374" customFormat="false" ht="15" hidden="false" customHeight="false" outlineLevel="0" collapsed="false">
      <c r="A374" s="8" t="n">
        <v>44029</v>
      </c>
      <c r="B374" s="0" t="n">
        <f aca="false">MONTH(A374)</f>
        <v>7</v>
      </c>
      <c r="C374" s="0" t="s">
        <v>51</v>
      </c>
      <c r="D374" s="8" t="str">
        <f aca="false">TEXT(A374,"yyyy")</f>
        <v>2020</v>
      </c>
      <c r="E374" s="2" t="s">
        <v>37</v>
      </c>
      <c r="F374" s="9" t="n">
        <v>225</v>
      </c>
      <c r="G374" s="0" t="s">
        <v>272</v>
      </c>
      <c r="H374" s="11" t="n">
        <v>751</v>
      </c>
      <c r="I374" s="9" t="n">
        <v>287.5</v>
      </c>
      <c r="J374" s="10" t="s">
        <v>39</v>
      </c>
      <c r="K374" s="12" t="n">
        <v>0.451388888888889</v>
      </c>
      <c r="L374" s="11"/>
      <c r="M374" s="9" t="s">
        <v>69</v>
      </c>
      <c r="N374" s="9" t="n">
        <v>56</v>
      </c>
      <c r="O374" s="9" t="n">
        <v>8</v>
      </c>
      <c r="P374" s="13" t="n">
        <f aca="false">O374*0.3047851</f>
        <v>2.4382808</v>
      </c>
      <c r="Q374" s="0" t="n">
        <f aca="false">((H374*2)*(P374))/1000000</f>
        <v>0.0036622977616</v>
      </c>
      <c r="R374" s="0" t="n">
        <f aca="false">Q374*247.105</f>
        <v>0.904972088380168</v>
      </c>
      <c r="S374" s="11" t="s">
        <v>40</v>
      </c>
      <c r="T374" s="11" t="s">
        <v>45</v>
      </c>
      <c r="U374" s="9" t="n">
        <v>10</v>
      </c>
      <c r="V374" s="11" t="n">
        <v>0</v>
      </c>
      <c r="W374" s="11" t="n">
        <v>0</v>
      </c>
      <c r="X374" s="9" t="n">
        <v>6</v>
      </c>
      <c r="Y374" s="9" t="n">
        <v>392</v>
      </c>
      <c r="Z374" s="0" t="n">
        <f aca="false">SUM(U374:Y374)</f>
        <v>408</v>
      </c>
      <c r="AA374" s="9" t="n">
        <v>0</v>
      </c>
      <c r="AB374" s="9" t="n">
        <v>60</v>
      </c>
      <c r="AC374" s="7" t="n">
        <f aca="false">U374/$R374</f>
        <v>11.0500645582332</v>
      </c>
      <c r="AD374" s="7" t="n">
        <f aca="false">V374/$R374</f>
        <v>0</v>
      </c>
      <c r="AE374" s="7" t="n">
        <f aca="false">W374/$R374</f>
        <v>0</v>
      </c>
      <c r="AF374" s="7" t="n">
        <f aca="false">X374/$R374</f>
        <v>6.63003873493994</v>
      </c>
      <c r="AG374" s="7" t="n">
        <f aca="false">Y374/$R374</f>
        <v>433.162530682742</v>
      </c>
      <c r="AH374" s="7" t="n">
        <f aca="false">Z374/$R374</f>
        <v>450.842633975916</v>
      </c>
      <c r="AI374" s="10" t="s">
        <v>277</v>
      </c>
    </row>
    <row r="375" customFormat="false" ht="15" hidden="false" customHeight="false" outlineLevel="0" collapsed="false">
      <c r="A375" s="8" t="n">
        <v>44040</v>
      </c>
      <c r="B375" s="0" t="n">
        <f aca="false">MONTH(A375)</f>
        <v>7</v>
      </c>
      <c r="C375" s="0" t="s">
        <v>51</v>
      </c>
      <c r="D375" s="8" t="str">
        <f aca="false">TEXT(A375,"yyyy")</f>
        <v>2020</v>
      </c>
      <c r="E375" s="2" t="s">
        <v>37</v>
      </c>
      <c r="F375" s="9" t="n">
        <v>225</v>
      </c>
      <c r="G375" s="0" t="s">
        <v>272</v>
      </c>
      <c r="H375" s="11" t="n">
        <v>751</v>
      </c>
      <c r="I375" s="9" t="n">
        <v>287.5</v>
      </c>
      <c r="J375" s="10" t="s">
        <v>39</v>
      </c>
      <c r="K375" s="12" t="n">
        <v>0.402777777777778</v>
      </c>
      <c r="L375" s="11"/>
      <c r="M375" s="9" t="s">
        <v>69</v>
      </c>
      <c r="N375" s="9" t="n">
        <v>54</v>
      </c>
      <c r="O375" s="9" t="n">
        <v>10</v>
      </c>
      <c r="P375" s="13" t="n">
        <f aca="false">O375*0.3047851</f>
        <v>3.047851</v>
      </c>
      <c r="Q375" s="0" t="n">
        <f aca="false">((H375*2)*(P375))/1000000</f>
        <v>0.004577872202</v>
      </c>
      <c r="R375" s="0" t="n">
        <f aca="false">Q375*247.105</f>
        <v>1.13121511047521</v>
      </c>
      <c r="S375" s="11" t="s">
        <v>40</v>
      </c>
      <c r="T375" s="11" t="s">
        <v>45</v>
      </c>
      <c r="U375" s="9" t="n">
        <v>16</v>
      </c>
      <c r="V375" s="11" t="n">
        <v>0</v>
      </c>
      <c r="W375" s="11" t="n">
        <v>0</v>
      </c>
      <c r="X375" s="11" t="n">
        <v>0</v>
      </c>
      <c r="Y375" s="9" t="n">
        <v>661</v>
      </c>
      <c r="Z375" s="0" t="n">
        <f aca="false">SUM(U375:Y375)</f>
        <v>677</v>
      </c>
      <c r="AA375" s="9" t="n">
        <v>0</v>
      </c>
      <c r="AB375" s="9" t="n">
        <v>2</v>
      </c>
      <c r="AC375" s="7" t="n">
        <f aca="false">U375/$R375</f>
        <v>14.1440826345385</v>
      </c>
      <c r="AD375" s="7" t="n">
        <f aca="false">V375/$R375</f>
        <v>0</v>
      </c>
      <c r="AE375" s="7" t="n">
        <f aca="false">W375/$R375</f>
        <v>0</v>
      </c>
      <c r="AF375" s="7" t="n">
        <f aca="false">X375/$R375</f>
        <v>0</v>
      </c>
      <c r="AG375" s="7" t="n">
        <f aca="false">Y375/$R375</f>
        <v>584.327413839373</v>
      </c>
      <c r="AH375" s="7" t="n">
        <f aca="false">Z375/$R375</f>
        <v>598.471496473912</v>
      </c>
      <c r="AI375" s="10" t="s">
        <v>278</v>
      </c>
    </row>
    <row r="376" customFormat="false" ht="15" hidden="false" customHeight="false" outlineLevel="0" collapsed="false">
      <c r="A376" s="8" t="n">
        <v>44070</v>
      </c>
      <c r="B376" s="0" t="n">
        <f aca="false">MONTH(A376)</f>
        <v>8</v>
      </c>
      <c r="C376" s="0" t="s">
        <v>36</v>
      </c>
      <c r="D376" s="8" t="str">
        <f aca="false">TEXT(A376,"yyyy")</f>
        <v>2020</v>
      </c>
      <c r="E376" s="2" t="s">
        <v>37</v>
      </c>
      <c r="F376" s="9" t="n">
        <v>225</v>
      </c>
      <c r="G376" s="0" t="s">
        <v>272</v>
      </c>
      <c r="H376" s="11" t="n">
        <v>751</v>
      </c>
      <c r="I376" s="9" t="n">
        <v>287.5</v>
      </c>
      <c r="J376" s="10" t="s">
        <v>39</v>
      </c>
      <c r="K376" s="12" t="n">
        <v>0.458333333333333</v>
      </c>
      <c r="L376" s="11"/>
      <c r="M376" s="9" t="s">
        <v>69</v>
      </c>
      <c r="N376" s="9" t="n">
        <v>53</v>
      </c>
      <c r="O376" s="9" t="n">
        <v>8</v>
      </c>
      <c r="P376" s="13" t="n">
        <f aca="false">O376*0.3047851</f>
        <v>2.4382808</v>
      </c>
      <c r="Q376" s="0" t="n">
        <f aca="false">((H376*2)*(P376))/1000000</f>
        <v>0.0036622977616</v>
      </c>
      <c r="R376" s="0" t="n">
        <f aca="false">Q376*247.105</f>
        <v>0.904972088380168</v>
      </c>
      <c r="S376" s="11" t="s">
        <v>40</v>
      </c>
      <c r="T376" s="11" t="s">
        <v>45</v>
      </c>
      <c r="U376" s="11" t="n">
        <v>0</v>
      </c>
      <c r="V376" s="11" t="n">
        <v>0</v>
      </c>
      <c r="W376" s="11" t="n">
        <v>0</v>
      </c>
      <c r="X376" s="11" t="n">
        <v>0</v>
      </c>
      <c r="Y376" s="9" t="n">
        <v>5</v>
      </c>
      <c r="Z376" s="0" t="n">
        <f aca="false">SUM(U376:Y376)</f>
        <v>5</v>
      </c>
      <c r="AA376" s="9" t="n">
        <v>0</v>
      </c>
      <c r="AB376" s="9" t="n">
        <v>0</v>
      </c>
      <c r="AC376" s="7" t="n">
        <f aca="false">U376/$R376</f>
        <v>0</v>
      </c>
      <c r="AD376" s="7" t="n">
        <f aca="false">V376/$R376</f>
        <v>0</v>
      </c>
      <c r="AE376" s="7" t="n">
        <f aca="false">W376/$R376</f>
        <v>0</v>
      </c>
      <c r="AF376" s="7" t="n">
        <f aca="false">X376/$R376</f>
        <v>0</v>
      </c>
      <c r="AG376" s="7" t="n">
        <f aca="false">Y376/$R376</f>
        <v>5.52503227911661</v>
      </c>
      <c r="AH376" s="7" t="n">
        <f aca="false">Z376/$R376</f>
        <v>5.52503227911661</v>
      </c>
      <c r="AI376" s="10"/>
    </row>
    <row r="377" customFormat="false" ht="15" hidden="false" customHeight="false" outlineLevel="0" collapsed="false">
      <c r="A377" s="8" t="n">
        <v>44090</v>
      </c>
      <c r="B377" s="0" t="n">
        <f aca="false">MONTH(A377)</f>
        <v>9</v>
      </c>
      <c r="C377" s="0" t="s">
        <v>53</v>
      </c>
      <c r="D377" s="8" t="str">
        <f aca="false">TEXT(A377,"yyyy")</f>
        <v>2020</v>
      </c>
      <c r="E377" s="2" t="s">
        <v>37</v>
      </c>
      <c r="F377" s="9" t="n">
        <v>225</v>
      </c>
      <c r="G377" s="0" t="s">
        <v>272</v>
      </c>
      <c r="H377" s="11" t="n">
        <v>751</v>
      </c>
      <c r="I377" s="9" t="n">
        <v>287.5</v>
      </c>
      <c r="J377" s="10" t="s">
        <v>39</v>
      </c>
      <c r="K377" s="12" t="n">
        <v>0.395833333333333</v>
      </c>
      <c r="L377" s="11"/>
      <c r="M377" s="9" t="s">
        <v>69</v>
      </c>
      <c r="N377" s="9" t="n">
        <v>55</v>
      </c>
      <c r="O377" s="9" t="n">
        <v>7</v>
      </c>
      <c r="P377" s="13" t="n">
        <f aca="false">O377*0.3047851</f>
        <v>2.1334957</v>
      </c>
      <c r="Q377" s="0" t="n">
        <f aca="false">((H377*2)*(P377))/1000000</f>
        <v>0.0032045105414</v>
      </c>
      <c r="R377" s="0" t="n">
        <f aca="false">Q377*247.105</f>
        <v>0.791850577332647</v>
      </c>
      <c r="S377" s="11" t="s">
        <v>40</v>
      </c>
      <c r="T377" s="11" t="s">
        <v>45</v>
      </c>
      <c r="U377" s="9" t="n">
        <v>0</v>
      </c>
      <c r="V377" s="9" t="n">
        <v>0</v>
      </c>
      <c r="W377" s="9" t="n">
        <v>0</v>
      </c>
      <c r="X377" s="9" t="n">
        <v>0</v>
      </c>
      <c r="Y377" s="9" t="n">
        <v>0</v>
      </c>
      <c r="Z377" s="0" t="n">
        <f aca="false">SUM(U377:Y377)</f>
        <v>0</v>
      </c>
      <c r="AA377" s="9" t="n">
        <v>0</v>
      </c>
      <c r="AB377" s="9" t="n">
        <v>0</v>
      </c>
      <c r="AC377" s="7" t="n">
        <f aca="false">U377/$R377</f>
        <v>0</v>
      </c>
      <c r="AD377" s="7" t="n">
        <f aca="false">V377/$R377</f>
        <v>0</v>
      </c>
      <c r="AE377" s="7" t="n">
        <f aca="false">W377/$R377</f>
        <v>0</v>
      </c>
      <c r="AF377" s="7" t="n">
        <f aca="false">X377/$R377</f>
        <v>0</v>
      </c>
      <c r="AG377" s="7" t="n">
        <f aca="false">Y377/$R377</f>
        <v>0</v>
      </c>
      <c r="AH377" s="7" t="n">
        <f aca="false">Z377/$R377</f>
        <v>0</v>
      </c>
      <c r="AI377" s="10" t="s">
        <v>279</v>
      </c>
    </row>
    <row r="378" customFormat="false" ht="15" hidden="false" customHeight="false" outlineLevel="0" collapsed="false">
      <c r="A378" s="8" t="n">
        <v>44103</v>
      </c>
      <c r="B378" s="0" t="n">
        <f aca="false">MONTH(A378)</f>
        <v>9</v>
      </c>
      <c r="C378" s="0" t="s">
        <v>53</v>
      </c>
      <c r="D378" s="8" t="str">
        <f aca="false">TEXT(A378,"yyyy")</f>
        <v>2020</v>
      </c>
      <c r="E378" s="2" t="s">
        <v>37</v>
      </c>
      <c r="F378" s="9" t="n">
        <v>225</v>
      </c>
      <c r="G378" s="0" t="s">
        <v>272</v>
      </c>
      <c r="H378" s="11" t="n">
        <v>751</v>
      </c>
      <c r="I378" s="9" t="n">
        <v>287.5</v>
      </c>
      <c r="J378" s="10" t="s">
        <v>39</v>
      </c>
      <c r="K378" s="12" t="n">
        <v>0.447916666666667</v>
      </c>
      <c r="L378" s="11"/>
      <c r="M378" s="9" t="s">
        <v>71</v>
      </c>
      <c r="N378" s="9" t="n">
        <v>59</v>
      </c>
      <c r="O378" s="9" t="n">
        <v>5</v>
      </c>
      <c r="P378" s="13" t="n">
        <f aca="false">O378*0.3047851</f>
        <v>1.5239255</v>
      </c>
      <c r="Q378" s="0" t="n">
        <f aca="false">((H378*2)*(P378))/1000000</f>
        <v>0.002288936101</v>
      </c>
      <c r="R378" s="0" t="n">
        <f aca="false">Q378*247.105</f>
        <v>0.565607555237605</v>
      </c>
      <c r="S378" s="11" t="s">
        <v>40</v>
      </c>
      <c r="T378" s="11" t="s">
        <v>45</v>
      </c>
      <c r="U378" s="11" t="n">
        <v>0</v>
      </c>
      <c r="V378" s="9" t="n">
        <v>85</v>
      </c>
      <c r="W378" s="11" t="n">
        <v>0</v>
      </c>
      <c r="X378" s="11" t="n">
        <v>0</v>
      </c>
      <c r="Y378" s="11" t="n">
        <v>0</v>
      </c>
      <c r="Z378" s="0" t="n">
        <f aca="false">SUM(U378:Y378)</f>
        <v>85</v>
      </c>
      <c r="AA378" s="9" t="n">
        <v>0</v>
      </c>
      <c r="AB378" s="9" t="n">
        <v>0</v>
      </c>
      <c r="AC378" s="7" t="n">
        <f aca="false">U378/$R378</f>
        <v>0</v>
      </c>
      <c r="AD378" s="7" t="n">
        <f aca="false">V378/$R378</f>
        <v>150.280877991972</v>
      </c>
      <c r="AE378" s="7" t="n">
        <f aca="false">W378/$R378</f>
        <v>0</v>
      </c>
      <c r="AF378" s="7" t="n">
        <f aca="false">X378/$R378</f>
        <v>0</v>
      </c>
      <c r="AG378" s="7" t="n">
        <f aca="false">Y378/$R378</f>
        <v>0</v>
      </c>
      <c r="AH378" s="7" t="n">
        <f aca="false">Z378/$R378</f>
        <v>150.280877991972</v>
      </c>
      <c r="AI378" s="10"/>
    </row>
    <row r="379" customFormat="false" ht="15" hidden="false" customHeight="false" outlineLevel="0" collapsed="false">
      <c r="A379" s="8" t="n">
        <v>44123</v>
      </c>
      <c r="B379" s="0" t="n">
        <f aca="false">MONTH(A379)</f>
        <v>10</v>
      </c>
      <c r="C379" s="0" t="s">
        <v>54</v>
      </c>
      <c r="D379" s="8" t="str">
        <f aca="false">TEXT(A379,"yyyy")</f>
        <v>2020</v>
      </c>
      <c r="E379" s="2" t="s">
        <v>55</v>
      </c>
      <c r="F379" s="9" t="n">
        <v>225</v>
      </c>
      <c r="G379" s="0" t="s">
        <v>272</v>
      </c>
      <c r="H379" s="11" t="n">
        <v>751</v>
      </c>
      <c r="I379" s="9" t="n">
        <v>287.5</v>
      </c>
      <c r="J379" s="10" t="s">
        <v>39</v>
      </c>
      <c r="K379" s="12" t="n">
        <v>0.526388888888889</v>
      </c>
      <c r="L379" s="11"/>
      <c r="M379" s="9" t="s">
        <v>69</v>
      </c>
      <c r="N379" s="9" t="n">
        <v>59</v>
      </c>
      <c r="O379" s="9" t="n">
        <v>5</v>
      </c>
      <c r="P379" s="13" t="n">
        <f aca="false">O379*0.3047851</f>
        <v>1.5239255</v>
      </c>
      <c r="Q379" s="0" t="n">
        <f aca="false">((H379*2)*(P379))/1000000</f>
        <v>0.002288936101</v>
      </c>
      <c r="R379" s="0" t="n">
        <f aca="false">Q379*247.105</f>
        <v>0.565607555237605</v>
      </c>
      <c r="S379" s="11" t="s">
        <v>40</v>
      </c>
      <c r="T379" s="11" t="s">
        <v>45</v>
      </c>
      <c r="U379" s="9" t="n">
        <v>133</v>
      </c>
      <c r="V379" s="11" t="n">
        <v>0</v>
      </c>
      <c r="W379" s="11" t="n">
        <v>0</v>
      </c>
      <c r="X379" s="11" t="n">
        <v>0</v>
      </c>
      <c r="Y379" s="9" t="n">
        <v>8</v>
      </c>
      <c r="Z379" s="0" t="n">
        <f aca="false">SUM(U379:Y379)</f>
        <v>141</v>
      </c>
      <c r="AA379" s="9" t="n">
        <v>0</v>
      </c>
      <c r="AB379" s="9" t="n">
        <v>0</v>
      </c>
      <c r="AC379" s="7" t="n">
        <f aca="false">U379/$R379</f>
        <v>235.145373799203</v>
      </c>
      <c r="AD379" s="7" t="n">
        <f aca="false">V379/$R379</f>
        <v>0</v>
      </c>
      <c r="AE379" s="7" t="n">
        <f aca="false">W379/$R379</f>
        <v>0</v>
      </c>
      <c r="AF379" s="7" t="n">
        <f aca="false">X379/$R379</f>
        <v>0</v>
      </c>
      <c r="AG379" s="7" t="n">
        <f aca="false">Y379/$R379</f>
        <v>14.1440826345385</v>
      </c>
      <c r="AH379" s="7" t="n">
        <f aca="false">Z379/$R379</f>
        <v>249.289456433742</v>
      </c>
      <c r="AI379" s="10" t="s">
        <v>280</v>
      </c>
    </row>
    <row r="380" customFormat="false" ht="15" hidden="false" customHeight="false" outlineLevel="0" collapsed="false">
      <c r="A380" s="8" t="n">
        <v>44132</v>
      </c>
      <c r="B380" s="0" t="n">
        <f aca="false">MONTH(A380)</f>
        <v>10</v>
      </c>
      <c r="C380" s="0" t="s">
        <v>54</v>
      </c>
      <c r="D380" s="8" t="str">
        <f aca="false">TEXT(A380,"yyyy")</f>
        <v>2020</v>
      </c>
      <c r="E380" s="2" t="s">
        <v>55</v>
      </c>
      <c r="F380" s="9" t="n">
        <v>225</v>
      </c>
      <c r="G380" s="0" t="s">
        <v>272</v>
      </c>
      <c r="H380" s="11" t="n">
        <v>751</v>
      </c>
      <c r="I380" s="9" t="n">
        <v>287.5</v>
      </c>
      <c r="J380" s="10" t="s">
        <v>39</v>
      </c>
      <c r="K380" s="12" t="n">
        <v>0.0972222222222222</v>
      </c>
      <c r="L380" s="11"/>
      <c r="M380" s="9" t="s">
        <v>69</v>
      </c>
      <c r="N380" s="9" t="n">
        <v>56</v>
      </c>
      <c r="O380" s="9" t="n">
        <v>7</v>
      </c>
      <c r="P380" s="13" t="n">
        <f aca="false">O380*0.3047851</f>
        <v>2.1334957</v>
      </c>
      <c r="Q380" s="0" t="n">
        <f aca="false">((H380*2)*(P380))/1000000</f>
        <v>0.0032045105414</v>
      </c>
      <c r="R380" s="0" t="n">
        <f aca="false">Q380*247.105</f>
        <v>0.791850577332647</v>
      </c>
      <c r="S380" s="11" t="s">
        <v>40</v>
      </c>
      <c r="T380" s="11" t="s">
        <v>45</v>
      </c>
      <c r="U380" s="11" t="n">
        <v>0</v>
      </c>
      <c r="V380" s="9" t="n">
        <v>30</v>
      </c>
      <c r="W380" s="11" t="n">
        <v>0</v>
      </c>
      <c r="X380" s="11" t="n">
        <v>0</v>
      </c>
      <c r="Y380" s="11" t="n">
        <v>0</v>
      </c>
      <c r="Z380" s="0" t="n">
        <f aca="false">SUM(U380:Y380)</f>
        <v>30</v>
      </c>
      <c r="AA380" s="9" t="n">
        <v>0</v>
      </c>
      <c r="AB380" s="9" t="n">
        <v>0</v>
      </c>
      <c r="AC380" s="7" t="n">
        <f aca="false">U380/$R380</f>
        <v>0</v>
      </c>
      <c r="AD380" s="7" t="n">
        <f aca="false">V380/$R380</f>
        <v>37.8859356282282</v>
      </c>
      <c r="AE380" s="7" t="n">
        <f aca="false">W380/$R380</f>
        <v>0</v>
      </c>
      <c r="AF380" s="7" t="n">
        <f aca="false">X380/$R380</f>
        <v>0</v>
      </c>
      <c r="AG380" s="7" t="n">
        <f aca="false">Y380/$R380</f>
        <v>0</v>
      </c>
      <c r="AH380" s="7" t="n">
        <f aca="false">Z380/$R380</f>
        <v>37.8859356282282</v>
      </c>
      <c r="AI380" s="10"/>
    </row>
    <row r="381" customFormat="false" ht="15" hidden="false" customHeight="false" outlineLevel="0" collapsed="false">
      <c r="A381" s="8" t="n">
        <v>44174</v>
      </c>
      <c r="B381" s="0" t="n">
        <f aca="false">MONTH(A381)</f>
        <v>12</v>
      </c>
      <c r="C381" s="0" t="s">
        <v>82</v>
      </c>
      <c r="D381" s="8" t="str">
        <f aca="false">TEXT(A381,"yyyy")</f>
        <v>2020</v>
      </c>
      <c r="E381" s="2" t="s">
        <v>55</v>
      </c>
      <c r="F381" s="9" t="n">
        <v>225</v>
      </c>
      <c r="G381" s="0" t="s">
        <v>272</v>
      </c>
      <c r="H381" s="11" t="n">
        <v>751</v>
      </c>
      <c r="I381" s="9" t="n">
        <v>287.5</v>
      </c>
      <c r="J381" s="10" t="s">
        <v>39</v>
      </c>
      <c r="K381" s="12" t="n">
        <v>0.5</v>
      </c>
      <c r="L381" s="11"/>
      <c r="M381" s="9" t="s">
        <v>69</v>
      </c>
      <c r="N381" s="9" t="n">
        <v>56</v>
      </c>
      <c r="O381" s="9" t="n">
        <v>1</v>
      </c>
      <c r="P381" s="13" t="n">
        <f aca="false">O381*0.3047851</f>
        <v>0.3047851</v>
      </c>
      <c r="Q381" s="0" t="n">
        <f aca="false">((H381*2)*(P381))/1000000</f>
        <v>0.0004577872202</v>
      </c>
      <c r="R381" s="0" t="n">
        <f aca="false">Q381*247.105</f>
        <v>0.113121511047521</v>
      </c>
      <c r="S381" s="11" t="s">
        <v>40</v>
      </c>
      <c r="T381" s="11" t="s">
        <v>45</v>
      </c>
      <c r="U381" s="11" t="n">
        <v>0</v>
      </c>
      <c r="V381" s="11" t="n">
        <v>0</v>
      </c>
      <c r="W381" s="11" t="n">
        <v>0</v>
      </c>
      <c r="X381" s="11" t="n">
        <v>0</v>
      </c>
      <c r="Y381" s="11" t="n">
        <v>0</v>
      </c>
      <c r="Z381" s="0" t="n">
        <f aca="false">SUM(U381:Y381)</f>
        <v>0</v>
      </c>
      <c r="AA381" s="9" t="n">
        <v>0</v>
      </c>
      <c r="AB381" s="9" t="n">
        <v>0</v>
      </c>
      <c r="AC381" s="7" t="n">
        <f aca="false">U381/$R381</f>
        <v>0</v>
      </c>
      <c r="AD381" s="7" t="n">
        <f aca="false">V381/$R381</f>
        <v>0</v>
      </c>
      <c r="AE381" s="7" t="n">
        <f aca="false">W381/$R381</f>
        <v>0</v>
      </c>
      <c r="AF381" s="7" t="n">
        <f aca="false">X381/$R381</f>
        <v>0</v>
      </c>
      <c r="AG381" s="7" t="n">
        <f aca="false">Y381/$R381</f>
        <v>0</v>
      </c>
      <c r="AH381" s="7" t="n">
        <f aca="false">Z381/$R381</f>
        <v>0</v>
      </c>
      <c r="AI381" s="10"/>
    </row>
    <row r="382" customFormat="false" ht="15" hidden="false" customHeight="false" outlineLevel="0" collapsed="false">
      <c r="A382" s="8" t="n">
        <v>44194</v>
      </c>
      <c r="B382" s="0" t="n">
        <f aca="false">MONTH(A382)</f>
        <v>12</v>
      </c>
      <c r="C382" s="0" t="s">
        <v>82</v>
      </c>
      <c r="D382" s="8" t="str">
        <f aca="false">TEXT(A382,"yyyy")</f>
        <v>2020</v>
      </c>
      <c r="E382" s="2" t="s">
        <v>55</v>
      </c>
      <c r="F382" s="9" t="n">
        <v>225</v>
      </c>
      <c r="G382" s="0" t="s">
        <v>272</v>
      </c>
      <c r="H382" s="11" t="n">
        <v>751</v>
      </c>
      <c r="I382" s="9" t="n">
        <v>287.5</v>
      </c>
      <c r="J382" s="10" t="s">
        <v>39</v>
      </c>
      <c r="K382" s="12" t="n">
        <v>0.472222222222222</v>
      </c>
      <c r="L382" s="11"/>
      <c r="M382" s="9" t="s">
        <v>69</v>
      </c>
      <c r="N382" s="9" t="n">
        <v>48</v>
      </c>
      <c r="O382" s="9" t="n">
        <v>5</v>
      </c>
      <c r="P382" s="13" t="n">
        <f aca="false">O382*0.3047851</f>
        <v>1.5239255</v>
      </c>
      <c r="Q382" s="0" t="n">
        <f aca="false">((H382*2)*(P382))/1000000</f>
        <v>0.002288936101</v>
      </c>
      <c r="R382" s="0" t="n">
        <f aca="false">Q382*247.105</f>
        <v>0.565607555237605</v>
      </c>
      <c r="S382" s="11" t="s">
        <v>40</v>
      </c>
      <c r="T382" s="11" t="s">
        <v>45</v>
      </c>
      <c r="U382" s="9" t="n">
        <v>0</v>
      </c>
      <c r="V382" s="9" t="n">
        <v>0</v>
      </c>
      <c r="W382" s="9" t="n">
        <v>40</v>
      </c>
      <c r="X382" s="9" t="n">
        <v>0</v>
      </c>
      <c r="Y382" s="9" t="n">
        <v>0</v>
      </c>
      <c r="Z382" s="0" t="n">
        <f aca="false">SUM(U382:Y382)</f>
        <v>40</v>
      </c>
      <c r="AA382" s="9" t="n">
        <v>0</v>
      </c>
      <c r="AB382" s="9" t="n">
        <v>0</v>
      </c>
      <c r="AC382" s="7" t="n">
        <f aca="false">U382/$R382</f>
        <v>0</v>
      </c>
      <c r="AD382" s="7" t="n">
        <f aca="false">V382/$R382</f>
        <v>0</v>
      </c>
      <c r="AE382" s="7" t="n">
        <f aca="false">W382/$R382</f>
        <v>70.7204131726927</v>
      </c>
      <c r="AF382" s="7" t="n">
        <f aca="false">X382/$R382</f>
        <v>0</v>
      </c>
      <c r="AG382" s="7" t="n">
        <f aca="false">Y382/$R382</f>
        <v>0</v>
      </c>
      <c r="AH382" s="7" t="n">
        <f aca="false">Z382/$R382</f>
        <v>70.7204131726927</v>
      </c>
      <c r="AI382" s="10"/>
    </row>
    <row r="383" customFormat="false" ht="15" hidden="false" customHeight="false" outlineLevel="0" collapsed="false">
      <c r="A383" s="8" t="n">
        <v>44208</v>
      </c>
      <c r="B383" s="0" t="n">
        <f aca="false">MONTH(A383)</f>
        <v>1</v>
      </c>
      <c r="C383" s="0" t="s">
        <v>60</v>
      </c>
      <c r="D383" s="8" t="str">
        <f aca="false">TEXT(A383,"yyyy")</f>
        <v>2021</v>
      </c>
      <c r="E383" s="2" t="s">
        <v>61</v>
      </c>
      <c r="F383" s="9" t="n">
        <v>225</v>
      </c>
      <c r="G383" s="0" t="s">
        <v>272</v>
      </c>
      <c r="H383" s="11" t="n">
        <v>751</v>
      </c>
      <c r="I383" s="9" t="n">
        <v>287.5</v>
      </c>
      <c r="J383" s="10" t="s">
        <v>39</v>
      </c>
      <c r="K383" s="12" t="n">
        <v>0.472222222222222</v>
      </c>
      <c r="L383" s="11"/>
      <c r="M383" s="9" t="s">
        <v>71</v>
      </c>
      <c r="N383" s="9" t="n">
        <v>54</v>
      </c>
      <c r="O383" s="9" t="n">
        <v>10</v>
      </c>
      <c r="P383" s="13" t="n">
        <f aca="false">O383*0.3047851</f>
        <v>3.047851</v>
      </c>
      <c r="Q383" s="0" t="n">
        <f aca="false">((H383*2)*(P383))/1000000</f>
        <v>0.004577872202</v>
      </c>
      <c r="R383" s="0" t="n">
        <f aca="false">Q383*247.105</f>
        <v>1.13121511047521</v>
      </c>
      <c r="S383" s="11" t="s">
        <v>40</v>
      </c>
      <c r="T383" s="11" t="s">
        <v>45</v>
      </c>
      <c r="U383" s="9" t="n">
        <v>0</v>
      </c>
      <c r="V383" s="9" t="n">
        <v>50</v>
      </c>
      <c r="W383" s="9" t="n">
        <v>118</v>
      </c>
      <c r="X383" s="9" t="n">
        <v>315</v>
      </c>
      <c r="Y383" s="9" t="n">
        <v>0</v>
      </c>
      <c r="Z383" s="0" t="n">
        <f aca="false">SUM(U383:Y383)</f>
        <v>483</v>
      </c>
      <c r="AA383" s="9" t="n">
        <v>0</v>
      </c>
      <c r="AB383" s="9" t="n">
        <v>0</v>
      </c>
      <c r="AC383" s="7" t="n">
        <f aca="false">U383/$R383</f>
        <v>0</v>
      </c>
      <c r="AD383" s="7" t="n">
        <f aca="false">V383/$R383</f>
        <v>44.2002582329329</v>
      </c>
      <c r="AE383" s="7" t="n">
        <f aca="false">W383/$R383</f>
        <v>104.312609429722</v>
      </c>
      <c r="AF383" s="7" t="n">
        <f aca="false">X383/$R383</f>
        <v>278.461626867477</v>
      </c>
      <c r="AG383" s="7" t="n">
        <f aca="false">Y383/$R383</f>
        <v>0</v>
      </c>
      <c r="AH383" s="7" t="n">
        <f aca="false">Z383/$R383</f>
        <v>426.974494530132</v>
      </c>
      <c r="AI383" s="10"/>
    </row>
    <row r="384" customFormat="false" ht="28.35" hidden="false" customHeight="false" outlineLevel="0" collapsed="false">
      <c r="A384" s="8" t="n">
        <v>44229</v>
      </c>
      <c r="B384" s="0" t="n">
        <f aca="false">MONTH(A384)</f>
        <v>2</v>
      </c>
      <c r="C384" s="0" t="s">
        <v>63</v>
      </c>
      <c r="D384" s="8" t="str">
        <f aca="false">TEXT(A384,"yyyy")</f>
        <v>2021</v>
      </c>
      <c r="E384" s="2" t="s">
        <v>61</v>
      </c>
      <c r="F384" s="9" t="n">
        <v>225</v>
      </c>
      <c r="G384" s="0" t="s">
        <v>272</v>
      </c>
      <c r="H384" s="11" t="n">
        <v>751</v>
      </c>
      <c r="I384" s="9" t="n">
        <v>287.5</v>
      </c>
      <c r="J384" s="10" t="s">
        <v>39</v>
      </c>
      <c r="K384" s="12" t="n">
        <v>0.559027777777778</v>
      </c>
      <c r="L384" s="11"/>
      <c r="M384" s="9" t="s">
        <v>118</v>
      </c>
      <c r="N384" s="9" t="n">
        <v>52</v>
      </c>
      <c r="O384" s="9" t="n">
        <v>10</v>
      </c>
      <c r="P384" s="13" t="n">
        <f aca="false">O384*0.3047851</f>
        <v>3.047851</v>
      </c>
      <c r="Q384" s="0" t="n">
        <f aca="false">((H384*2)*(P384))/1000000</f>
        <v>0.004577872202</v>
      </c>
      <c r="R384" s="0" t="n">
        <f aca="false">Q384*247.105</f>
        <v>1.13121511047521</v>
      </c>
      <c r="S384" s="11" t="s">
        <v>40</v>
      </c>
      <c r="T384" s="11" t="s">
        <v>45</v>
      </c>
      <c r="U384" s="9" t="n">
        <v>0</v>
      </c>
      <c r="V384" s="9" t="n">
        <v>0</v>
      </c>
      <c r="W384" s="9" t="n">
        <v>200</v>
      </c>
      <c r="X384" s="9" t="n">
        <v>330</v>
      </c>
      <c r="Y384" s="9" t="n">
        <v>0</v>
      </c>
      <c r="Z384" s="0" t="n">
        <f aca="false">SUM(U384:Y384)</f>
        <v>530</v>
      </c>
      <c r="AA384" s="9" t="n">
        <v>0</v>
      </c>
      <c r="AB384" s="9" t="n">
        <v>0</v>
      </c>
      <c r="AC384" s="7" t="n">
        <f aca="false">U384/$R384</f>
        <v>0</v>
      </c>
      <c r="AD384" s="7" t="n">
        <f aca="false">V384/$R384</f>
        <v>0</v>
      </c>
      <c r="AE384" s="7" t="n">
        <f aca="false">W384/$R384</f>
        <v>176.801032931732</v>
      </c>
      <c r="AF384" s="7" t="n">
        <f aca="false">X384/$R384</f>
        <v>291.721704337357</v>
      </c>
      <c r="AG384" s="7" t="n">
        <f aca="false">Y384/$R384</f>
        <v>0</v>
      </c>
      <c r="AH384" s="7" t="n">
        <f aca="false">Z384/$R384</f>
        <v>468.522737269089</v>
      </c>
      <c r="AI384" s="10"/>
    </row>
    <row r="385" customFormat="false" ht="15" hidden="false" customHeight="false" outlineLevel="0" collapsed="false">
      <c r="A385" s="8" t="n">
        <v>44249</v>
      </c>
      <c r="B385" s="0" t="n">
        <f aca="false">MONTH(A385)</f>
        <v>2</v>
      </c>
      <c r="C385" s="0" t="s">
        <v>63</v>
      </c>
      <c r="D385" s="8" t="str">
        <f aca="false">TEXT(A385,"yyyy")</f>
        <v>2021</v>
      </c>
      <c r="E385" s="2" t="s">
        <v>61</v>
      </c>
      <c r="F385" s="9" t="n">
        <v>225</v>
      </c>
      <c r="G385" s="0" t="s">
        <v>272</v>
      </c>
      <c r="H385" s="11" t="n">
        <v>751</v>
      </c>
      <c r="I385" s="9" t="n">
        <v>287.5</v>
      </c>
      <c r="J385" s="10" t="s">
        <v>39</v>
      </c>
      <c r="K385" s="12" t="n">
        <v>0.546527777777778</v>
      </c>
      <c r="L385" s="11"/>
      <c r="M385" s="9" t="s">
        <v>69</v>
      </c>
      <c r="N385" s="9" t="n">
        <v>52</v>
      </c>
      <c r="O385" s="9" t="n">
        <v>7</v>
      </c>
      <c r="P385" s="13" t="n">
        <f aca="false">O385*0.3047851</f>
        <v>2.1334957</v>
      </c>
      <c r="Q385" s="0" t="n">
        <f aca="false">((H385*2)*(P385))/1000000</f>
        <v>0.0032045105414</v>
      </c>
      <c r="R385" s="0" t="n">
        <f aca="false">Q385*247.105</f>
        <v>0.791850577332647</v>
      </c>
      <c r="S385" s="11" t="s">
        <v>40</v>
      </c>
      <c r="T385" s="11" t="s">
        <v>45</v>
      </c>
      <c r="U385" s="9" t="n">
        <v>0</v>
      </c>
      <c r="V385" s="9" t="n">
        <v>0</v>
      </c>
      <c r="W385" s="9" t="n">
        <v>50</v>
      </c>
      <c r="X385" s="9" t="n">
        <v>124</v>
      </c>
      <c r="Y385" s="9" t="n">
        <v>0</v>
      </c>
      <c r="Z385" s="0" t="n">
        <f aca="false">SUM(U385:Y385)</f>
        <v>174</v>
      </c>
      <c r="AA385" s="9" t="n">
        <v>0</v>
      </c>
      <c r="AB385" s="9" t="n">
        <v>0</v>
      </c>
      <c r="AC385" s="7" t="n">
        <f aca="false">U385/$R385</f>
        <v>0</v>
      </c>
      <c r="AD385" s="7" t="n">
        <f aca="false">V385/$R385</f>
        <v>0</v>
      </c>
      <c r="AE385" s="7" t="n">
        <f aca="false">W385/$R385</f>
        <v>63.143226047047</v>
      </c>
      <c r="AF385" s="7" t="n">
        <f aca="false">X385/$R385</f>
        <v>156.595200596677</v>
      </c>
      <c r="AG385" s="7" t="n">
        <f aca="false">Y385/$R385</f>
        <v>0</v>
      </c>
      <c r="AH385" s="7" t="n">
        <f aca="false">Z385/$R385</f>
        <v>219.738426643724</v>
      </c>
      <c r="AI385" s="10"/>
    </row>
    <row r="386" customFormat="false" ht="15" hidden="false" customHeight="false" outlineLevel="0" collapsed="false">
      <c r="A386" s="8" t="n">
        <v>44264</v>
      </c>
      <c r="B386" s="0" t="n">
        <f aca="false">MONTH(A386)</f>
        <v>3</v>
      </c>
      <c r="C386" s="0" t="s">
        <v>64</v>
      </c>
      <c r="D386" s="8" t="str">
        <f aca="false">TEXT(A386,"yyyy")</f>
        <v>2021</v>
      </c>
      <c r="E386" s="2" t="s">
        <v>61</v>
      </c>
      <c r="F386" s="9" t="n">
        <v>225</v>
      </c>
      <c r="G386" s="0" t="s">
        <v>272</v>
      </c>
      <c r="H386" s="11" t="n">
        <v>751</v>
      </c>
      <c r="I386" s="9" t="n">
        <v>287.5</v>
      </c>
      <c r="J386" s="10" t="s">
        <v>39</v>
      </c>
      <c r="K386" s="12" t="n">
        <v>0.4375</v>
      </c>
      <c r="L386" s="11"/>
      <c r="M386" s="9" t="s">
        <v>71</v>
      </c>
      <c r="N386" s="9" t="n">
        <v>50</v>
      </c>
      <c r="O386" s="9" t="n">
        <v>8</v>
      </c>
      <c r="P386" s="13" t="n">
        <f aca="false">O386*0.3047851</f>
        <v>2.4382808</v>
      </c>
      <c r="Q386" s="0" t="n">
        <f aca="false">((H386*2)*(P386))/1000000</f>
        <v>0.0036622977616</v>
      </c>
      <c r="R386" s="0" t="n">
        <f aca="false">Q386*247.105</f>
        <v>0.904972088380168</v>
      </c>
      <c r="S386" s="11" t="s">
        <v>40</v>
      </c>
      <c r="T386" s="11" t="s">
        <v>45</v>
      </c>
      <c r="U386" s="9" t="n">
        <v>0</v>
      </c>
      <c r="V386" s="9" t="n">
        <v>0</v>
      </c>
      <c r="W386" s="9" t="n">
        <v>0</v>
      </c>
      <c r="X386" s="9" t="n">
        <v>30</v>
      </c>
      <c r="Y386" s="9" t="n">
        <v>0</v>
      </c>
      <c r="Z386" s="0" t="n">
        <f aca="false">SUM(U386:Y386)</f>
        <v>30</v>
      </c>
      <c r="AA386" s="9" t="n">
        <v>0</v>
      </c>
      <c r="AB386" s="9" t="n">
        <v>0</v>
      </c>
      <c r="AC386" s="7" t="n">
        <f aca="false">U386/$R386</f>
        <v>0</v>
      </c>
      <c r="AD386" s="7" t="n">
        <f aca="false">V386/$R386</f>
        <v>0</v>
      </c>
      <c r="AE386" s="7" t="n">
        <f aca="false">W386/$R386</f>
        <v>0</v>
      </c>
      <c r="AF386" s="7" t="n">
        <f aca="false">X386/$R386</f>
        <v>33.1501936746997</v>
      </c>
      <c r="AG386" s="7" t="n">
        <f aca="false">Y386/$R386</f>
        <v>0</v>
      </c>
      <c r="AH386" s="7" t="n">
        <f aca="false">Z386/$R386</f>
        <v>33.1501936746997</v>
      </c>
      <c r="AI386" s="10"/>
    </row>
    <row r="387" customFormat="false" ht="15" hidden="false" customHeight="false" outlineLevel="0" collapsed="false">
      <c r="A387" s="8" t="n">
        <v>44286</v>
      </c>
      <c r="B387" s="0" t="n">
        <f aca="false">MONTH(A387)</f>
        <v>3</v>
      </c>
      <c r="C387" s="0" t="s">
        <v>64</v>
      </c>
      <c r="D387" s="8" t="str">
        <f aca="false">TEXT(A387,"yyyy")</f>
        <v>2021</v>
      </c>
      <c r="E387" s="2" t="s">
        <v>61</v>
      </c>
      <c r="F387" s="9" t="n">
        <v>225</v>
      </c>
      <c r="G387" s="0" t="s">
        <v>272</v>
      </c>
      <c r="H387" s="11" t="n">
        <v>751</v>
      </c>
      <c r="I387" s="9" t="n">
        <v>287.5</v>
      </c>
      <c r="J387" s="10" t="s">
        <v>39</v>
      </c>
      <c r="K387" s="12" t="n">
        <v>0.569444444444444</v>
      </c>
      <c r="L387" s="11"/>
      <c r="M387" s="9" t="s">
        <v>69</v>
      </c>
      <c r="N387" s="9" t="n">
        <v>52</v>
      </c>
      <c r="O387" s="9" t="n">
        <v>10</v>
      </c>
      <c r="P387" s="13" t="n">
        <f aca="false">O387*0.3047851</f>
        <v>3.047851</v>
      </c>
      <c r="Q387" s="0" t="n">
        <f aca="false">((H387*2)*(P387))/1000000</f>
        <v>0.004577872202</v>
      </c>
      <c r="R387" s="0" t="n">
        <f aca="false">Q387*247.105</f>
        <v>1.13121511047521</v>
      </c>
      <c r="S387" s="11" t="s">
        <v>40</v>
      </c>
      <c r="T387" s="11" t="s">
        <v>45</v>
      </c>
      <c r="U387" s="9" t="n">
        <v>0</v>
      </c>
      <c r="V387" s="9" t="n">
        <v>0</v>
      </c>
      <c r="W387" s="9" t="n">
        <v>0</v>
      </c>
      <c r="X387" s="9" t="n">
        <v>420</v>
      </c>
      <c r="Y387" s="9" t="n">
        <v>0</v>
      </c>
      <c r="Z387" s="0" t="n">
        <f aca="false">SUM(U387:Y387)</f>
        <v>420</v>
      </c>
      <c r="AA387" s="9" t="n">
        <v>0</v>
      </c>
      <c r="AB387" s="9" t="n">
        <v>0</v>
      </c>
      <c r="AC387" s="7" t="n">
        <f aca="false">U387/$R387</f>
        <v>0</v>
      </c>
      <c r="AD387" s="7" t="n">
        <f aca="false">V387/$R387</f>
        <v>0</v>
      </c>
      <c r="AE387" s="7" t="n">
        <f aca="false">W387/$R387</f>
        <v>0</v>
      </c>
      <c r="AF387" s="7" t="n">
        <f aca="false">X387/$R387</f>
        <v>371.282169156636</v>
      </c>
      <c r="AG387" s="7" t="n">
        <f aca="false">Y387/$R387</f>
        <v>0</v>
      </c>
      <c r="AH387" s="7" t="n">
        <f aca="false">Z387/$R387</f>
        <v>371.282169156636</v>
      </c>
      <c r="AI387" s="10"/>
    </row>
    <row r="388" customFormat="false" ht="15" hidden="false" customHeight="false" outlineLevel="0" collapsed="false">
      <c r="A388" s="8" t="n">
        <v>44306</v>
      </c>
      <c r="B388" s="0" t="n">
        <f aca="false">MONTH(A388)</f>
        <v>4</v>
      </c>
      <c r="C388" s="0" t="s">
        <v>66</v>
      </c>
      <c r="D388" s="8" t="str">
        <f aca="false">TEXT(A388,"yyyy")</f>
        <v>2021</v>
      </c>
      <c r="E388" s="2" t="s">
        <v>44</v>
      </c>
      <c r="F388" s="9" t="n">
        <v>225</v>
      </c>
      <c r="G388" s="0" t="s">
        <v>272</v>
      </c>
      <c r="H388" s="11" t="n">
        <v>751</v>
      </c>
      <c r="I388" s="9" t="n">
        <v>287.5</v>
      </c>
      <c r="J388" s="10" t="s">
        <v>39</v>
      </c>
      <c r="K388" s="12" t="n">
        <v>0.486111111111111</v>
      </c>
      <c r="L388" s="11"/>
      <c r="M388" s="9" t="s">
        <v>69</v>
      </c>
      <c r="N388" s="9" t="n">
        <v>58</v>
      </c>
      <c r="O388" s="9" t="n">
        <v>5</v>
      </c>
      <c r="P388" s="13" t="n">
        <f aca="false">O388*0.3047851</f>
        <v>1.5239255</v>
      </c>
      <c r="Q388" s="0" t="n">
        <f aca="false">((H388*2)*(P388))/1000000</f>
        <v>0.002288936101</v>
      </c>
      <c r="R388" s="0" t="n">
        <f aca="false">Q388*247.105</f>
        <v>0.565607555237605</v>
      </c>
      <c r="S388" s="11" t="s">
        <v>40</v>
      </c>
      <c r="T388" s="11" t="s">
        <v>45</v>
      </c>
      <c r="U388" s="9" t="n">
        <v>4</v>
      </c>
      <c r="V388" s="9" t="n">
        <v>0</v>
      </c>
      <c r="W388" s="9" t="n">
        <v>0</v>
      </c>
      <c r="X388" s="9" t="n">
        <v>73</v>
      </c>
      <c r="Y388" s="9" t="n">
        <v>5</v>
      </c>
      <c r="Z388" s="0" t="n">
        <f aca="false">SUM(U388:Y388)</f>
        <v>82</v>
      </c>
      <c r="AA388" s="9" t="n">
        <v>0</v>
      </c>
      <c r="AB388" s="9" t="n">
        <v>0</v>
      </c>
      <c r="AC388" s="7" t="n">
        <f aca="false">U388/$R388</f>
        <v>7.07204131726927</v>
      </c>
      <c r="AD388" s="7" t="n">
        <f aca="false">V388/$R388</f>
        <v>0</v>
      </c>
      <c r="AE388" s="7" t="n">
        <f aca="false">W388/$R388</f>
        <v>0</v>
      </c>
      <c r="AF388" s="7" t="n">
        <f aca="false">X388/$R388</f>
        <v>129.064754040164</v>
      </c>
      <c r="AG388" s="7" t="n">
        <f aca="false">Y388/$R388</f>
        <v>8.84005164658658</v>
      </c>
      <c r="AH388" s="7" t="n">
        <f aca="false">Z388/$R388</f>
        <v>144.97684700402</v>
      </c>
      <c r="AI388" s="10"/>
    </row>
    <row r="389" customFormat="false" ht="15" hidden="false" customHeight="false" outlineLevel="0" collapsed="false">
      <c r="A389" s="8" t="n">
        <v>44315</v>
      </c>
      <c r="B389" s="0" t="n">
        <f aca="false">MONTH(A389)</f>
        <v>4</v>
      </c>
      <c r="C389" s="0" t="s">
        <v>66</v>
      </c>
      <c r="D389" s="8" t="str">
        <f aca="false">TEXT(A389,"yyyy")</f>
        <v>2021</v>
      </c>
      <c r="E389" s="2" t="s">
        <v>44</v>
      </c>
      <c r="F389" s="9" t="n">
        <v>225</v>
      </c>
      <c r="G389" s="0" t="s">
        <v>272</v>
      </c>
      <c r="H389" s="11" t="n">
        <v>751</v>
      </c>
      <c r="I389" s="9" t="n">
        <v>287.5</v>
      </c>
      <c r="J389" s="10" t="s">
        <v>39</v>
      </c>
      <c r="K389" s="12" t="n">
        <v>0.479166666666667</v>
      </c>
      <c r="L389" s="11"/>
      <c r="M389" s="9" t="s">
        <v>69</v>
      </c>
      <c r="N389" s="9" t="n">
        <v>54</v>
      </c>
      <c r="O389" s="9" t="n">
        <v>10</v>
      </c>
      <c r="P389" s="13" t="n">
        <f aca="false">O389*0.3047851</f>
        <v>3.047851</v>
      </c>
      <c r="Q389" s="0" t="n">
        <f aca="false">((H389*2)*(P389))/1000000</f>
        <v>0.004577872202</v>
      </c>
      <c r="R389" s="0" t="n">
        <f aca="false">Q389*247.105</f>
        <v>1.13121511047521</v>
      </c>
      <c r="S389" s="11" t="s">
        <v>40</v>
      </c>
      <c r="T389" s="11" t="s">
        <v>45</v>
      </c>
      <c r="U389" s="9" t="n">
        <v>442</v>
      </c>
      <c r="V389" s="9" t="n">
        <v>0</v>
      </c>
      <c r="W389" s="9" t="n">
        <v>0</v>
      </c>
      <c r="X389" s="9" t="n">
        <v>252</v>
      </c>
      <c r="Y389" s="9" t="n">
        <v>4</v>
      </c>
      <c r="Z389" s="0" t="n">
        <f aca="false">SUM(U389:Y389)</f>
        <v>698</v>
      </c>
      <c r="AA389" s="9" t="n">
        <v>0</v>
      </c>
      <c r="AB389" s="9" t="n">
        <v>0</v>
      </c>
      <c r="AC389" s="7" t="n">
        <f aca="false">U389/$R389</f>
        <v>390.730282779127</v>
      </c>
      <c r="AD389" s="7" t="n">
        <f aca="false">V389/$R389</f>
        <v>0</v>
      </c>
      <c r="AE389" s="7" t="n">
        <f aca="false">W389/$R389</f>
        <v>0</v>
      </c>
      <c r="AF389" s="7" t="n">
        <f aca="false">X389/$R389</f>
        <v>222.769301493982</v>
      </c>
      <c r="AG389" s="7" t="n">
        <f aca="false">Y389/$R389</f>
        <v>3.53602065863463</v>
      </c>
      <c r="AH389" s="7" t="n">
        <f aca="false">Z389/$R389</f>
        <v>617.035604931744</v>
      </c>
      <c r="AI389" s="10"/>
    </row>
    <row r="390" customFormat="false" ht="15" hidden="false" customHeight="false" outlineLevel="0" collapsed="false">
      <c r="A390" s="1" t="n">
        <v>43838</v>
      </c>
      <c r="B390" s="0" t="n">
        <f aca="false">MONTH(A390)</f>
        <v>1</v>
      </c>
      <c r="C390" s="0" t="s">
        <v>60</v>
      </c>
      <c r="D390" s="2" t="n">
        <f aca="false">YEAR(A390)</f>
        <v>2020</v>
      </c>
      <c r="E390" s="2" t="s">
        <v>61</v>
      </c>
      <c r="F390" s="2" t="n">
        <v>226</v>
      </c>
      <c r="G390" s="0" t="s">
        <v>241</v>
      </c>
      <c r="H390" s="0" t="n">
        <v>339</v>
      </c>
      <c r="I390" s="0" t="n">
        <v>287</v>
      </c>
      <c r="J390" s="0" t="s">
        <v>84</v>
      </c>
      <c r="K390" s="6" t="n">
        <v>0.444444444444444</v>
      </c>
      <c r="M390" s="0" t="n">
        <v>3</v>
      </c>
      <c r="N390" s="0" t="n">
        <v>49</v>
      </c>
      <c r="O390" s="0" t="n">
        <v>10</v>
      </c>
      <c r="P390" s="0" t="n">
        <f aca="false">O390/3.281</f>
        <v>3.04785126485828</v>
      </c>
      <c r="Q390" s="0" t="n">
        <f aca="false">((H390*2)*(P390))/1000000</f>
        <v>0.00206644315757391</v>
      </c>
      <c r="R390" s="0" t="n">
        <f aca="false">Q390*247.105</f>
        <v>0.510628436452301</v>
      </c>
      <c r="S390" s="0" t="s">
        <v>40</v>
      </c>
      <c r="T390" s="0" t="s">
        <v>45</v>
      </c>
      <c r="U390" s="0" t="n">
        <v>47</v>
      </c>
      <c r="V390" s="0" t="n">
        <v>37</v>
      </c>
      <c r="W390" s="0" t="n">
        <v>0</v>
      </c>
      <c r="X390" s="0" t="n">
        <v>44</v>
      </c>
      <c r="Y390" s="0" t="n">
        <v>31</v>
      </c>
      <c r="Z390" s="0" t="n">
        <f aca="false">SUM(U390:Y390)</f>
        <v>159</v>
      </c>
      <c r="AA390" s="0" t="n">
        <v>0</v>
      </c>
      <c r="AB390" s="0" t="n">
        <v>6</v>
      </c>
      <c r="AC390" s="7" t="n">
        <f aca="false">U390/$R390</f>
        <v>92.043444204836</v>
      </c>
      <c r="AD390" s="7" t="n">
        <f aca="false">V390/$R390</f>
        <v>72.4597326718921</v>
      </c>
      <c r="AE390" s="7" t="n">
        <f aca="false">W390/$R390</f>
        <v>0</v>
      </c>
      <c r="AF390" s="7" t="n">
        <f aca="false">X390/$R390</f>
        <v>86.1683307449528</v>
      </c>
      <c r="AG390" s="7" t="n">
        <f aca="false">Y390/$R390</f>
        <v>60.7095057521259</v>
      </c>
      <c r="AH390" s="7" t="n">
        <f aca="false">Z390/$R390</f>
        <v>311.381013373807</v>
      </c>
      <c r="AI390" s="0" t="s">
        <v>281</v>
      </c>
      <c r="AJ390" s="0" t="n">
        <v>5013</v>
      </c>
    </row>
    <row r="391" customFormat="false" ht="15" hidden="false" customHeight="false" outlineLevel="0" collapsed="false">
      <c r="A391" s="1" t="n">
        <v>43853</v>
      </c>
      <c r="B391" s="0" t="n">
        <f aca="false">MONTH(A391)</f>
        <v>1</v>
      </c>
      <c r="C391" s="0" t="s">
        <v>60</v>
      </c>
      <c r="D391" s="2" t="n">
        <f aca="false">YEAR(A391)</f>
        <v>2020</v>
      </c>
      <c r="E391" s="2" t="s">
        <v>61</v>
      </c>
      <c r="F391" s="2" t="n">
        <v>226</v>
      </c>
      <c r="G391" s="0" t="s">
        <v>241</v>
      </c>
      <c r="H391" s="0" t="n">
        <v>339</v>
      </c>
      <c r="I391" s="0" t="n">
        <v>287</v>
      </c>
      <c r="J391" s="0" t="s">
        <v>39</v>
      </c>
      <c r="K391" s="6" t="n">
        <v>0.447916666666667</v>
      </c>
      <c r="M391" s="0" t="n">
        <v>3</v>
      </c>
      <c r="N391" s="0" t="n">
        <v>54</v>
      </c>
      <c r="O391" s="0" t="n">
        <v>10</v>
      </c>
      <c r="P391" s="0" t="n">
        <f aca="false">O391/3.281</f>
        <v>3.04785126485828</v>
      </c>
      <c r="Q391" s="0" t="n">
        <f aca="false">((H391*2)*(P391))/1000000</f>
        <v>0.00206644315757391</v>
      </c>
      <c r="R391" s="0" t="n">
        <f aca="false">Q391*247.105</f>
        <v>0.510628436452301</v>
      </c>
      <c r="S391" s="0" t="s">
        <v>40</v>
      </c>
      <c r="T391" s="0" t="s">
        <v>45</v>
      </c>
      <c r="U391" s="0" t="n">
        <v>4</v>
      </c>
      <c r="V391" s="0" t="n">
        <v>60</v>
      </c>
      <c r="W391" s="0" t="n">
        <v>0</v>
      </c>
      <c r="X391" s="0" t="n">
        <v>77</v>
      </c>
      <c r="Y391" s="0" t="n">
        <v>27</v>
      </c>
      <c r="Z391" s="0" t="n">
        <f aca="false">SUM(U391:Y391)</f>
        <v>168</v>
      </c>
      <c r="AA391" s="0" t="n">
        <v>0</v>
      </c>
      <c r="AB391" s="0" t="n">
        <v>0</v>
      </c>
      <c r="AC391" s="7" t="n">
        <f aca="false">U391/$R391</f>
        <v>7.83348461317753</v>
      </c>
      <c r="AD391" s="7" t="n">
        <f aca="false">V391/$R391</f>
        <v>117.502269197663</v>
      </c>
      <c r="AE391" s="7" t="n">
        <f aca="false">W391/$R391</f>
        <v>0</v>
      </c>
      <c r="AF391" s="7" t="n">
        <f aca="false">X391/$R391</f>
        <v>150.794578803667</v>
      </c>
      <c r="AG391" s="7" t="n">
        <f aca="false">Y391/$R391</f>
        <v>52.8760211389483</v>
      </c>
      <c r="AH391" s="7" t="n">
        <f aca="false">Z391/$R391</f>
        <v>329.006353753456</v>
      </c>
      <c r="AJ391" s="0" t="n">
        <v>5046</v>
      </c>
    </row>
    <row r="392" customFormat="false" ht="15" hidden="false" customHeight="false" outlineLevel="0" collapsed="false">
      <c r="A392" s="1" t="n">
        <v>43865</v>
      </c>
      <c r="B392" s="0" t="n">
        <f aca="false">MONTH(A392)</f>
        <v>2</v>
      </c>
      <c r="C392" s="0" t="s">
        <v>63</v>
      </c>
      <c r="D392" s="2" t="n">
        <f aca="false">YEAR(A392)</f>
        <v>2020</v>
      </c>
      <c r="E392" s="2" t="s">
        <v>61</v>
      </c>
      <c r="F392" s="2" t="n">
        <v>226</v>
      </c>
      <c r="G392" s="0" t="s">
        <v>241</v>
      </c>
      <c r="H392" s="0" t="n">
        <v>339</v>
      </c>
      <c r="I392" s="0" t="n">
        <v>287</v>
      </c>
      <c r="J392" s="0" t="s">
        <v>39</v>
      </c>
      <c r="K392" s="6" t="n">
        <v>0.430555555555556</v>
      </c>
      <c r="M392" s="0" t="n">
        <v>1</v>
      </c>
      <c r="N392" s="0" t="n">
        <v>48</v>
      </c>
      <c r="O392" s="0" t="n">
        <v>5</v>
      </c>
      <c r="P392" s="0" t="n">
        <f aca="false">O392/3.281</f>
        <v>1.52392563242914</v>
      </c>
      <c r="Q392" s="0" t="n">
        <f aca="false">((H392*2)*(P392))/1000000</f>
        <v>0.00103322157878696</v>
      </c>
      <c r="R392" s="0" t="n">
        <f aca="false">Q392*247.105</f>
        <v>0.255314218226151</v>
      </c>
      <c r="S392" s="0" t="s">
        <v>40</v>
      </c>
      <c r="T392" s="0" t="s">
        <v>45</v>
      </c>
      <c r="U392" s="0" t="n">
        <v>30</v>
      </c>
      <c r="V392" s="0" t="n">
        <v>70</v>
      </c>
      <c r="W392" s="0" t="n">
        <v>238</v>
      </c>
      <c r="X392" s="0" t="n">
        <v>427</v>
      </c>
      <c r="Y392" s="0" t="n">
        <v>13</v>
      </c>
      <c r="Z392" s="0" t="n">
        <f aca="false">SUM(U392:Y392)</f>
        <v>778</v>
      </c>
      <c r="AA392" s="0" t="n">
        <v>0</v>
      </c>
      <c r="AB392" s="0" t="n">
        <v>0</v>
      </c>
      <c r="AC392" s="7" t="n">
        <f aca="false">U392/$R392</f>
        <v>117.502269197663</v>
      </c>
      <c r="AD392" s="7" t="n">
        <f aca="false">V392/$R392</f>
        <v>274.171961461214</v>
      </c>
      <c r="AE392" s="7" t="n">
        <f aca="false">W392/$R392</f>
        <v>932.184668968126</v>
      </c>
      <c r="AF392" s="7" t="n">
        <f aca="false">X392/$R392</f>
        <v>1672.4489649134</v>
      </c>
      <c r="AG392" s="7" t="n">
        <f aca="false">Y392/$R392</f>
        <v>50.9176499856539</v>
      </c>
      <c r="AH392" s="7" t="n">
        <f aca="false">Z392/$R392</f>
        <v>3047.22551452606</v>
      </c>
      <c r="AI392" s="0" t="s">
        <v>282</v>
      </c>
      <c r="AJ392" s="0" t="n">
        <v>4534</v>
      </c>
    </row>
    <row r="393" customFormat="false" ht="15" hidden="false" customHeight="false" outlineLevel="0" collapsed="false">
      <c r="A393" s="1" t="n">
        <v>43880</v>
      </c>
      <c r="B393" s="0" t="n">
        <f aca="false">MONTH(A393)</f>
        <v>2</v>
      </c>
      <c r="C393" s="0" t="s">
        <v>63</v>
      </c>
      <c r="D393" s="2" t="n">
        <f aca="false">YEAR(A393)</f>
        <v>2020</v>
      </c>
      <c r="E393" s="2" t="s">
        <v>61</v>
      </c>
      <c r="F393" s="2" t="n">
        <v>226</v>
      </c>
      <c r="G393" s="0" t="s">
        <v>241</v>
      </c>
      <c r="H393" s="0" t="n">
        <v>339</v>
      </c>
      <c r="I393" s="0" t="n">
        <v>287</v>
      </c>
      <c r="J393" s="0" t="s">
        <v>39</v>
      </c>
      <c r="K393" s="6" t="n">
        <v>0.509722222222222</v>
      </c>
      <c r="M393" s="0" t="n">
        <v>1</v>
      </c>
      <c r="N393" s="0" t="n">
        <v>50</v>
      </c>
      <c r="O393" s="0" t="n">
        <v>10</v>
      </c>
      <c r="P393" s="0" t="n">
        <f aca="false">O393/3.281</f>
        <v>3.04785126485828</v>
      </c>
      <c r="Q393" s="0" t="n">
        <f aca="false">((H393*2)*(P393))/1000000</f>
        <v>0.00206644315757391</v>
      </c>
      <c r="R393" s="0" t="n">
        <f aca="false">Q393*247.105</f>
        <v>0.510628436452301</v>
      </c>
      <c r="S393" s="0" t="s">
        <v>40</v>
      </c>
      <c r="T393" s="0" t="s">
        <v>45</v>
      </c>
      <c r="U393" s="0" t="n">
        <v>17</v>
      </c>
      <c r="V393" s="0" t="n">
        <v>142</v>
      </c>
      <c r="W393" s="0" t="n">
        <v>347</v>
      </c>
      <c r="X393" s="0" t="n">
        <v>895</v>
      </c>
      <c r="Y393" s="0" t="n">
        <v>20</v>
      </c>
      <c r="Z393" s="0" t="n">
        <f aca="false">SUM(U393:Y393)</f>
        <v>1421</v>
      </c>
      <c r="AA393" s="0" t="n">
        <v>9</v>
      </c>
      <c r="AB393" s="0" t="n">
        <v>1</v>
      </c>
      <c r="AC393" s="7" t="n">
        <f aca="false">U393/$R393</f>
        <v>33.2923096060045</v>
      </c>
      <c r="AD393" s="7" t="n">
        <f aca="false">V393/$R393</f>
        <v>278.088703767802</v>
      </c>
      <c r="AE393" s="7" t="n">
        <f aca="false">W393/$R393</f>
        <v>679.554790193151</v>
      </c>
      <c r="AF393" s="7" t="n">
        <f aca="false">X393/$R393</f>
        <v>1752.74218219847</v>
      </c>
      <c r="AG393" s="7" t="n">
        <f aca="false">Y393/$R393</f>
        <v>39.1674230658877</v>
      </c>
      <c r="AH393" s="7" t="n">
        <f aca="false">Z393/$R393</f>
        <v>2782.84540883132</v>
      </c>
      <c r="AJ393" s="0" t="n">
        <v>4100</v>
      </c>
    </row>
    <row r="394" customFormat="false" ht="15" hidden="false" customHeight="false" outlineLevel="0" collapsed="false">
      <c r="A394" s="1" t="n">
        <v>43893</v>
      </c>
      <c r="B394" s="0" t="n">
        <f aca="false">MONTH(A394)</f>
        <v>3</v>
      </c>
      <c r="C394" s="0" t="s">
        <v>64</v>
      </c>
      <c r="D394" s="2" t="n">
        <f aca="false">YEAR(A394)</f>
        <v>2020</v>
      </c>
      <c r="E394" s="2" t="s">
        <v>61</v>
      </c>
      <c r="F394" s="2" t="n">
        <v>226</v>
      </c>
      <c r="G394" s="0" t="s">
        <v>241</v>
      </c>
      <c r="H394" s="0" t="n">
        <v>339</v>
      </c>
      <c r="I394" s="0" t="n">
        <v>287</v>
      </c>
      <c r="J394" s="0" t="s">
        <v>39</v>
      </c>
      <c r="K394" s="6" t="n">
        <v>0.5</v>
      </c>
      <c r="M394" s="0" t="n">
        <v>1</v>
      </c>
      <c r="N394" s="0" t="n">
        <v>48</v>
      </c>
      <c r="O394" s="0" t="n">
        <v>4</v>
      </c>
      <c r="P394" s="0" t="n">
        <f aca="false">O394/3.281</f>
        <v>1.21914050594331</v>
      </c>
      <c r="Q394" s="0" t="n">
        <f aca="false">((H394*2)*(P394))/1000000</f>
        <v>0.000826577263029564</v>
      </c>
      <c r="R394" s="0" t="n">
        <f aca="false">Q394*247.105</f>
        <v>0.20425137458092</v>
      </c>
      <c r="S394" s="0" t="s">
        <v>40</v>
      </c>
      <c r="T394" s="0" t="s">
        <v>45</v>
      </c>
      <c r="U394" s="0" t="n">
        <v>0</v>
      </c>
      <c r="V394" s="0" t="n">
        <v>20</v>
      </c>
      <c r="W394" s="0" t="n">
        <v>104</v>
      </c>
      <c r="X394" s="0" t="n">
        <v>383</v>
      </c>
      <c r="Y394" s="0" t="n">
        <v>2</v>
      </c>
      <c r="Z394" s="0" t="n">
        <f aca="false">SUM(U394:Y394)</f>
        <v>509</v>
      </c>
      <c r="AA394" s="0" t="n">
        <v>0</v>
      </c>
      <c r="AB394" s="0" t="n">
        <v>1</v>
      </c>
      <c r="AC394" s="7" t="n">
        <f aca="false">U394/$R394</f>
        <v>0</v>
      </c>
      <c r="AD394" s="7" t="n">
        <f aca="false">V394/$R394</f>
        <v>97.9185576647191</v>
      </c>
      <c r="AE394" s="7" t="n">
        <f aca="false">W394/$R394</f>
        <v>509.176499856539</v>
      </c>
      <c r="AF394" s="7" t="n">
        <f aca="false">X394/$R394</f>
        <v>1875.14037927937</v>
      </c>
      <c r="AG394" s="7" t="n">
        <f aca="false">Y394/$R394</f>
        <v>9.79185576647191</v>
      </c>
      <c r="AH394" s="7" t="n">
        <f aca="false">Z394/$R394</f>
        <v>2492.0272925671</v>
      </c>
      <c r="AI394" s="0" t="s">
        <v>283</v>
      </c>
      <c r="AJ394" s="0" t="n">
        <v>5528</v>
      </c>
    </row>
    <row r="395" customFormat="false" ht="15" hidden="false" customHeight="false" outlineLevel="0" collapsed="false">
      <c r="A395" s="1" t="n">
        <v>43915</v>
      </c>
      <c r="B395" s="0" t="n">
        <f aca="false">MONTH(A395)</f>
        <v>3</v>
      </c>
      <c r="C395" s="0" t="s">
        <v>64</v>
      </c>
      <c r="D395" s="2" t="n">
        <f aca="false">YEAR(A395)</f>
        <v>2020</v>
      </c>
      <c r="E395" s="2" t="s">
        <v>61</v>
      </c>
      <c r="F395" s="2" t="n">
        <v>226</v>
      </c>
      <c r="G395" s="0" t="s">
        <v>241</v>
      </c>
      <c r="H395" s="0" t="n">
        <v>339</v>
      </c>
      <c r="I395" s="0" t="n">
        <v>287</v>
      </c>
      <c r="J395" s="0" t="s">
        <v>39</v>
      </c>
      <c r="K395" s="6" t="n">
        <v>0.40625</v>
      </c>
      <c r="M395" s="0" t="n">
        <v>1</v>
      </c>
      <c r="N395" s="0" t="n">
        <v>49</v>
      </c>
      <c r="O395" s="0" t="n">
        <v>10</v>
      </c>
      <c r="P395" s="0" t="n">
        <f aca="false">O395/3.281</f>
        <v>3.04785126485828</v>
      </c>
      <c r="Q395" s="0" t="n">
        <f aca="false">((H395*2)*(P395))/1000000</f>
        <v>0.00206644315757391</v>
      </c>
      <c r="R395" s="0" t="n">
        <f aca="false">Q395*247.105</f>
        <v>0.510628436452301</v>
      </c>
      <c r="S395" s="0" t="s">
        <v>40</v>
      </c>
      <c r="T395" s="0" t="s">
        <v>45</v>
      </c>
      <c r="U395" s="0" t="n">
        <v>0</v>
      </c>
      <c r="V395" s="0" t="n">
        <v>5</v>
      </c>
      <c r="W395" s="0" t="n">
        <v>57</v>
      </c>
      <c r="X395" s="0" t="n">
        <v>333</v>
      </c>
      <c r="Y395" s="0" t="n">
        <v>7</v>
      </c>
      <c r="Z395" s="0" t="n">
        <f aca="false">SUM(U395:Y395)</f>
        <v>402</v>
      </c>
      <c r="AA395" s="0" t="n">
        <v>0</v>
      </c>
      <c r="AB395" s="0" t="n">
        <v>0</v>
      </c>
      <c r="AC395" s="7" t="n">
        <f aca="false">U395/$R395</f>
        <v>0</v>
      </c>
      <c r="AD395" s="7" t="n">
        <f aca="false">V395/$R395</f>
        <v>9.79185576647191</v>
      </c>
      <c r="AE395" s="7" t="n">
        <f aca="false">W395/$R395</f>
        <v>111.62715573778</v>
      </c>
      <c r="AF395" s="7" t="n">
        <f aca="false">X395/$R395</f>
        <v>652.137594047029</v>
      </c>
      <c r="AG395" s="7" t="n">
        <f aca="false">Y395/$R395</f>
        <v>13.7085980730607</v>
      </c>
      <c r="AH395" s="7" t="n">
        <f aca="false">Z395/$R395</f>
        <v>787.265203624342</v>
      </c>
      <c r="AJ395" s="0" t="n">
        <v>4723</v>
      </c>
    </row>
    <row r="396" customFormat="false" ht="15" hidden="false" customHeight="false" outlineLevel="0" collapsed="false">
      <c r="A396" s="1" t="n">
        <v>43936</v>
      </c>
      <c r="B396" s="0" t="n">
        <f aca="false">MONTH(A396)</f>
        <v>4</v>
      </c>
      <c r="C396" s="0" t="s">
        <v>66</v>
      </c>
      <c r="D396" s="2" t="n">
        <f aca="false">YEAR(A396)</f>
        <v>2020</v>
      </c>
      <c r="E396" s="2" t="s">
        <v>44</v>
      </c>
      <c r="F396" s="2" t="n">
        <v>226</v>
      </c>
      <c r="G396" s="0" t="s">
        <v>241</v>
      </c>
      <c r="H396" s="0" t="n">
        <v>339</v>
      </c>
      <c r="I396" s="0" t="n">
        <v>287</v>
      </c>
      <c r="J396" s="0" t="s">
        <v>39</v>
      </c>
      <c r="K396" s="6" t="n">
        <v>0.510416666666667</v>
      </c>
      <c r="M396" s="0" t="n">
        <v>1</v>
      </c>
      <c r="N396" s="0" t="n">
        <v>52</v>
      </c>
      <c r="O396" s="0" t="n">
        <v>6</v>
      </c>
      <c r="P396" s="0" t="n">
        <f aca="false">O396/3.281</f>
        <v>1.82871075891497</v>
      </c>
      <c r="Q396" s="0" t="n">
        <f aca="false">((H396*2)*(P396))/1000000</f>
        <v>0.00123986589454435</v>
      </c>
      <c r="R396" s="0" t="n">
        <f aca="false">Q396*247.105</f>
        <v>0.306377061871381</v>
      </c>
      <c r="S396" s="0" t="s">
        <v>40</v>
      </c>
      <c r="T396" s="0" t="s">
        <v>45</v>
      </c>
      <c r="U396" s="0" t="n">
        <v>0</v>
      </c>
      <c r="V396" s="0" t="n">
        <v>21</v>
      </c>
      <c r="W396" s="0" t="n">
        <v>16</v>
      </c>
      <c r="X396" s="0" t="n">
        <v>90</v>
      </c>
      <c r="Y396" s="0" t="n">
        <v>15</v>
      </c>
      <c r="Z396" s="0" t="n">
        <f aca="false">SUM(U396:Y396)</f>
        <v>142</v>
      </c>
      <c r="AA396" s="0" t="n">
        <v>0</v>
      </c>
      <c r="AB396" s="0" t="n">
        <v>0</v>
      </c>
      <c r="AC396" s="7" t="n">
        <f aca="false">U396/$R396</f>
        <v>0</v>
      </c>
      <c r="AD396" s="7" t="n">
        <f aca="false">V396/$R396</f>
        <v>68.5429903653034</v>
      </c>
      <c r="AE396" s="7" t="n">
        <f aca="false">W396/$R396</f>
        <v>52.2232307545169</v>
      </c>
      <c r="AF396" s="7" t="n">
        <f aca="false">X396/$R396</f>
        <v>293.755672994157</v>
      </c>
      <c r="AG396" s="7" t="n">
        <f aca="false">Y396/$R396</f>
        <v>48.9592788323595</v>
      </c>
      <c r="AH396" s="7" t="n">
        <f aca="false">Z396/$R396</f>
        <v>463.481172946337</v>
      </c>
      <c r="AJ396" s="0" t="n">
        <v>5795</v>
      </c>
    </row>
    <row r="397" customFormat="false" ht="15" hidden="false" customHeight="false" outlineLevel="0" collapsed="false">
      <c r="A397" s="1" t="n">
        <v>43957</v>
      </c>
      <c r="B397" s="0" t="n">
        <f aca="false">MONTH(A397)</f>
        <v>5</v>
      </c>
      <c r="C397" s="0" t="s">
        <v>43</v>
      </c>
      <c r="D397" s="2" t="n">
        <f aca="false">YEAR(A397)</f>
        <v>2020</v>
      </c>
      <c r="E397" s="2" t="s">
        <v>44</v>
      </c>
      <c r="F397" s="2" t="n">
        <v>226</v>
      </c>
      <c r="G397" s="0" t="s">
        <v>241</v>
      </c>
      <c r="H397" s="0" t="n">
        <v>339</v>
      </c>
      <c r="I397" s="0" t="n">
        <v>287</v>
      </c>
      <c r="J397" s="0" t="s">
        <v>39</v>
      </c>
      <c r="K397" s="6" t="n">
        <v>0.472222222222222</v>
      </c>
      <c r="M397" s="0" t="n">
        <v>1</v>
      </c>
      <c r="N397" s="0" t="n">
        <v>51.6</v>
      </c>
      <c r="O397" s="0" t="n">
        <v>6</v>
      </c>
      <c r="P397" s="0" t="n">
        <f aca="false">O397/3.281</f>
        <v>1.82871075891497</v>
      </c>
      <c r="Q397" s="0" t="n">
        <f aca="false">((H397*2)*(P397))/1000000</f>
        <v>0.00123986589454435</v>
      </c>
      <c r="R397" s="0" t="n">
        <f aca="false">Q397*247.105</f>
        <v>0.306377061871381</v>
      </c>
      <c r="S397" s="0" t="s">
        <v>40</v>
      </c>
      <c r="T397" s="0" t="s">
        <v>45</v>
      </c>
      <c r="U397" s="0" t="n">
        <v>0</v>
      </c>
      <c r="V397" s="0" t="n">
        <v>0</v>
      </c>
      <c r="W397" s="0" t="n">
        <v>0</v>
      </c>
      <c r="X397" s="0" t="n">
        <v>2</v>
      </c>
      <c r="Y397" s="0" t="n">
        <v>0</v>
      </c>
      <c r="Z397" s="0" t="n">
        <f aca="false">SUM(U397:Y397)</f>
        <v>2</v>
      </c>
      <c r="AA397" s="0" t="n">
        <v>0</v>
      </c>
      <c r="AB397" s="0" t="n">
        <v>0</v>
      </c>
      <c r="AC397" s="7" t="n">
        <f aca="false">U397/$R397</f>
        <v>0</v>
      </c>
      <c r="AD397" s="7" t="n">
        <f aca="false">V397/$R397</f>
        <v>0</v>
      </c>
      <c r="AE397" s="7" t="n">
        <f aca="false">W397/$R397</f>
        <v>0</v>
      </c>
      <c r="AF397" s="7" t="n">
        <f aca="false">X397/$R397</f>
        <v>6.52790384431461</v>
      </c>
      <c r="AG397" s="7" t="n">
        <f aca="false">Y397/$R397</f>
        <v>0</v>
      </c>
      <c r="AH397" s="7" t="n">
        <f aca="false">Z397/$R397</f>
        <v>6.52790384431461</v>
      </c>
      <c r="AJ397" s="0" t="n">
        <v>9967</v>
      </c>
    </row>
    <row r="398" customFormat="false" ht="15" hidden="false" customHeight="false" outlineLevel="0" collapsed="false">
      <c r="A398" s="1" t="n">
        <v>43978</v>
      </c>
      <c r="B398" s="0" t="n">
        <f aca="false">MONTH(A398)</f>
        <v>5</v>
      </c>
      <c r="C398" s="0" t="s">
        <v>43</v>
      </c>
      <c r="D398" s="2" t="n">
        <f aca="false">YEAR(A398)</f>
        <v>2020</v>
      </c>
      <c r="E398" s="2" t="s">
        <v>44</v>
      </c>
      <c r="F398" s="2" t="n">
        <v>226</v>
      </c>
      <c r="G398" s="0" t="s">
        <v>241</v>
      </c>
      <c r="H398" s="0" t="n">
        <v>339</v>
      </c>
      <c r="I398" s="0" t="n">
        <v>287</v>
      </c>
      <c r="J398" s="0" t="s">
        <v>39</v>
      </c>
      <c r="K398" s="6" t="n">
        <v>0.548611111111111</v>
      </c>
      <c r="M398" s="0" t="n">
        <v>1</v>
      </c>
      <c r="N398" s="0" t="n">
        <v>60</v>
      </c>
      <c r="O398" s="0" t="n">
        <v>10</v>
      </c>
      <c r="P398" s="0" t="n">
        <f aca="false">O398/3.281</f>
        <v>3.04785126485828</v>
      </c>
      <c r="Q398" s="0" t="n">
        <f aca="false">((H398*2)*(P398))/1000000</f>
        <v>0.00206644315757391</v>
      </c>
      <c r="R398" s="0" t="n">
        <f aca="false">Q398*247.105</f>
        <v>0.510628436452301</v>
      </c>
      <c r="S398" s="0" t="s">
        <v>40</v>
      </c>
      <c r="T398" s="0" t="s">
        <v>45</v>
      </c>
      <c r="U398" s="0" t="n">
        <v>12</v>
      </c>
      <c r="V398" s="0" t="n">
        <v>0</v>
      </c>
      <c r="W398" s="0" t="n">
        <v>4</v>
      </c>
      <c r="X398" s="0" t="n">
        <v>69</v>
      </c>
      <c r="Y398" s="0" t="n">
        <v>9</v>
      </c>
      <c r="Z398" s="0" t="n">
        <f aca="false">SUM(U398:Y398)</f>
        <v>94</v>
      </c>
      <c r="AA398" s="0" t="n">
        <v>0</v>
      </c>
      <c r="AB398" s="0" t="n">
        <v>3</v>
      </c>
      <c r="AC398" s="7" t="n">
        <f aca="false">U398/$R398</f>
        <v>23.5004538395326</v>
      </c>
      <c r="AD398" s="7" t="n">
        <f aca="false">V398/$R398</f>
        <v>0</v>
      </c>
      <c r="AE398" s="7" t="n">
        <f aca="false">W398/$R398</f>
        <v>7.83348461317753</v>
      </c>
      <c r="AF398" s="7" t="n">
        <f aca="false">X398/$R398</f>
        <v>135.127609577312</v>
      </c>
      <c r="AG398" s="7" t="n">
        <f aca="false">Y398/$R398</f>
        <v>17.6253403796494</v>
      </c>
      <c r="AH398" s="7" t="n">
        <f aca="false">Z398/$R398</f>
        <v>184.086888409672</v>
      </c>
      <c r="AI398" s="0" t="s">
        <v>284</v>
      </c>
      <c r="AJ398" s="0" t="n">
        <v>9281</v>
      </c>
    </row>
    <row r="399" customFormat="false" ht="15" hidden="false" customHeight="false" outlineLevel="0" collapsed="false">
      <c r="A399" s="1" t="n">
        <v>43998</v>
      </c>
      <c r="B399" s="0" t="n">
        <f aca="false">MONTH(A399)</f>
        <v>6</v>
      </c>
      <c r="C399" s="0" t="s">
        <v>49</v>
      </c>
      <c r="D399" s="2" t="n">
        <f aca="false">YEAR(A399)</f>
        <v>2020</v>
      </c>
      <c r="E399" s="2" t="s">
        <v>44</v>
      </c>
      <c r="F399" s="2" t="n">
        <v>226</v>
      </c>
      <c r="G399" s="0" t="s">
        <v>241</v>
      </c>
      <c r="H399" s="0" t="n">
        <v>339</v>
      </c>
      <c r="I399" s="0" t="n">
        <v>287</v>
      </c>
      <c r="J399" s="0" t="s">
        <v>39</v>
      </c>
      <c r="K399" s="6" t="n">
        <v>0.600694444444444</v>
      </c>
      <c r="M399" s="0" t="n">
        <v>1</v>
      </c>
      <c r="N399" s="0" t="n">
        <v>54</v>
      </c>
      <c r="O399" s="0" t="n">
        <v>8</v>
      </c>
      <c r="P399" s="0" t="n">
        <f aca="false">O399/3.281</f>
        <v>2.43828101188662</v>
      </c>
      <c r="Q399" s="0" t="n">
        <f aca="false">((H399*2)*(P399))/1000000</f>
        <v>0.00165315452605913</v>
      </c>
      <c r="R399" s="0" t="n">
        <f aca="false">Q399*247.105</f>
        <v>0.408502749161841</v>
      </c>
      <c r="S399" s="0" t="s">
        <v>40</v>
      </c>
      <c r="T399" s="0" t="s">
        <v>45</v>
      </c>
      <c r="U399" s="0" t="n">
        <v>16</v>
      </c>
      <c r="V399" s="0" t="n">
        <v>0</v>
      </c>
      <c r="W399" s="0" t="n">
        <v>0</v>
      </c>
      <c r="X399" s="0" t="n">
        <v>4</v>
      </c>
      <c r="Y399" s="0" t="n">
        <v>13</v>
      </c>
      <c r="Z399" s="0" t="n">
        <f aca="false">SUM(U399:Y399)</f>
        <v>33</v>
      </c>
      <c r="AA399" s="0" t="n">
        <v>0</v>
      </c>
      <c r="AB399" s="0" t="n">
        <v>3</v>
      </c>
      <c r="AC399" s="7" t="n">
        <f aca="false">U399/$R399</f>
        <v>39.1674230658877</v>
      </c>
      <c r="AD399" s="7" t="n">
        <f aca="false">V399/$R399</f>
        <v>0</v>
      </c>
      <c r="AE399" s="7" t="n">
        <f aca="false">W399/$R399</f>
        <v>0</v>
      </c>
      <c r="AF399" s="7" t="n">
        <f aca="false">X399/$R399</f>
        <v>9.79185576647191</v>
      </c>
      <c r="AG399" s="7" t="n">
        <f aca="false">Y399/$R399</f>
        <v>31.8235312410337</v>
      </c>
      <c r="AH399" s="7" t="n">
        <f aca="false">Z399/$R399</f>
        <v>80.7828100733933</v>
      </c>
      <c r="AI399" s="0" t="s">
        <v>285</v>
      </c>
      <c r="AJ399" s="0" t="n">
        <v>12391</v>
      </c>
    </row>
    <row r="400" customFormat="false" ht="15" hidden="false" customHeight="false" outlineLevel="0" collapsed="false">
      <c r="A400" s="1" t="n">
        <v>44011</v>
      </c>
      <c r="B400" s="0" t="n">
        <f aca="false">MONTH(A400)</f>
        <v>6</v>
      </c>
      <c r="C400" s="0" t="s">
        <v>49</v>
      </c>
      <c r="D400" s="2" t="n">
        <f aca="false">YEAR(A400)</f>
        <v>2020</v>
      </c>
      <c r="E400" s="2" t="s">
        <v>44</v>
      </c>
      <c r="F400" s="2" t="n">
        <v>226</v>
      </c>
      <c r="G400" s="0" t="s">
        <v>241</v>
      </c>
      <c r="H400" s="0" t="n">
        <v>339</v>
      </c>
      <c r="I400" s="0" t="n">
        <v>287</v>
      </c>
      <c r="J400" s="0" t="s">
        <v>39</v>
      </c>
      <c r="K400" s="6" t="n">
        <v>0.46875</v>
      </c>
      <c r="M400" s="0" t="n">
        <v>1</v>
      </c>
      <c r="N400" s="0" t="n">
        <v>53.5</v>
      </c>
      <c r="O400" s="0" t="n">
        <v>6</v>
      </c>
      <c r="P400" s="0" t="n">
        <f aca="false">O400/3.281</f>
        <v>1.82871075891497</v>
      </c>
      <c r="Q400" s="0" t="n">
        <f aca="false">((H400*2)*(P400))/1000000</f>
        <v>0.00123986589454435</v>
      </c>
      <c r="R400" s="0" t="n">
        <f aca="false">Q400*247.105</f>
        <v>0.306377061871381</v>
      </c>
      <c r="S400" s="0" t="s">
        <v>40</v>
      </c>
      <c r="T400" s="0" t="s">
        <v>45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11</v>
      </c>
      <c r="Z400" s="0" t="n">
        <f aca="false">SUM(U400:Y400)</f>
        <v>11</v>
      </c>
      <c r="AA400" s="0" t="n">
        <v>0</v>
      </c>
      <c r="AB400" s="0" t="n">
        <v>0</v>
      </c>
      <c r="AC400" s="7" t="n">
        <f aca="false">U400/$R400</f>
        <v>0</v>
      </c>
      <c r="AD400" s="7" t="n">
        <f aca="false">V400/$R400</f>
        <v>0</v>
      </c>
      <c r="AE400" s="7" t="n">
        <f aca="false">W400/$R400</f>
        <v>0</v>
      </c>
      <c r="AF400" s="7" t="n">
        <f aca="false">X400/$R400</f>
        <v>0</v>
      </c>
      <c r="AG400" s="7" t="n">
        <f aca="false">Y400/$R400</f>
        <v>35.9034711437303</v>
      </c>
      <c r="AH400" s="7" t="n">
        <f aca="false">Z400/$R400</f>
        <v>35.9034711437303</v>
      </c>
      <c r="AJ400" s="0" t="n">
        <v>12800</v>
      </c>
    </row>
    <row r="401" customFormat="false" ht="15" hidden="false" customHeight="false" outlineLevel="0" collapsed="false">
      <c r="A401" s="1" t="n">
        <v>42564</v>
      </c>
      <c r="B401" s="0" t="n">
        <f aca="false">MONTH(A401)</f>
        <v>7</v>
      </c>
      <c r="C401" s="0" t="s">
        <v>51</v>
      </c>
      <c r="D401" s="2" t="n">
        <f aca="false">YEAR(A401)</f>
        <v>2016</v>
      </c>
      <c r="E401" s="2" t="s">
        <v>37</v>
      </c>
      <c r="F401" s="2" t="n">
        <v>205</v>
      </c>
      <c r="G401" s="0" t="s">
        <v>286</v>
      </c>
      <c r="H401" s="0" t="n">
        <v>1623</v>
      </c>
      <c r="I401" s="0" t="n">
        <v>269.5</v>
      </c>
      <c r="J401" s="0" t="s">
        <v>39</v>
      </c>
      <c r="K401" s="6" t="n">
        <v>0.416666666666667</v>
      </c>
      <c r="M401" s="0" t="n">
        <v>1</v>
      </c>
      <c r="N401" s="0" t="n">
        <v>55</v>
      </c>
      <c r="O401" s="0" t="n">
        <v>6</v>
      </c>
      <c r="P401" s="0" t="n">
        <f aca="false">O401/3.281</f>
        <v>1.82871075891497</v>
      </c>
      <c r="Q401" s="0" t="n">
        <f aca="false">((H401*2)*(P401))/1000000</f>
        <v>0.00593599512343798</v>
      </c>
      <c r="R401" s="0" t="n">
        <f aca="false">Q401*247.105</f>
        <v>1.46681407497714</v>
      </c>
      <c r="S401" s="0" t="s">
        <v>40</v>
      </c>
      <c r="T401" s="0" t="s">
        <v>45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f aca="false">SUM(U401:Y401)</f>
        <v>0</v>
      </c>
      <c r="AA401" s="0" t="n">
        <v>0</v>
      </c>
      <c r="AB401" s="0" t="n">
        <v>155</v>
      </c>
      <c r="AC401" s="7" t="n">
        <f aca="false">U401/$R401</f>
        <v>0</v>
      </c>
      <c r="AD401" s="7" t="n">
        <f aca="false">V401/$R401</f>
        <v>0</v>
      </c>
      <c r="AE401" s="7" t="n">
        <f aca="false">W401/$R401</f>
        <v>0</v>
      </c>
      <c r="AF401" s="7" t="n">
        <f aca="false">X401/$R401</f>
        <v>0</v>
      </c>
      <c r="AG401" s="7" t="n">
        <f aca="false">Y401/$R401</f>
        <v>0</v>
      </c>
      <c r="AH401" s="7" t="n">
        <f aca="false">Z401/$R401</f>
        <v>0</v>
      </c>
      <c r="AI401" s="0" t="s">
        <v>287</v>
      </c>
      <c r="AJ401" s="0" t="n">
        <v>10500</v>
      </c>
    </row>
    <row r="402" customFormat="false" ht="15" hidden="false" customHeight="false" outlineLevel="0" collapsed="false">
      <c r="A402" s="1" t="n">
        <v>42607</v>
      </c>
      <c r="B402" s="0" t="n">
        <f aca="false">MONTH(A402)</f>
        <v>8</v>
      </c>
      <c r="C402" s="0" t="s">
        <v>36</v>
      </c>
      <c r="D402" s="2" t="n">
        <f aca="false">YEAR(A402)</f>
        <v>2016</v>
      </c>
      <c r="E402" s="2" t="s">
        <v>37</v>
      </c>
      <c r="F402" s="2" t="n">
        <v>205</v>
      </c>
      <c r="G402" s="0" t="s">
        <v>286</v>
      </c>
      <c r="H402" s="0" t="n">
        <v>1623</v>
      </c>
      <c r="I402" s="0" t="n">
        <v>269.5</v>
      </c>
      <c r="J402" s="0" t="s">
        <v>39</v>
      </c>
      <c r="K402" s="6" t="n">
        <v>0.416666666666667</v>
      </c>
      <c r="M402" s="0" t="n">
        <v>1</v>
      </c>
      <c r="N402" s="0" t="n">
        <v>55</v>
      </c>
      <c r="O402" s="0" t="n">
        <v>8</v>
      </c>
      <c r="P402" s="0" t="n">
        <f aca="false">O402/3.281</f>
        <v>2.43828101188662</v>
      </c>
      <c r="Q402" s="0" t="n">
        <f aca="false">((H402*2)*(P402))/1000000</f>
        <v>0.00791466016458397</v>
      </c>
      <c r="R402" s="0" t="n">
        <f aca="false">Q402*247.105</f>
        <v>1.95575209996952</v>
      </c>
      <c r="S402" s="0" t="s">
        <v>40</v>
      </c>
      <c r="T402" s="0" t="s">
        <v>45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f aca="false">SUM(U402:Y402)</f>
        <v>0</v>
      </c>
      <c r="AA402" s="0" t="n">
        <v>0</v>
      </c>
      <c r="AB402" s="0" t="n">
        <v>300</v>
      </c>
      <c r="AC402" s="7" t="n">
        <f aca="false">U402/$R402</f>
        <v>0</v>
      </c>
      <c r="AD402" s="7" t="n">
        <f aca="false">V402/$R402</f>
        <v>0</v>
      </c>
      <c r="AE402" s="7" t="n">
        <f aca="false">W402/$R402</f>
        <v>0</v>
      </c>
      <c r="AF402" s="7" t="n">
        <f aca="false">X402/$R402</f>
        <v>0</v>
      </c>
      <c r="AG402" s="7" t="n">
        <f aca="false">Y402/$R402</f>
        <v>0</v>
      </c>
      <c r="AH402" s="7" t="n">
        <f aca="false">Z402/$R402</f>
        <v>0</v>
      </c>
      <c r="AI402" s="0" t="s">
        <v>288</v>
      </c>
      <c r="AJ402" s="0" t="n">
        <v>10400</v>
      </c>
    </row>
    <row r="403" customFormat="false" ht="15" hidden="false" customHeight="false" outlineLevel="0" collapsed="false">
      <c r="A403" s="1" t="n">
        <v>42635</v>
      </c>
      <c r="B403" s="0" t="n">
        <f aca="false">MONTH(A403)</f>
        <v>9</v>
      </c>
      <c r="C403" s="0" t="s">
        <v>53</v>
      </c>
      <c r="D403" s="2" t="n">
        <f aca="false">YEAR(A403)</f>
        <v>2016</v>
      </c>
      <c r="E403" s="2" t="s">
        <v>37</v>
      </c>
      <c r="F403" s="2" t="n">
        <v>205</v>
      </c>
      <c r="G403" s="0" t="s">
        <v>286</v>
      </c>
      <c r="H403" s="0" t="n">
        <v>1623</v>
      </c>
      <c r="I403" s="0" t="n">
        <v>269.5</v>
      </c>
      <c r="J403" s="0" t="s">
        <v>39</v>
      </c>
      <c r="K403" s="6" t="n">
        <v>0.416666666666667</v>
      </c>
      <c r="M403" s="0" t="n">
        <v>1</v>
      </c>
      <c r="N403" s="0" t="n">
        <v>53</v>
      </c>
      <c r="O403" s="0" t="n">
        <v>7</v>
      </c>
      <c r="P403" s="0" t="n">
        <f aca="false">O403/3.281</f>
        <v>2.13349588540079</v>
      </c>
      <c r="Q403" s="0" t="n">
        <f aca="false">((H403*2)*(P403))/1000000</f>
        <v>0.00692532764401097</v>
      </c>
      <c r="R403" s="0" t="n">
        <f aca="false">Q403*247.105</f>
        <v>1.71128308747333</v>
      </c>
      <c r="S403" s="0" t="s">
        <v>40</v>
      </c>
      <c r="T403" s="0" t="s">
        <v>45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8</v>
      </c>
      <c r="Z403" s="0" t="n">
        <f aca="false">SUM(U403:Y403)</f>
        <v>9</v>
      </c>
      <c r="AA403" s="0" t="n">
        <v>0</v>
      </c>
      <c r="AB403" s="0" t="n">
        <v>85</v>
      </c>
      <c r="AC403" s="7" t="n">
        <f aca="false">U403/$R403</f>
        <v>0.584356853240732</v>
      </c>
      <c r="AD403" s="7" t="n">
        <f aca="false">V403/$R403</f>
        <v>0</v>
      </c>
      <c r="AE403" s="7" t="n">
        <f aca="false">W403/$R403</f>
        <v>0</v>
      </c>
      <c r="AF403" s="7" t="n">
        <f aca="false">X403/$R403</f>
        <v>0</v>
      </c>
      <c r="AG403" s="7" t="n">
        <f aca="false">Y403/$R403</f>
        <v>4.67485482592586</v>
      </c>
      <c r="AH403" s="7" t="n">
        <f aca="false">Z403/$R403</f>
        <v>5.25921167916659</v>
      </c>
      <c r="AI403" s="0" t="s">
        <v>289</v>
      </c>
      <c r="AJ403" s="0" t="n">
        <v>8415</v>
      </c>
    </row>
    <row r="404" customFormat="false" ht="15" hidden="false" customHeight="false" outlineLevel="0" collapsed="false">
      <c r="A404" s="1" t="n">
        <v>42940</v>
      </c>
      <c r="B404" s="0" t="n">
        <f aca="false">MONTH(A404)</f>
        <v>7</v>
      </c>
      <c r="C404" s="0" t="s">
        <v>51</v>
      </c>
      <c r="D404" s="2" t="n">
        <f aca="false">YEAR(A404)</f>
        <v>2017</v>
      </c>
      <c r="E404" s="2" t="s">
        <v>37</v>
      </c>
      <c r="F404" s="2" t="n">
        <v>205</v>
      </c>
      <c r="G404" s="0" t="s">
        <v>286</v>
      </c>
      <c r="H404" s="0" t="n">
        <v>1623</v>
      </c>
      <c r="I404" s="0" t="n">
        <v>269.5</v>
      </c>
      <c r="J404" s="0" t="s">
        <v>39</v>
      </c>
      <c r="K404" s="6" t="n">
        <v>0.458333333333333</v>
      </c>
      <c r="M404" s="0" t="n">
        <v>1</v>
      </c>
      <c r="N404" s="0" t="n">
        <v>55</v>
      </c>
      <c r="O404" s="0" t="n">
        <v>7</v>
      </c>
      <c r="P404" s="0" t="n">
        <f aca="false">O404/3.281</f>
        <v>2.13349588540079</v>
      </c>
      <c r="Q404" s="0" t="n">
        <f aca="false">((H404*2)*(P404))/1000000</f>
        <v>0.00692532764401097</v>
      </c>
      <c r="R404" s="0" t="n">
        <f aca="false">Q404*247.105</f>
        <v>1.71128308747333</v>
      </c>
      <c r="S404" s="0" t="s">
        <v>40</v>
      </c>
      <c r="T404" s="0" t="s">
        <v>45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f aca="false">SUM(U404:Y404)</f>
        <v>0</v>
      </c>
      <c r="AA404" s="0" t="n">
        <v>0</v>
      </c>
      <c r="AB404" s="0" t="n">
        <v>0</v>
      </c>
      <c r="AC404" s="7" t="n">
        <f aca="false">U404/$R404</f>
        <v>0</v>
      </c>
      <c r="AD404" s="7" t="n">
        <f aca="false">V404/$R404</f>
        <v>0</v>
      </c>
      <c r="AE404" s="7" t="n">
        <f aca="false">W404/$R404</f>
        <v>0</v>
      </c>
      <c r="AF404" s="7" t="n">
        <f aca="false">X404/$R404</f>
        <v>0</v>
      </c>
      <c r="AG404" s="7" t="n">
        <f aca="false">Y404/$R404</f>
        <v>0</v>
      </c>
      <c r="AH404" s="7" t="n">
        <f aca="false">Z404/$R404</f>
        <v>0</v>
      </c>
      <c r="AJ404" s="0" t="n">
        <v>11328</v>
      </c>
    </row>
    <row r="405" customFormat="false" ht="15" hidden="false" customHeight="false" outlineLevel="0" collapsed="false">
      <c r="A405" s="1" t="n">
        <v>42954</v>
      </c>
      <c r="B405" s="0" t="n">
        <f aca="false">MONTH(A405)</f>
        <v>8</v>
      </c>
      <c r="C405" s="0" t="s">
        <v>36</v>
      </c>
      <c r="D405" s="2" t="n">
        <f aca="false">YEAR(A405)</f>
        <v>2017</v>
      </c>
      <c r="E405" s="2" t="s">
        <v>37</v>
      </c>
      <c r="F405" s="2" t="n">
        <v>205</v>
      </c>
      <c r="G405" s="0" t="s">
        <v>286</v>
      </c>
      <c r="H405" s="0" t="n">
        <v>1623</v>
      </c>
      <c r="I405" s="0" t="n">
        <v>269.5</v>
      </c>
      <c r="J405" s="0" t="s">
        <v>39</v>
      </c>
      <c r="K405" s="6" t="n">
        <v>0.427083333333333</v>
      </c>
      <c r="M405" s="0" t="n">
        <v>1</v>
      </c>
      <c r="N405" s="0" t="n">
        <v>55</v>
      </c>
      <c r="O405" s="0" t="n">
        <v>5</v>
      </c>
      <c r="P405" s="0" t="n">
        <f aca="false">O405/3.281</f>
        <v>1.52392563242914</v>
      </c>
      <c r="Q405" s="0" t="n">
        <f aca="false">((H405*2)*(P405))/1000000</f>
        <v>0.00494666260286498</v>
      </c>
      <c r="R405" s="0" t="n">
        <f aca="false">Q405*247.105</f>
        <v>1.22234506248095</v>
      </c>
      <c r="S405" s="0" t="s">
        <v>40</v>
      </c>
      <c r="T405" s="0" t="s">
        <v>45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3</v>
      </c>
      <c r="Z405" s="0" t="n">
        <f aca="false">SUM(U405:Y405)</f>
        <v>3</v>
      </c>
      <c r="AA405" s="0" t="n">
        <v>0</v>
      </c>
      <c r="AB405" s="0" t="n">
        <v>147</v>
      </c>
      <c r="AC405" s="7" t="n">
        <f aca="false">U405/$R405</f>
        <v>0</v>
      </c>
      <c r="AD405" s="7" t="n">
        <f aca="false">V405/$R405</f>
        <v>0</v>
      </c>
      <c r="AE405" s="7" t="n">
        <f aca="false">W405/$R405</f>
        <v>0</v>
      </c>
      <c r="AF405" s="7" t="n">
        <f aca="false">X405/$R405</f>
        <v>0</v>
      </c>
      <c r="AG405" s="7" t="n">
        <f aca="false">Y405/$R405</f>
        <v>2.45429878361107</v>
      </c>
      <c r="AH405" s="7" t="n">
        <f aca="false">Z405/$R405</f>
        <v>2.45429878361107</v>
      </c>
      <c r="AI405" s="0" t="s">
        <v>290</v>
      </c>
      <c r="AJ405" s="0" t="n">
        <v>11014</v>
      </c>
    </row>
    <row r="406" customFormat="false" ht="15" hidden="false" customHeight="false" outlineLevel="0" collapsed="false">
      <c r="A406" s="1" t="n">
        <v>42968</v>
      </c>
      <c r="B406" s="0" t="n">
        <f aca="false">MONTH(A406)</f>
        <v>8</v>
      </c>
      <c r="C406" s="0" t="s">
        <v>36</v>
      </c>
      <c r="D406" s="2" t="n">
        <f aca="false">YEAR(A406)</f>
        <v>2017</v>
      </c>
      <c r="E406" s="2" t="s">
        <v>37</v>
      </c>
      <c r="F406" s="2" t="n">
        <v>205</v>
      </c>
      <c r="G406" s="0" t="s">
        <v>286</v>
      </c>
      <c r="H406" s="0" t="n">
        <v>1623</v>
      </c>
      <c r="I406" s="0" t="n">
        <v>269.5</v>
      </c>
      <c r="J406" s="0" t="s">
        <v>39</v>
      </c>
      <c r="K406" s="6" t="n">
        <v>0.430555555555556</v>
      </c>
      <c r="M406" s="0" t="n">
        <v>2</v>
      </c>
      <c r="N406" s="0" t="n">
        <v>55</v>
      </c>
      <c r="O406" s="0" t="n">
        <v>9</v>
      </c>
      <c r="P406" s="0" t="n">
        <f aca="false">O406/3.281</f>
        <v>2.74306613837245</v>
      </c>
      <c r="Q406" s="0" t="n">
        <f aca="false">((H406*2)*(P406))/1000000</f>
        <v>0.00890399268515697</v>
      </c>
      <c r="R406" s="0" t="n">
        <f aca="false">Q406*247.105</f>
        <v>2.20022111246571</v>
      </c>
      <c r="S406" s="0" t="s">
        <v>40</v>
      </c>
      <c r="T406" s="0" t="s">
        <v>45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6</v>
      </c>
      <c r="Z406" s="0" t="n">
        <f aca="false">SUM(U406:Y406)</f>
        <v>6</v>
      </c>
      <c r="AA406" s="0" t="n">
        <v>0</v>
      </c>
      <c r="AB406" s="0" t="n">
        <v>0</v>
      </c>
      <c r="AC406" s="7" t="n">
        <f aca="false">U406/$R406</f>
        <v>0</v>
      </c>
      <c r="AD406" s="7" t="n">
        <f aca="false">V406/$R406</f>
        <v>0</v>
      </c>
      <c r="AE406" s="7" t="n">
        <f aca="false">W406/$R406</f>
        <v>0</v>
      </c>
      <c r="AF406" s="7" t="n">
        <f aca="false">X406/$R406</f>
        <v>0</v>
      </c>
      <c r="AG406" s="7" t="n">
        <f aca="false">Y406/$R406</f>
        <v>2.72699864845675</v>
      </c>
      <c r="AH406" s="7" t="n">
        <f aca="false">Z406/$R406</f>
        <v>2.72699864845675</v>
      </c>
      <c r="AJ406" s="0" t="n">
        <v>11057</v>
      </c>
    </row>
    <row r="407" customFormat="false" ht="15" hidden="false" customHeight="false" outlineLevel="0" collapsed="false">
      <c r="A407" s="1" t="n">
        <v>42984</v>
      </c>
      <c r="B407" s="0" t="n">
        <f aca="false">MONTH(A407)</f>
        <v>9</v>
      </c>
      <c r="C407" s="0" t="s">
        <v>53</v>
      </c>
      <c r="D407" s="2" t="n">
        <f aca="false">YEAR(A407)</f>
        <v>2017</v>
      </c>
      <c r="E407" s="2" t="s">
        <v>37</v>
      </c>
      <c r="F407" s="2" t="n">
        <v>205</v>
      </c>
      <c r="G407" s="0" t="s">
        <v>286</v>
      </c>
      <c r="H407" s="0" t="n">
        <v>1623</v>
      </c>
      <c r="I407" s="0" t="n">
        <v>269.5</v>
      </c>
      <c r="J407" s="0" t="s">
        <v>39</v>
      </c>
      <c r="K407" s="6" t="n">
        <v>0.40625</v>
      </c>
      <c r="M407" s="0" t="n">
        <v>2</v>
      </c>
      <c r="N407" s="0" t="n">
        <v>54.7</v>
      </c>
      <c r="O407" s="0" t="n">
        <v>5</v>
      </c>
      <c r="P407" s="0" t="n">
        <f aca="false">O407/3.281</f>
        <v>1.52392563242914</v>
      </c>
      <c r="Q407" s="0" t="n">
        <f aca="false">((H407*2)*(P407))/1000000</f>
        <v>0.00494666260286498</v>
      </c>
      <c r="R407" s="0" t="n">
        <f aca="false">Q407*247.105</f>
        <v>1.22234506248095</v>
      </c>
      <c r="S407" s="0" t="s">
        <v>40</v>
      </c>
      <c r="T407" s="0" t="s">
        <v>45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6</v>
      </c>
      <c r="Z407" s="0" t="n">
        <f aca="false">SUM(U407:Y407)</f>
        <v>6</v>
      </c>
      <c r="AA407" s="0" t="n">
        <v>0</v>
      </c>
      <c r="AB407" s="0" t="n">
        <v>0</v>
      </c>
      <c r="AC407" s="7" t="n">
        <f aca="false">U407/$R407</f>
        <v>0</v>
      </c>
      <c r="AD407" s="7" t="n">
        <f aca="false">V407/$R407</f>
        <v>0</v>
      </c>
      <c r="AE407" s="7" t="n">
        <f aca="false">W407/$R407</f>
        <v>0</v>
      </c>
      <c r="AF407" s="7" t="n">
        <f aca="false">X407/$R407</f>
        <v>0</v>
      </c>
      <c r="AG407" s="7" t="n">
        <f aca="false">Y407/$R407</f>
        <v>4.90859756722215</v>
      </c>
      <c r="AH407" s="7" t="n">
        <f aca="false">Z407/$R407</f>
        <v>4.90859756722215</v>
      </c>
      <c r="AJ407" s="0" t="n">
        <v>10107</v>
      </c>
    </row>
    <row r="408" customFormat="false" ht="15" hidden="false" customHeight="false" outlineLevel="0" collapsed="false">
      <c r="A408" s="1" t="n">
        <v>42996</v>
      </c>
      <c r="B408" s="0" t="n">
        <f aca="false">MONTH(A408)</f>
        <v>9</v>
      </c>
      <c r="C408" s="0" t="s">
        <v>53</v>
      </c>
      <c r="D408" s="2" t="n">
        <f aca="false">YEAR(A408)</f>
        <v>2017</v>
      </c>
      <c r="E408" s="2" t="s">
        <v>37</v>
      </c>
      <c r="F408" s="2" t="n">
        <v>205</v>
      </c>
      <c r="G408" s="0" t="s">
        <v>286</v>
      </c>
      <c r="H408" s="0" t="n">
        <v>1623</v>
      </c>
      <c r="I408" s="0" t="n">
        <v>269.5</v>
      </c>
      <c r="J408" s="0" t="s">
        <v>39</v>
      </c>
      <c r="K408" s="6" t="n">
        <v>0.458333333333333</v>
      </c>
      <c r="M408" s="0" t="n">
        <v>3</v>
      </c>
      <c r="N408" s="0" t="n">
        <v>52.1</v>
      </c>
      <c r="O408" s="0" t="n">
        <v>9</v>
      </c>
      <c r="P408" s="0" t="n">
        <f aca="false">O408/3.281</f>
        <v>2.74306613837245</v>
      </c>
      <c r="Q408" s="0" t="n">
        <f aca="false">((H408*2)*(P408))/1000000</f>
        <v>0.00890399268515697</v>
      </c>
      <c r="R408" s="0" t="n">
        <f aca="false">Q408*247.105</f>
        <v>2.20022111246571</v>
      </c>
      <c r="S408" s="0" t="s">
        <v>40</v>
      </c>
      <c r="T408" s="0" t="s">
        <v>45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1</v>
      </c>
      <c r="Z408" s="0" t="n">
        <f aca="false">SUM(U408:Y408)</f>
        <v>1</v>
      </c>
      <c r="AA408" s="0" t="n">
        <v>0</v>
      </c>
      <c r="AB408" s="0" t="n">
        <v>0</v>
      </c>
      <c r="AC408" s="7" t="n">
        <f aca="false">U408/$R408</f>
        <v>0</v>
      </c>
      <c r="AD408" s="7" t="n">
        <f aca="false">V408/$R408</f>
        <v>0</v>
      </c>
      <c r="AE408" s="7" t="n">
        <f aca="false">W408/$R408</f>
        <v>0</v>
      </c>
      <c r="AF408" s="7" t="n">
        <f aca="false">X408/$R408</f>
        <v>0</v>
      </c>
      <c r="AG408" s="7" t="n">
        <f aca="false">Y408/$R408</f>
        <v>0.454499774742791</v>
      </c>
      <c r="AH408" s="7" t="n">
        <f aca="false">Z408/$R408</f>
        <v>0.454499774742791</v>
      </c>
      <c r="AJ408" s="0" t="n">
        <v>10067</v>
      </c>
    </row>
    <row r="409" customFormat="false" ht="15" hidden="false" customHeight="false" outlineLevel="0" collapsed="false">
      <c r="A409" s="1" t="n">
        <v>43011</v>
      </c>
      <c r="B409" s="0" t="n">
        <f aca="false">MONTH(A409)</f>
        <v>10</v>
      </c>
      <c r="C409" s="0" t="s">
        <v>54</v>
      </c>
      <c r="D409" s="2" t="n">
        <f aca="false">YEAR(A409)</f>
        <v>2017</v>
      </c>
      <c r="E409" s="2" t="s">
        <v>55</v>
      </c>
      <c r="F409" s="2" t="n">
        <v>205</v>
      </c>
      <c r="G409" s="0" t="s">
        <v>286</v>
      </c>
      <c r="H409" s="0" t="n">
        <v>1623</v>
      </c>
      <c r="I409" s="0" t="n">
        <v>269.5</v>
      </c>
      <c r="J409" s="0" t="s">
        <v>39</v>
      </c>
      <c r="K409" s="6" t="n">
        <v>0.427083333333333</v>
      </c>
      <c r="M409" s="0" t="n">
        <v>1</v>
      </c>
      <c r="N409" s="0" t="n">
        <v>58</v>
      </c>
      <c r="O409" s="0" t="n">
        <v>5</v>
      </c>
      <c r="P409" s="0" t="n">
        <f aca="false">O409/3.281</f>
        <v>1.52392563242914</v>
      </c>
      <c r="Q409" s="0" t="n">
        <f aca="false">((H409*2)*(P409))/1000000</f>
        <v>0.00494666260286498</v>
      </c>
      <c r="R409" s="0" t="n">
        <f aca="false">Q409*247.105</f>
        <v>1.22234506248095</v>
      </c>
      <c r="S409" s="0" t="s">
        <v>40</v>
      </c>
      <c r="T409" s="0" t="s">
        <v>45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22</v>
      </c>
      <c r="Z409" s="0" t="n">
        <f aca="false">SUM(U409:Y409)</f>
        <v>22</v>
      </c>
      <c r="AA409" s="0" t="n">
        <v>0</v>
      </c>
      <c r="AB409" s="0" t="n">
        <v>4</v>
      </c>
      <c r="AC409" s="7" t="n">
        <f aca="false">U409/$R409</f>
        <v>0</v>
      </c>
      <c r="AD409" s="7" t="n">
        <f aca="false">V409/$R409</f>
        <v>0</v>
      </c>
      <c r="AE409" s="7" t="n">
        <f aca="false">W409/$R409</f>
        <v>0</v>
      </c>
      <c r="AF409" s="7" t="n">
        <f aca="false">X409/$R409</f>
        <v>0</v>
      </c>
      <c r="AG409" s="7" t="n">
        <f aca="false">Y409/$R409</f>
        <v>17.9981910798145</v>
      </c>
      <c r="AH409" s="7" t="n">
        <f aca="false">Z409/$R409</f>
        <v>17.9981910798145</v>
      </c>
      <c r="AI409" s="0" t="s">
        <v>291</v>
      </c>
      <c r="AJ409" s="0" t="n">
        <v>9190</v>
      </c>
    </row>
    <row r="410" customFormat="false" ht="15" hidden="false" customHeight="false" outlineLevel="0" collapsed="false">
      <c r="A410" s="1" t="n">
        <v>43024</v>
      </c>
      <c r="B410" s="0" t="n">
        <f aca="false">MONTH(A410)</f>
        <v>10</v>
      </c>
      <c r="C410" s="0" t="s">
        <v>54</v>
      </c>
      <c r="D410" s="2" t="n">
        <f aca="false">YEAR(A410)</f>
        <v>2017</v>
      </c>
      <c r="E410" s="2" t="s">
        <v>55</v>
      </c>
      <c r="F410" s="2" t="n">
        <v>205</v>
      </c>
      <c r="G410" s="0" t="s">
        <v>286</v>
      </c>
      <c r="H410" s="0" t="n">
        <v>1623</v>
      </c>
      <c r="I410" s="0" t="n">
        <v>269.5</v>
      </c>
      <c r="J410" s="0" t="s">
        <v>39</v>
      </c>
      <c r="K410" s="6" t="n">
        <v>0.458333333333333</v>
      </c>
      <c r="M410" s="0" t="n">
        <v>1</v>
      </c>
      <c r="N410" s="0" t="n">
        <v>51</v>
      </c>
      <c r="O410" s="0" t="n">
        <v>10</v>
      </c>
      <c r="P410" s="0" t="n">
        <f aca="false">O410/3.281</f>
        <v>3.04785126485828</v>
      </c>
      <c r="Q410" s="0" t="n">
        <f aca="false">((H410*2)*(P410))/1000000</f>
        <v>0.00989332520572996</v>
      </c>
      <c r="R410" s="0" t="n">
        <f aca="false">Q410*247.105</f>
        <v>2.4446901249619</v>
      </c>
      <c r="S410" s="0" t="s">
        <v>40</v>
      </c>
      <c r="T410" s="0" t="s">
        <v>45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13</v>
      </c>
      <c r="Z410" s="0" t="n">
        <f aca="false">SUM(U410:Y410)</f>
        <v>13</v>
      </c>
      <c r="AA410" s="0" t="n">
        <v>0</v>
      </c>
      <c r="AB410" s="0" t="n">
        <v>757</v>
      </c>
      <c r="AC410" s="7" t="n">
        <f aca="false">U410/$R410</f>
        <v>0</v>
      </c>
      <c r="AD410" s="7" t="n">
        <f aca="false">V410/$R410</f>
        <v>0</v>
      </c>
      <c r="AE410" s="7" t="n">
        <f aca="false">W410/$R410</f>
        <v>0</v>
      </c>
      <c r="AF410" s="7" t="n">
        <f aca="false">X410/$R410</f>
        <v>0</v>
      </c>
      <c r="AG410" s="7" t="n">
        <f aca="false">Y410/$R410</f>
        <v>5.31764736449066</v>
      </c>
      <c r="AH410" s="7" t="n">
        <f aca="false">Z410/$R410</f>
        <v>5.31764736449066</v>
      </c>
      <c r="AI410" s="0" t="s">
        <v>292</v>
      </c>
      <c r="AJ410" s="0" t="n">
        <v>8424</v>
      </c>
    </row>
    <row r="411" customFormat="false" ht="15" hidden="false" customHeight="false" outlineLevel="0" collapsed="false">
      <c r="A411" s="1" t="n">
        <v>43038</v>
      </c>
      <c r="B411" s="0" t="n">
        <f aca="false">MONTH(A411)</f>
        <v>10</v>
      </c>
      <c r="C411" s="0" t="s">
        <v>54</v>
      </c>
      <c r="D411" s="2" t="n">
        <f aca="false">YEAR(A411)</f>
        <v>2017</v>
      </c>
      <c r="E411" s="2" t="s">
        <v>55</v>
      </c>
      <c r="F411" s="2" t="n">
        <v>205</v>
      </c>
      <c r="G411" s="0" t="s">
        <v>286</v>
      </c>
      <c r="H411" s="0" t="n">
        <v>1623</v>
      </c>
      <c r="I411" s="0" t="n">
        <v>269.5</v>
      </c>
      <c r="J411" s="0" t="s">
        <v>39</v>
      </c>
      <c r="K411" s="6" t="n">
        <v>0.416666666666667</v>
      </c>
      <c r="M411" s="0" t="n">
        <v>1</v>
      </c>
      <c r="N411" s="0" t="n">
        <v>52</v>
      </c>
      <c r="O411" s="0" t="n">
        <v>9</v>
      </c>
      <c r="P411" s="0" t="n">
        <f aca="false">O411/3.281</f>
        <v>2.74306613837245</v>
      </c>
      <c r="Q411" s="0" t="n">
        <f aca="false">((H411*2)*(P411))/1000000</f>
        <v>0.00890399268515697</v>
      </c>
      <c r="R411" s="0" t="n">
        <f aca="false">Q411*247.105</f>
        <v>2.20022111246571</v>
      </c>
      <c r="S411" s="0" t="s">
        <v>40</v>
      </c>
      <c r="T411" s="0" t="s">
        <v>45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7</v>
      </c>
      <c r="Z411" s="0" t="n">
        <f aca="false">SUM(U411:Y411)</f>
        <v>7</v>
      </c>
      <c r="AA411" s="0" t="n">
        <v>0</v>
      </c>
      <c r="AB411" s="0" t="n">
        <v>196</v>
      </c>
      <c r="AC411" s="7" t="n">
        <f aca="false">U411/$R411</f>
        <v>0</v>
      </c>
      <c r="AD411" s="7" t="n">
        <f aca="false">V411/$R411</f>
        <v>0</v>
      </c>
      <c r="AE411" s="7" t="n">
        <f aca="false">W411/$R411</f>
        <v>0</v>
      </c>
      <c r="AF411" s="7" t="n">
        <f aca="false">X411/$R411</f>
        <v>0</v>
      </c>
      <c r="AG411" s="7" t="n">
        <f aca="false">Y411/$R411</f>
        <v>3.18149842319954</v>
      </c>
      <c r="AH411" s="7" t="n">
        <f aca="false">Z411/$R411</f>
        <v>3.18149842319954</v>
      </c>
      <c r="AI411" s="0" t="s">
        <v>293</v>
      </c>
      <c r="AJ411" s="0" t="n">
        <v>8708</v>
      </c>
    </row>
    <row r="412" customFormat="false" ht="15" hidden="false" customHeight="false" outlineLevel="0" collapsed="false">
      <c r="A412" s="1" t="n">
        <v>43052</v>
      </c>
      <c r="B412" s="0" t="n">
        <f aca="false">MONTH(A412)</f>
        <v>11</v>
      </c>
      <c r="C412" s="0" t="s">
        <v>96</v>
      </c>
      <c r="D412" s="2" t="n">
        <f aca="false">YEAR(A412)</f>
        <v>2017</v>
      </c>
      <c r="E412" s="2" t="s">
        <v>55</v>
      </c>
      <c r="F412" s="2" t="n">
        <v>205</v>
      </c>
      <c r="G412" s="0" t="s">
        <v>286</v>
      </c>
      <c r="H412" s="0" t="n">
        <v>1623</v>
      </c>
      <c r="I412" s="0" t="n">
        <v>269.5</v>
      </c>
      <c r="J412" s="0" t="s">
        <v>39</v>
      </c>
      <c r="K412" s="6" t="n">
        <v>0.430555555555556</v>
      </c>
      <c r="M412" s="0" t="n">
        <v>3</v>
      </c>
      <c r="N412" s="0" t="n">
        <v>54</v>
      </c>
      <c r="O412" s="0" t="n">
        <v>8</v>
      </c>
      <c r="P412" s="0" t="n">
        <f aca="false">O412/3.281</f>
        <v>2.43828101188662</v>
      </c>
      <c r="Q412" s="0" t="n">
        <f aca="false">((H412*2)*(P412))/1000000</f>
        <v>0.00791466016458397</v>
      </c>
      <c r="R412" s="0" t="n">
        <f aca="false">Q412*247.105</f>
        <v>1.95575209996952</v>
      </c>
      <c r="S412" s="0" t="s">
        <v>40</v>
      </c>
      <c r="T412" s="0" t="s">
        <v>45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38</v>
      </c>
      <c r="Z412" s="0" t="n">
        <f aca="false">SUM(U412:Y412)</f>
        <v>38</v>
      </c>
      <c r="AA412" s="0" t="n">
        <v>0</v>
      </c>
      <c r="AB412" s="0" t="n">
        <v>83</v>
      </c>
      <c r="AC412" s="7" t="n">
        <f aca="false">U412/$R412</f>
        <v>0</v>
      </c>
      <c r="AD412" s="7" t="n">
        <f aca="false">V412/$R412</f>
        <v>0</v>
      </c>
      <c r="AE412" s="7" t="n">
        <f aca="false">W412/$R412</f>
        <v>0</v>
      </c>
      <c r="AF412" s="7" t="n">
        <f aca="false">X412/$R412</f>
        <v>0</v>
      </c>
      <c r="AG412" s="7" t="n">
        <f aca="false">Y412/$R412</f>
        <v>19.4298653702543</v>
      </c>
      <c r="AH412" s="7" t="n">
        <f aca="false">Z412/$R412</f>
        <v>19.4298653702543</v>
      </c>
      <c r="AI412" s="0" t="s">
        <v>294</v>
      </c>
      <c r="AJ412" s="0" t="n">
        <v>6194</v>
      </c>
    </row>
    <row r="413" customFormat="false" ht="15" hidden="false" customHeight="false" outlineLevel="0" collapsed="false">
      <c r="A413" s="1" t="n">
        <v>43068</v>
      </c>
      <c r="B413" s="0" t="n">
        <f aca="false">MONTH(A413)</f>
        <v>11</v>
      </c>
      <c r="C413" s="0" t="s">
        <v>96</v>
      </c>
      <c r="D413" s="2" t="n">
        <f aca="false">YEAR(A413)</f>
        <v>2017</v>
      </c>
      <c r="E413" s="2" t="s">
        <v>55</v>
      </c>
      <c r="F413" s="2" t="n">
        <v>205</v>
      </c>
      <c r="G413" s="0" t="s">
        <v>286</v>
      </c>
      <c r="H413" s="0" t="n">
        <v>1623</v>
      </c>
      <c r="I413" s="0" t="n">
        <v>269.5</v>
      </c>
      <c r="J413" s="0" t="s">
        <v>39</v>
      </c>
      <c r="K413" s="6" t="n">
        <v>0.430555555555556</v>
      </c>
      <c r="M413" s="0" t="n">
        <v>2</v>
      </c>
      <c r="N413" s="0" t="n">
        <v>51</v>
      </c>
      <c r="O413" s="0" t="n">
        <v>10</v>
      </c>
      <c r="P413" s="0" t="n">
        <f aca="false">O413/3.281</f>
        <v>3.04785126485828</v>
      </c>
      <c r="Q413" s="0" t="n">
        <f aca="false">((H413*2)*(P413))/1000000</f>
        <v>0.00989332520572996</v>
      </c>
      <c r="R413" s="0" t="n">
        <f aca="false">Q413*247.105</f>
        <v>2.4446901249619</v>
      </c>
      <c r="S413" s="0" t="s">
        <v>40</v>
      </c>
      <c r="T413" s="0" t="s">
        <v>45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f aca="false">SUM(U413:Y413)</f>
        <v>0</v>
      </c>
      <c r="AA413" s="0" t="n">
        <v>0</v>
      </c>
      <c r="AB413" s="0" t="n">
        <v>308</v>
      </c>
      <c r="AC413" s="7" t="n">
        <f aca="false">U413/$R413</f>
        <v>0</v>
      </c>
      <c r="AD413" s="7" t="n">
        <f aca="false">V413/$R413</f>
        <v>0</v>
      </c>
      <c r="AE413" s="7" t="n">
        <f aca="false">W413/$R413</f>
        <v>0</v>
      </c>
      <c r="AF413" s="7" t="n">
        <f aca="false">X413/$R413</f>
        <v>0</v>
      </c>
      <c r="AG413" s="7" t="n">
        <f aca="false">Y413/$R413</f>
        <v>0</v>
      </c>
      <c r="AH413" s="7" t="n">
        <f aca="false">Z413/$R413</f>
        <v>0</v>
      </c>
      <c r="AI413" s="0" t="s">
        <v>295</v>
      </c>
      <c r="AJ413" s="0" t="n">
        <v>5948</v>
      </c>
    </row>
    <row r="414" customFormat="false" ht="15" hidden="false" customHeight="false" outlineLevel="0" collapsed="false">
      <c r="A414" s="1" t="n">
        <v>43098</v>
      </c>
      <c r="B414" s="0" t="n">
        <f aca="false">MONTH(A414)</f>
        <v>12</v>
      </c>
      <c r="C414" s="0" t="s">
        <v>82</v>
      </c>
      <c r="D414" s="2" t="n">
        <f aca="false">YEAR(A414)</f>
        <v>2017</v>
      </c>
      <c r="E414" s="2" t="s">
        <v>55</v>
      </c>
      <c r="F414" s="2" t="n">
        <v>205</v>
      </c>
      <c r="G414" s="0" t="s">
        <v>286</v>
      </c>
      <c r="H414" s="0" t="n">
        <v>1623</v>
      </c>
      <c r="I414" s="0" t="n">
        <v>269.5</v>
      </c>
      <c r="J414" s="0" t="s">
        <v>39</v>
      </c>
      <c r="K414" s="6" t="n">
        <v>0.46875</v>
      </c>
      <c r="M414" s="0" t="n">
        <v>2</v>
      </c>
      <c r="N414" s="0" t="n">
        <v>48</v>
      </c>
      <c r="O414" s="0" t="n">
        <v>9</v>
      </c>
      <c r="P414" s="0" t="n">
        <f aca="false">O414/3.281</f>
        <v>2.74306613837245</v>
      </c>
      <c r="Q414" s="0" t="n">
        <f aca="false">((H414*2)*(P414))/1000000</f>
        <v>0.00890399268515697</v>
      </c>
      <c r="R414" s="0" t="n">
        <f aca="false">Q414*247.105</f>
        <v>2.20022111246571</v>
      </c>
      <c r="S414" s="0" t="s">
        <v>40</v>
      </c>
      <c r="T414" s="0" t="s">
        <v>45</v>
      </c>
      <c r="U414" s="0" t="n">
        <v>0</v>
      </c>
      <c r="V414" s="0" t="n">
        <v>1</v>
      </c>
      <c r="W414" s="0" t="n">
        <v>0</v>
      </c>
      <c r="X414" s="0" t="n">
        <v>0</v>
      </c>
      <c r="Y414" s="0" t="n">
        <v>3</v>
      </c>
      <c r="Z414" s="0" t="n">
        <f aca="false">SUM(U414:Y414)</f>
        <v>4</v>
      </c>
      <c r="AA414" s="0" t="n">
        <v>0</v>
      </c>
      <c r="AB414" s="0" t="n">
        <v>94</v>
      </c>
      <c r="AC414" s="7" t="n">
        <f aca="false">U414/$R414</f>
        <v>0</v>
      </c>
      <c r="AD414" s="7" t="n">
        <f aca="false">V414/$R414</f>
        <v>0.454499774742791</v>
      </c>
      <c r="AE414" s="7" t="n">
        <f aca="false">W414/$R414</f>
        <v>0</v>
      </c>
      <c r="AF414" s="7" t="n">
        <f aca="false">X414/$R414</f>
        <v>0</v>
      </c>
      <c r="AG414" s="7" t="n">
        <f aca="false">Y414/$R414</f>
        <v>1.36349932422837</v>
      </c>
      <c r="AH414" s="7" t="n">
        <f aca="false">Z414/$R414</f>
        <v>1.81799909897117</v>
      </c>
      <c r="AI414" s="0" t="s">
        <v>296</v>
      </c>
      <c r="AJ414" s="0" t="n">
        <v>5637</v>
      </c>
    </row>
    <row r="415" customFormat="false" ht="15" hidden="false" customHeight="false" outlineLevel="0" collapsed="false">
      <c r="A415" s="1" t="n">
        <v>43111</v>
      </c>
      <c r="B415" s="0" t="n">
        <f aca="false">MONTH(A415)</f>
        <v>1</v>
      </c>
      <c r="C415" s="0" t="s">
        <v>60</v>
      </c>
      <c r="D415" s="2" t="n">
        <f aca="false">YEAR(A415)</f>
        <v>2018</v>
      </c>
      <c r="E415" s="2" t="s">
        <v>61</v>
      </c>
      <c r="F415" s="2" t="n">
        <v>205</v>
      </c>
      <c r="G415" s="0" t="s">
        <v>286</v>
      </c>
      <c r="H415" s="0" t="n">
        <v>1623</v>
      </c>
      <c r="I415" s="0" t="n">
        <v>269.5</v>
      </c>
      <c r="J415" s="0" t="s">
        <v>62</v>
      </c>
      <c r="K415" s="6" t="n">
        <v>0.5</v>
      </c>
      <c r="M415" s="0" t="n">
        <v>3</v>
      </c>
      <c r="N415" s="0" t="n">
        <v>51</v>
      </c>
      <c r="O415" s="0" t="n">
        <v>5</v>
      </c>
      <c r="P415" s="0" t="n">
        <f aca="false">O415/3.281</f>
        <v>1.52392563242914</v>
      </c>
      <c r="Q415" s="0" t="n">
        <f aca="false">((H415*2)*(P415))/1000000</f>
        <v>0.00494666260286498</v>
      </c>
      <c r="R415" s="0" t="n">
        <f aca="false">Q415*247.105</f>
        <v>1.22234506248095</v>
      </c>
      <c r="S415" s="0" t="s">
        <v>40</v>
      </c>
      <c r="T415" s="0" t="s">
        <v>45</v>
      </c>
      <c r="U415" s="0" t="n">
        <v>0</v>
      </c>
      <c r="V415" s="0" t="n">
        <v>2</v>
      </c>
      <c r="W415" s="0" t="n">
        <v>0</v>
      </c>
      <c r="X415" s="0" t="n">
        <v>0</v>
      </c>
      <c r="Y415" s="0" t="n">
        <v>17</v>
      </c>
      <c r="Z415" s="0" t="n">
        <f aca="false">SUM(U415:Y415)</f>
        <v>19</v>
      </c>
      <c r="AA415" s="0" t="n">
        <v>0</v>
      </c>
      <c r="AB415" s="0" t="n">
        <v>15</v>
      </c>
      <c r="AC415" s="7" t="n">
        <f aca="false">U415/$R415</f>
        <v>0</v>
      </c>
      <c r="AD415" s="7" t="n">
        <f aca="false">V415/$R415</f>
        <v>1.63619918907405</v>
      </c>
      <c r="AE415" s="7" t="n">
        <f aca="false">W415/$R415</f>
        <v>0</v>
      </c>
      <c r="AF415" s="7" t="n">
        <f aca="false">X415/$R415</f>
        <v>0</v>
      </c>
      <c r="AG415" s="7" t="n">
        <f aca="false">Y415/$R415</f>
        <v>13.9076931071294</v>
      </c>
      <c r="AH415" s="7" t="n">
        <f aca="false">Z415/$R415</f>
        <v>15.5438922962035</v>
      </c>
      <c r="AI415" s="0" t="s">
        <v>297</v>
      </c>
      <c r="AJ415" s="0" t="n">
        <v>5369</v>
      </c>
    </row>
    <row r="416" customFormat="false" ht="15" hidden="false" customHeight="false" outlineLevel="0" collapsed="false">
      <c r="A416" s="1" t="n">
        <v>43137</v>
      </c>
      <c r="B416" s="0" t="n">
        <f aca="false">MONTH(A416)</f>
        <v>2</v>
      </c>
      <c r="C416" s="0" t="s">
        <v>63</v>
      </c>
      <c r="D416" s="2" t="n">
        <f aca="false">YEAR(A416)</f>
        <v>2018</v>
      </c>
      <c r="E416" s="2" t="s">
        <v>61</v>
      </c>
      <c r="F416" s="2" t="n">
        <v>205</v>
      </c>
      <c r="G416" s="0" t="s">
        <v>286</v>
      </c>
      <c r="H416" s="0" t="n">
        <v>1623</v>
      </c>
      <c r="I416" s="0" t="n">
        <v>269.5</v>
      </c>
      <c r="J416" s="0" t="s">
        <v>62</v>
      </c>
      <c r="K416" s="6" t="n">
        <v>0.46875</v>
      </c>
      <c r="M416" s="0" t="n">
        <v>1</v>
      </c>
      <c r="N416" s="0" t="n">
        <v>51</v>
      </c>
      <c r="O416" s="0" t="n">
        <v>10</v>
      </c>
      <c r="P416" s="0" t="n">
        <f aca="false">O416/3.281</f>
        <v>3.04785126485828</v>
      </c>
      <c r="Q416" s="0" t="n">
        <f aca="false">((H416*2)*(P416))/1000000</f>
        <v>0.00989332520572996</v>
      </c>
      <c r="R416" s="0" t="n">
        <f aca="false">Q416*247.105</f>
        <v>2.4446901249619</v>
      </c>
      <c r="S416" s="0" t="s">
        <v>40</v>
      </c>
      <c r="T416" s="0" t="s">
        <v>45</v>
      </c>
      <c r="U416" s="0" t="n">
        <v>0</v>
      </c>
      <c r="V416" s="0" t="n">
        <v>198</v>
      </c>
      <c r="W416" s="0" t="n">
        <v>0</v>
      </c>
      <c r="X416" s="0" t="n">
        <v>0</v>
      </c>
      <c r="Y416" s="0" t="n">
        <v>19</v>
      </c>
      <c r="Z416" s="0" t="n">
        <f aca="false">SUM(U416:Y416)</f>
        <v>217</v>
      </c>
      <c r="AA416" s="0" t="n">
        <v>0</v>
      </c>
      <c r="AB416" s="0" t="n">
        <v>129</v>
      </c>
      <c r="AC416" s="7" t="n">
        <f aca="false">U416/$R416</f>
        <v>0</v>
      </c>
      <c r="AD416" s="7" t="n">
        <f aca="false">V416/$R416</f>
        <v>80.9918598591655</v>
      </c>
      <c r="AE416" s="7" t="n">
        <f aca="false">W416/$R416</f>
        <v>0</v>
      </c>
      <c r="AF416" s="7" t="n">
        <f aca="false">X416/$R416</f>
        <v>0</v>
      </c>
      <c r="AG416" s="7" t="n">
        <f aca="false">Y416/$R416</f>
        <v>7.77194614810174</v>
      </c>
      <c r="AH416" s="7" t="n">
        <f aca="false">Z416/$R416</f>
        <v>88.7638060072672</v>
      </c>
      <c r="AI416" s="0" t="s">
        <v>298</v>
      </c>
      <c r="AJ416" s="0" t="n">
        <v>5201</v>
      </c>
    </row>
    <row r="417" customFormat="false" ht="15" hidden="false" customHeight="false" outlineLevel="0" collapsed="false">
      <c r="A417" s="1" t="n">
        <v>43151</v>
      </c>
      <c r="B417" s="0" t="n">
        <f aca="false">MONTH(A417)</f>
        <v>2</v>
      </c>
      <c r="C417" s="0" t="s">
        <v>63</v>
      </c>
      <c r="D417" s="2" t="n">
        <f aca="false">YEAR(A417)</f>
        <v>2018</v>
      </c>
      <c r="E417" s="2" t="s">
        <v>61</v>
      </c>
      <c r="F417" s="2" t="n">
        <v>205</v>
      </c>
      <c r="G417" s="0" t="s">
        <v>286</v>
      </c>
      <c r="H417" s="0" t="n">
        <v>1623</v>
      </c>
      <c r="I417" s="0" t="n">
        <v>269.5</v>
      </c>
      <c r="J417" s="0" t="s">
        <v>62</v>
      </c>
      <c r="K417" s="6" t="n">
        <v>0.430555555555556</v>
      </c>
      <c r="M417" s="0" t="n">
        <v>2</v>
      </c>
      <c r="N417" s="0" t="n">
        <v>50</v>
      </c>
      <c r="O417" s="0" t="n">
        <v>10</v>
      </c>
      <c r="P417" s="0" t="n">
        <f aca="false">O417/3.281</f>
        <v>3.04785126485828</v>
      </c>
      <c r="Q417" s="0" t="n">
        <f aca="false">((H417*2)*(P417))/1000000</f>
        <v>0.00989332520572996</v>
      </c>
      <c r="R417" s="0" t="n">
        <f aca="false">Q417*247.105</f>
        <v>2.4446901249619</v>
      </c>
      <c r="S417" s="0" t="s">
        <v>40</v>
      </c>
      <c r="T417" s="0" t="s">
        <v>45</v>
      </c>
      <c r="U417" s="0" t="n">
        <v>0</v>
      </c>
      <c r="V417" s="0" t="n">
        <v>115</v>
      </c>
      <c r="W417" s="0" t="n">
        <v>0</v>
      </c>
      <c r="X417" s="0" t="n">
        <v>0</v>
      </c>
      <c r="Y417" s="0" t="n">
        <v>1</v>
      </c>
      <c r="Z417" s="0" t="n">
        <f aca="false">SUM(U417:Y417)</f>
        <v>116</v>
      </c>
      <c r="AA417" s="0" t="n">
        <v>0</v>
      </c>
      <c r="AB417" s="0" t="n">
        <v>345</v>
      </c>
      <c r="AC417" s="7" t="n">
        <f aca="false">U417/$R417</f>
        <v>0</v>
      </c>
      <c r="AD417" s="7" t="n">
        <f aca="false">V417/$R417</f>
        <v>47.0407266858789</v>
      </c>
      <c r="AE417" s="7" t="n">
        <f aca="false">W417/$R417</f>
        <v>0</v>
      </c>
      <c r="AF417" s="7" t="n">
        <f aca="false">X417/$R417</f>
        <v>0</v>
      </c>
      <c r="AG417" s="7" t="n">
        <f aca="false">Y417/$R417</f>
        <v>0.409049797268512</v>
      </c>
      <c r="AH417" s="7" t="n">
        <f aca="false">Z417/$R417</f>
        <v>47.4497764831474</v>
      </c>
      <c r="AI417" s="0" t="s">
        <v>299</v>
      </c>
      <c r="AJ417" s="0" t="n">
        <v>4259</v>
      </c>
    </row>
    <row r="418" customFormat="false" ht="15" hidden="false" customHeight="false" outlineLevel="0" collapsed="false">
      <c r="A418" s="1" t="n">
        <v>43167</v>
      </c>
      <c r="B418" s="0" t="n">
        <f aca="false">MONTH(A418)</f>
        <v>3</v>
      </c>
      <c r="C418" s="0" t="s">
        <v>64</v>
      </c>
      <c r="D418" s="2" t="n">
        <f aca="false">YEAR(A418)</f>
        <v>2018</v>
      </c>
      <c r="E418" s="2" t="s">
        <v>61</v>
      </c>
      <c r="F418" s="2" t="n">
        <v>205</v>
      </c>
      <c r="G418" s="0" t="s">
        <v>286</v>
      </c>
      <c r="H418" s="0" t="n">
        <v>1623</v>
      </c>
      <c r="I418" s="0" t="n">
        <v>269.5</v>
      </c>
      <c r="J418" s="0" t="s">
        <v>62</v>
      </c>
      <c r="K418" s="6" t="n">
        <v>0.416666666666667</v>
      </c>
      <c r="M418" s="0" t="n">
        <v>3</v>
      </c>
      <c r="N418" s="0" t="n">
        <v>52</v>
      </c>
      <c r="O418" s="0" t="n">
        <v>10</v>
      </c>
      <c r="P418" s="0" t="n">
        <f aca="false">O418/3.281</f>
        <v>3.04785126485828</v>
      </c>
      <c r="Q418" s="0" t="n">
        <f aca="false">((H418*2)*(P418))/1000000</f>
        <v>0.00989332520572996</v>
      </c>
      <c r="R418" s="0" t="n">
        <f aca="false">Q418*247.105</f>
        <v>2.4446901249619</v>
      </c>
      <c r="S418" s="0" t="s">
        <v>40</v>
      </c>
      <c r="T418" s="0" t="s">
        <v>45</v>
      </c>
      <c r="U418" s="0" t="n">
        <v>0</v>
      </c>
      <c r="V418" s="0" t="n">
        <v>40</v>
      </c>
      <c r="W418" s="0" t="n">
        <v>0</v>
      </c>
      <c r="X418" s="0" t="n">
        <v>60</v>
      </c>
      <c r="Y418" s="0" t="n">
        <v>0</v>
      </c>
      <c r="Z418" s="0" t="n">
        <f aca="false">SUM(U418:Y418)</f>
        <v>100</v>
      </c>
      <c r="AA418" s="0" t="n">
        <v>0</v>
      </c>
      <c r="AB418" s="0" t="n">
        <v>225</v>
      </c>
      <c r="AC418" s="7" t="n">
        <f aca="false">U418/$R418</f>
        <v>0</v>
      </c>
      <c r="AD418" s="7" t="n">
        <f aca="false">V418/$R418</f>
        <v>16.3619918907405</v>
      </c>
      <c r="AE418" s="7" t="n">
        <f aca="false">W418/$R418</f>
        <v>0</v>
      </c>
      <c r="AF418" s="7" t="n">
        <f aca="false">X418/$R418</f>
        <v>24.5429878361107</v>
      </c>
      <c r="AG418" s="7" t="n">
        <f aca="false">Y418/$R418</f>
        <v>0</v>
      </c>
      <c r="AH418" s="7" t="n">
        <f aca="false">Z418/$R418</f>
        <v>40.9049797268512</v>
      </c>
      <c r="AI418" s="0" t="s">
        <v>300</v>
      </c>
      <c r="AJ418" s="0" t="n">
        <v>4354</v>
      </c>
    </row>
    <row r="419" customFormat="false" ht="15" hidden="false" customHeight="false" outlineLevel="0" collapsed="false">
      <c r="A419" s="1" t="n">
        <v>43179</v>
      </c>
      <c r="B419" s="0" t="n">
        <f aca="false">MONTH(A419)</f>
        <v>3</v>
      </c>
      <c r="C419" s="0" t="s">
        <v>64</v>
      </c>
      <c r="D419" s="2" t="n">
        <f aca="false">YEAR(A419)</f>
        <v>2018</v>
      </c>
      <c r="E419" s="2" t="s">
        <v>61</v>
      </c>
      <c r="F419" s="2" t="n">
        <v>205</v>
      </c>
      <c r="G419" s="0" t="s">
        <v>286</v>
      </c>
      <c r="H419" s="0" t="n">
        <v>1623</v>
      </c>
      <c r="I419" s="0" t="n">
        <v>269.5</v>
      </c>
      <c r="J419" s="0" t="s">
        <v>62</v>
      </c>
      <c r="K419" s="6" t="n">
        <v>0.4375</v>
      </c>
      <c r="M419" s="0" t="n">
        <v>3</v>
      </c>
      <c r="N419" s="0" t="n">
        <v>53</v>
      </c>
      <c r="O419" s="0" t="n">
        <v>6</v>
      </c>
      <c r="P419" s="0" t="n">
        <f aca="false">O419/3.281</f>
        <v>1.82871075891497</v>
      </c>
      <c r="Q419" s="0" t="n">
        <f aca="false">((H419*2)*(P419))/1000000</f>
        <v>0.00593599512343798</v>
      </c>
      <c r="R419" s="0" t="n">
        <f aca="false">Q419*247.105</f>
        <v>1.46681407497714</v>
      </c>
      <c r="S419" s="0" t="s">
        <v>40</v>
      </c>
      <c r="T419" s="0" t="s">
        <v>45</v>
      </c>
      <c r="U419" s="0" t="n">
        <v>0</v>
      </c>
      <c r="V419" s="0" t="n">
        <v>9</v>
      </c>
      <c r="W419" s="0" t="n">
        <v>0</v>
      </c>
      <c r="X419" s="0" t="n">
        <v>15</v>
      </c>
      <c r="Y419" s="0" t="n">
        <v>3</v>
      </c>
      <c r="Z419" s="0" t="n">
        <f aca="false">SUM(U419:Y419)</f>
        <v>27</v>
      </c>
      <c r="AA419" s="0" t="n">
        <v>0</v>
      </c>
      <c r="AB419" s="0" t="n">
        <v>72</v>
      </c>
      <c r="AC419" s="7" t="n">
        <f aca="false">U419/$R419</f>
        <v>0</v>
      </c>
      <c r="AD419" s="7" t="n">
        <f aca="false">V419/$R419</f>
        <v>6.13574695902769</v>
      </c>
      <c r="AE419" s="7" t="n">
        <f aca="false">W419/$R419</f>
        <v>0</v>
      </c>
      <c r="AF419" s="7" t="n">
        <f aca="false">X419/$R419</f>
        <v>10.2262449317128</v>
      </c>
      <c r="AG419" s="7" t="n">
        <f aca="false">Y419/$R419</f>
        <v>2.04524898634256</v>
      </c>
      <c r="AH419" s="7" t="n">
        <f aca="false">Z419/$R419</f>
        <v>18.4072408770831</v>
      </c>
      <c r="AI419" s="0" t="s">
        <v>301</v>
      </c>
      <c r="AJ419" s="0" t="n">
        <v>5096</v>
      </c>
    </row>
    <row r="420" customFormat="false" ht="15" hidden="false" customHeight="false" outlineLevel="0" collapsed="false">
      <c r="A420" s="1" t="n">
        <v>43193</v>
      </c>
      <c r="B420" s="0" t="n">
        <f aca="false">MONTH(A420)</f>
        <v>4</v>
      </c>
      <c r="C420" s="0" t="s">
        <v>66</v>
      </c>
      <c r="D420" s="2" t="n">
        <f aca="false">YEAR(A420)</f>
        <v>2018</v>
      </c>
      <c r="E420" s="2" t="s">
        <v>44</v>
      </c>
      <c r="F420" s="2" t="n">
        <v>205</v>
      </c>
      <c r="G420" s="0" t="s">
        <v>286</v>
      </c>
      <c r="H420" s="0" t="n">
        <v>1623</v>
      </c>
      <c r="I420" s="0" t="n">
        <v>269.5</v>
      </c>
      <c r="J420" s="0" t="s">
        <v>62</v>
      </c>
      <c r="K420" s="6" t="n">
        <v>0.458333333333333</v>
      </c>
      <c r="M420" s="0" t="n">
        <v>1</v>
      </c>
      <c r="N420" s="0" t="n">
        <v>54</v>
      </c>
      <c r="O420" s="0" t="n">
        <v>9</v>
      </c>
      <c r="P420" s="0" t="n">
        <f aca="false">O420/3.281</f>
        <v>2.74306613837245</v>
      </c>
      <c r="Q420" s="0" t="n">
        <f aca="false">((H420*2)*(P420))/1000000</f>
        <v>0.00890399268515697</v>
      </c>
      <c r="R420" s="0" t="n">
        <f aca="false">Q420*247.105</f>
        <v>2.20022111246571</v>
      </c>
      <c r="S420" s="0" t="s">
        <v>40</v>
      </c>
      <c r="T420" s="0" t="s">
        <v>45</v>
      </c>
      <c r="U420" s="0" t="n">
        <v>0</v>
      </c>
      <c r="V420" s="0" t="n">
        <v>0</v>
      </c>
      <c r="W420" s="0" t="n">
        <v>1</v>
      </c>
      <c r="X420" s="0" t="n">
        <v>110</v>
      </c>
      <c r="Y420" s="0" t="n">
        <v>9</v>
      </c>
      <c r="Z420" s="0" t="n">
        <f aca="false">SUM(U420:Y420)</f>
        <v>120</v>
      </c>
      <c r="AA420" s="0" t="n">
        <v>0</v>
      </c>
      <c r="AB420" s="0" t="n">
        <v>439</v>
      </c>
      <c r="AC420" s="7" t="n">
        <f aca="false">U420/$R420</f>
        <v>0</v>
      </c>
      <c r="AD420" s="7" t="n">
        <f aca="false">V420/$R420</f>
        <v>0</v>
      </c>
      <c r="AE420" s="7" t="n">
        <f aca="false">W420/$R420</f>
        <v>0.454499774742791</v>
      </c>
      <c r="AF420" s="7" t="n">
        <f aca="false">X420/$R420</f>
        <v>49.9949752217071</v>
      </c>
      <c r="AG420" s="7" t="n">
        <f aca="false">Y420/$R420</f>
        <v>4.09049797268512</v>
      </c>
      <c r="AH420" s="7" t="n">
        <f aca="false">Z420/$R420</f>
        <v>54.539972969135</v>
      </c>
      <c r="AI420" s="0" t="s">
        <v>302</v>
      </c>
      <c r="AJ420" s="0" t="n">
        <v>5166</v>
      </c>
    </row>
    <row r="421" customFormat="false" ht="15" hidden="false" customHeight="false" outlineLevel="0" collapsed="false">
      <c r="A421" s="1" t="n">
        <v>43209</v>
      </c>
      <c r="B421" s="0" t="n">
        <f aca="false">MONTH(A421)</f>
        <v>4</v>
      </c>
      <c r="C421" s="0" t="s">
        <v>66</v>
      </c>
      <c r="D421" s="2" t="n">
        <f aca="false">YEAR(A421)</f>
        <v>2018</v>
      </c>
      <c r="E421" s="2" t="s">
        <v>44</v>
      </c>
      <c r="F421" s="2" t="n">
        <v>205</v>
      </c>
      <c r="G421" s="0" t="s">
        <v>286</v>
      </c>
      <c r="H421" s="0" t="n">
        <v>1623</v>
      </c>
      <c r="I421" s="0" t="n">
        <v>269.5</v>
      </c>
      <c r="J421" s="0" t="s">
        <v>62</v>
      </c>
      <c r="K421" s="6" t="n">
        <v>0.489583333333333</v>
      </c>
      <c r="M421" s="0" t="n">
        <v>1</v>
      </c>
      <c r="N421" s="0" t="n">
        <v>53</v>
      </c>
      <c r="O421" s="0" t="n">
        <v>8</v>
      </c>
      <c r="P421" s="0" t="n">
        <f aca="false">O421/3.281</f>
        <v>2.43828101188662</v>
      </c>
      <c r="Q421" s="0" t="n">
        <f aca="false">((H421*2)*(P421))/1000000</f>
        <v>0.00791466016458397</v>
      </c>
      <c r="R421" s="0" t="n">
        <f aca="false">Q421*247.105</f>
        <v>1.95575209996952</v>
      </c>
      <c r="S421" s="0" t="s">
        <v>40</v>
      </c>
      <c r="T421" s="0" t="s">
        <v>45</v>
      </c>
      <c r="U421" s="0" t="n">
        <v>0</v>
      </c>
      <c r="V421" s="0" t="n">
        <v>109</v>
      </c>
      <c r="W421" s="0" t="n">
        <v>0</v>
      </c>
      <c r="X421" s="0" t="n">
        <v>19</v>
      </c>
      <c r="Y421" s="0" t="n">
        <v>1</v>
      </c>
      <c r="Z421" s="0" t="n">
        <f aca="false">SUM(U421:Y421)</f>
        <v>129</v>
      </c>
      <c r="AA421" s="0" t="n">
        <v>0</v>
      </c>
      <c r="AB421" s="0" t="n">
        <v>207</v>
      </c>
      <c r="AC421" s="7" t="n">
        <f aca="false">U421/$R421</f>
        <v>0</v>
      </c>
      <c r="AD421" s="7" t="n">
        <f aca="false">V421/$R421</f>
        <v>55.7330348778348</v>
      </c>
      <c r="AE421" s="7" t="n">
        <f aca="false">W421/$R421</f>
        <v>0</v>
      </c>
      <c r="AF421" s="7" t="n">
        <f aca="false">X421/$R421</f>
        <v>9.71493268512717</v>
      </c>
      <c r="AG421" s="7" t="n">
        <f aca="false">Y421/$R421</f>
        <v>0.511312246585641</v>
      </c>
      <c r="AH421" s="7" t="n">
        <f aca="false">Z421/$R421</f>
        <v>65.9592798095476</v>
      </c>
      <c r="AI421" s="0" t="s">
        <v>303</v>
      </c>
      <c r="AJ421" s="0" t="n">
        <v>5505</v>
      </c>
    </row>
    <row r="422" customFormat="false" ht="15" hidden="false" customHeight="false" outlineLevel="0" collapsed="false">
      <c r="A422" s="1" t="n">
        <v>43223</v>
      </c>
      <c r="B422" s="0" t="n">
        <f aca="false">MONTH(A422)</f>
        <v>5</v>
      </c>
      <c r="C422" s="0" t="s">
        <v>43</v>
      </c>
      <c r="D422" s="2" t="n">
        <f aca="false">YEAR(A422)</f>
        <v>2018</v>
      </c>
      <c r="E422" s="2" t="s">
        <v>44</v>
      </c>
      <c r="F422" s="2" t="n">
        <v>205</v>
      </c>
      <c r="G422" s="0" t="s">
        <v>286</v>
      </c>
      <c r="H422" s="0" t="n">
        <v>1623</v>
      </c>
      <c r="I422" s="0" t="n">
        <v>269.5</v>
      </c>
      <c r="J422" s="0" t="s">
        <v>62</v>
      </c>
      <c r="K422" s="6" t="n">
        <v>0.46875</v>
      </c>
      <c r="M422" s="0" t="n">
        <v>1</v>
      </c>
      <c r="N422" s="0" t="n">
        <v>54</v>
      </c>
      <c r="O422" s="0" t="n">
        <v>9</v>
      </c>
      <c r="P422" s="0" t="n">
        <f aca="false">O422/3.281</f>
        <v>2.74306613837245</v>
      </c>
      <c r="Q422" s="0" t="n">
        <f aca="false">((H422*2)*(P422))/1000000</f>
        <v>0.00890399268515697</v>
      </c>
      <c r="R422" s="0" t="n">
        <f aca="false">Q422*247.105</f>
        <v>2.20022111246571</v>
      </c>
      <c r="S422" s="0" t="s">
        <v>40</v>
      </c>
      <c r="T422" s="0" t="s">
        <v>45</v>
      </c>
      <c r="U422" s="0" t="n">
        <v>1</v>
      </c>
      <c r="V422" s="0" t="n">
        <v>31</v>
      </c>
      <c r="W422" s="0" t="n">
        <v>0</v>
      </c>
      <c r="X422" s="0" t="n">
        <v>54</v>
      </c>
      <c r="Y422" s="0" t="n">
        <v>1</v>
      </c>
      <c r="Z422" s="0" t="n">
        <f aca="false">SUM(U422:Y422)</f>
        <v>87</v>
      </c>
      <c r="AA422" s="0" t="n">
        <v>0</v>
      </c>
      <c r="AB422" s="0" t="n">
        <v>336</v>
      </c>
      <c r="AC422" s="7" t="n">
        <f aca="false">U422/$R422</f>
        <v>0.454499774742791</v>
      </c>
      <c r="AD422" s="7" t="n">
        <f aca="false">V422/$R422</f>
        <v>14.0894930170265</v>
      </c>
      <c r="AE422" s="7" t="n">
        <f aca="false">W422/$R422</f>
        <v>0</v>
      </c>
      <c r="AF422" s="7" t="n">
        <f aca="false">X422/$R422</f>
        <v>24.5429878361107</v>
      </c>
      <c r="AG422" s="7" t="n">
        <f aca="false">Y422/$R422</f>
        <v>0.454499774742791</v>
      </c>
      <c r="AH422" s="7" t="n">
        <f aca="false">Z422/$R422</f>
        <v>39.5414804026229</v>
      </c>
      <c r="AI422" s="0" t="s">
        <v>304</v>
      </c>
      <c r="AJ422" s="0" t="n">
        <v>8228</v>
      </c>
    </row>
    <row r="423" customFormat="false" ht="15" hidden="false" customHeight="false" outlineLevel="0" collapsed="false">
      <c r="A423" s="1" t="n">
        <v>43234</v>
      </c>
      <c r="B423" s="0" t="n">
        <f aca="false">MONTH(A423)</f>
        <v>5</v>
      </c>
      <c r="C423" s="0" t="s">
        <v>43</v>
      </c>
      <c r="D423" s="2" t="n">
        <f aca="false">YEAR(A423)</f>
        <v>2018</v>
      </c>
      <c r="E423" s="2" t="s">
        <v>44</v>
      </c>
      <c r="F423" s="2" t="n">
        <v>205</v>
      </c>
      <c r="G423" s="0" t="s">
        <v>286</v>
      </c>
      <c r="H423" s="0" t="n">
        <v>1623</v>
      </c>
      <c r="I423" s="0" t="n">
        <v>269.5</v>
      </c>
      <c r="J423" s="0" t="s">
        <v>62</v>
      </c>
      <c r="K423" s="6" t="n">
        <v>0.399305555555556</v>
      </c>
      <c r="M423" s="0" t="n">
        <v>1</v>
      </c>
      <c r="N423" s="0" t="n">
        <v>53</v>
      </c>
      <c r="O423" s="0" t="n">
        <v>8</v>
      </c>
      <c r="P423" s="0" t="n">
        <f aca="false">O423/3.281</f>
        <v>2.43828101188662</v>
      </c>
      <c r="Q423" s="0" t="n">
        <f aca="false">((H423*2)*(P423))/1000000</f>
        <v>0.00791466016458397</v>
      </c>
      <c r="R423" s="0" t="n">
        <f aca="false">Q423*247.105</f>
        <v>1.95575209996952</v>
      </c>
      <c r="S423" s="0" t="s">
        <v>40</v>
      </c>
      <c r="T423" s="0" t="s">
        <v>45</v>
      </c>
      <c r="U423" s="0" t="n">
        <v>0</v>
      </c>
      <c r="V423" s="0" t="n">
        <v>18</v>
      </c>
      <c r="W423" s="0" t="n">
        <v>0</v>
      </c>
      <c r="X423" s="0" t="n">
        <v>8</v>
      </c>
      <c r="Y423" s="0" t="n">
        <v>4</v>
      </c>
      <c r="Z423" s="0" t="n">
        <f aca="false">SUM(U423:Y423)</f>
        <v>30</v>
      </c>
      <c r="AA423" s="0" t="n">
        <v>0</v>
      </c>
      <c r="AB423" s="0" t="n">
        <v>277</v>
      </c>
      <c r="AC423" s="7" t="n">
        <f aca="false">U423/$R423</f>
        <v>0</v>
      </c>
      <c r="AD423" s="7" t="n">
        <f aca="false">V423/$R423</f>
        <v>9.20362043854153</v>
      </c>
      <c r="AE423" s="7" t="n">
        <f aca="false">W423/$R423</f>
        <v>0</v>
      </c>
      <c r="AF423" s="7" t="n">
        <f aca="false">X423/$R423</f>
        <v>4.09049797268512</v>
      </c>
      <c r="AG423" s="7" t="n">
        <f aca="false">Y423/$R423</f>
        <v>2.04524898634256</v>
      </c>
      <c r="AH423" s="7" t="n">
        <f aca="false">Z423/$R423</f>
        <v>15.3393673975692</v>
      </c>
      <c r="AI423" s="0" t="s">
        <v>305</v>
      </c>
      <c r="AJ423" s="0" t="n">
        <v>9443</v>
      </c>
    </row>
    <row r="424" customFormat="false" ht="15" hidden="false" customHeight="false" outlineLevel="0" collapsed="false">
      <c r="A424" s="1" t="n">
        <v>43251</v>
      </c>
      <c r="B424" s="0" t="n">
        <f aca="false">MONTH(A424)</f>
        <v>5</v>
      </c>
      <c r="C424" s="0" t="s">
        <v>43</v>
      </c>
      <c r="D424" s="2" t="n">
        <f aca="false">YEAR(A424)</f>
        <v>2018</v>
      </c>
      <c r="E424" s="2" t="s">
        <v>44</v>
      </c>
      <c r="F424" s="2" t="n">
        <v>205</v>
      </c>
      <c r="G424" s="0" t="s">
        <v>286</v>
      </c>
      <c r="H424" s="0" t="n">
        <v>1623</v>
      </c>
      <c r="I424" s="0" t="n">
        <v>269.5</v>
      </c>
      <c r="J424" s="0" t="s">
        <v>62</v>
      </c>
      <c r="K424" s="6" t="n">
        <v>0.427083333333333</v>
      </c>
      <c r="M424" s="0" t="n">
        <v>1</v>
      </c>
      <c r="N424" s="0" t="n">
        <v>54</v>
      </c>
      <c r="O424" s="0" t="n">
        <v>5</v>
      </c>
      <c r="P424" s="0" t="n">
        <f aca="false">O424/3.281</f>
        <v>1.52392563242914</v>
      </c>
      <c r="Q424" s="0" t="n">
        <f aca="false">((H424*2)*(P424))/1000000</f>
        <v>0.00494666260286498</v>
      </c>
      <c r="R424" s="0" t="n">
        <f aca="false">Q424*247.105</f>
        <v>1.22234506248095</v>
      </c>
      <c r="S424" s="0" t="s">
        <v>40</v>
      </c>
      <c r="T424" s="0" t="s">
        <v>45</v>
      </c>
      <c r="U424" s="0" t="n">
        <v>0</v>
      </c>
      <c r="V424" s="0" t="n">
        <v>0</v>
      </c>
      <c r="W424" s="0" t="n">
        <v>0</v>
      </c>
      <c r="X424" s="0" t="n">
        <v>11</v>
      </c>
      <c r="Y424" s="0" t="n">
        <v>1</v>
      </c>
      <c r="Z424" s="0" t="n">
        <f aca="false">SUM(U424:Y424)</f>
        <v>12</v>
      </c>
      <c r="AA424" s="0" t="n">
        <v>0</v>
      </c>
      <c r="AB424" s="0" t="n">
        <v>246</v>
      </c>
      <c r="AC424" s="7" t="n">
        <f aca="false">U424/$R424</f>
        <v>0</v>
      </c>
      <c r="AD424" s="7" t="n">
        <f aca="false">V424/$R424</f>
        <v>0</v>
      </c>
      <c r="AE424" s="7" t="n">
        <f aca="false">W424/$R424</f>
        <v>0</v>
      </c>
      <c r="AF424" s="7" t="n">
        <f aca="false">X424/$R424</f>
        <v>8.99909553990727</v>
      </c>
      <c r="AG424" s="7" t="n">
        <f aca="false">Y424/$R424</f>
        <v>0.818099594537025</v>
      </c>
      <c r="AH424" s="7" t="n">
        <f aca="false">Z424/$R424</f>
        <v>9.8171951344443</v>
      </c>
      <c r="AI424" s="0" t="s">
        <v>306</v>
      </c>
      <c r="AJ424" s="0" t="n">
        <v>9738</v>
      </c>
    </row>
    <row r="425" customFormat="false" ht="15" hidden="false" customHeight="false" outlineLevel="0" collapsed="false">
      <c r="A425" s="1" t="n">
        <v>43263</v>
      </c>
      <c r="B425" s="0" t="n">
        <f aca="false">MONTH(A425)</f>
        <v>6</v>
      </c>
      <c r="C425" s="0" t="s">
        <v>49</v>
      </c>
      <c r="D425" s="2" t="n">
        <f aca="false">YEAR(A425)</f>
        <v>2018</v>
      </c>
      <c r="E425" s="2" t="s">
        <v>44</v>
      </c>
      <c r="F425" s="2" t="n">
        <v>205</v>
      </c>
      <c r="G425" s="0" t="s">
        <v>286</v>
      </c>
      <c r="H425" s="0" t="n">
        <v>1623</v>
      </c>
      <c r="I425" s="0" t="n">
        <v>269.5</v>
      </c>
      <c r="J425" s="0" t="s">
        <v>62</v>
      </c>
      <c r="K425" s="6" t="n">
        <v>0.447916666666667</v>
      </c>
      <c r="M425" s="0" t="n">
        <v>1</v>
      </c>
      <c r="N425" s="0" t="n">
        <v>56</v>
      </c>
      <c r="O425" s="0" t="n">
        <v>10</v>
      </c>
      <c r="P425" s="0" t="n">
        <f aca="false">O425/3.281</f>
        <v>3.04785126485828</v>
      </c>
      <c r="Q425" s="0" t="n">
        <f aca="false">((H425*2)*(P425))/1000000</f>
        <v>0.00989332520572996</v>
      </c>
      <c r="R425" s="0" t="n">
        <f aca="false">Q425*247.105</f>
        <v>2.4446901249619</v>
      </c>
      <c r="S425" s="0" t="s">
        <v>40</v>
      </c>
      <c r="T425" s="0" t="s">
        <v>45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f aca="false">SUM(U425:Y425)</f>
        <v>0</v>
      </c>
      <c r="AA425" s="0" t="n">
        <v>0</v>
      </c>
      <c r="AB425" s="0" t="n">
        <v>135</v>
      </c>
      <c r="AC425" s="7" t="n">
        <f aca="false">U425/$R425</f>
        <v>0</v>
      </c>
      <c r="AD425" s="7" t="n">
        <f aca="false">V425/$R425</f>
        <v>0</v>
      </c>
      <c r="AE425" s="7" t="n">
        <f aca="false">W425/$R425</f>
        <v>0</v>
      </c>
      <c r="AF425" s="7" t="n">
        <f aca="false">X425/$R425</f>
        <v>0</v>
      </c>
      <c r="AG425" s="7" t="n">
        <f aca="false">Y425/$R425</f>
        <v>0</v>
      </c>
      <c r="AH425" s="7" t="n">
        <f aca="false">Z425/$R425</f>
        <v>0</v>
      </c>
      <c r="AI425" s="0" t="s">
        <v>307</v>
      </c>
      <c r="AJ425" s="0" t="n">
        <v>10592</v>
      </c>
    </row>
    <row r="426" customFormat="false" ht="15" hidden="false" customHeight="false" outlineLevel="0" collapsed="false">
      <c r="A426" s="1" t="n">
        <v>43277</v>
      </c>
      <c r="B426" s="0" t="n">
        <f aca="false">MONTH(A426)</f>
        <v>6</v>
      </c>
      <c r="C426" s="0" t="s">
        <v>49</v>
      </c>
      <c r="D426" s="2" t="n">
        <f aca="false">YEAR(A426)</f>
        <v>2018</v>
      </c>
      <c r="E426" s="2" t="s">
        <v>44</v>
      </c>
      <c r="F426" s="2" t="n">
        <v>205</v>
      </c>
      <c r="G426" s="0" t="s">
        <v>286</v>
      </c>
      <c r="H426" s="0" t="n">
        <v>1623</v>
      </c>
      <c r="I426" s="0" t="n">
        <v>269.5</v>
      </c>
      <c r="J426" s="0" t="s">
        <v>62</v>
      </c>
      <c r="K426" s="6" t="n">
        <v>0.434722222222222</v>
      </c>
      <c r="M426" s="0" t="n">
        <v>1</v>
      </c>
      <c r="N426" s="0" t="n">
        <v>54</v>
      </c>
      <c r="O426" s="0" t="n">
        <v>9</v>
      </c>
      <c r="P426" s="0" t="n">
        <f aca="false">O426/3.281</f>
        <v>2.74306613837245</v>
      </c>
      <c r="Q426" s="0" t="n">
        <f aca="false">((H426*2)*(P426))/1000000</f>
        <v>0.00890399268515697</v>
      </c>
      <c r="R426" s="0" t="n">
        <f aca="false">Q426*247.105</f>
        <v>2.20022111246571</v>
      </c>
      <c r="S426" s="0" t="s">
        <v>40</v>
      </c>
      <c r="T426" s="0" t="s">
        <v>45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2</v>
      </c>
      <c r="Z426" s="0" t="n">
        <f aca="false">SUM(U426:Y426)</f>
        <v>2</v>
      </c>
      <c r="AA426" s="0" t="n">
        <v>1</v>
      </c>
      <c r="AB426" s="0" t="n">
        <v>68</v>
      </c>
      <c r="AC426" s="7" t="n">
        <f aca="false">U426/$R426</f>
        <v>0</v>
      </c>
      <c r="AD426" s="7" t="n">
        <f aca="false">V426/$R426</f>
        <v>0</v>
      </c>
      <c r="AE426" s="7" t="n">
        <f aca="false">W426/$R426</f>
        <v>0</v>
      </c>
      <c r="AF426" s="7" t="n">
        <f aca="false">X426/$R426</f>
        <v>0</v>
      </c>
      <c r="AG426" s="7" t="n">
        <f aca="false">Y426/$R426</f>
        <v>0.908999549485583</v>
      </c>
      <c r="AH426" s="7" t="n">
        <f aca="false">Z426/$R426</f>
        <v>0.908999549485583</v>
      </c>
      <c r="AI426" s="0" t="s">
        <v>308</v>
      </c>
      <c r="AJ426" s="0" t="n">
        <v>12381</v>
      </c>
    </row>
    <row r="427" customFormat="false" ht="15" hidden="false" customHeight="false" outlineLevel="0" collapsed="false">
      <c r="A427" s="1" t="n">
        <v>43291</v>
      </c>
      <c r="B427" s="0" t="n">
        <f aca="false">MONTH(A427)</f>
        <v>7</v>
      </c>
      <c r="C427" s="0" t="s">
        <v>51</v>
      </c>
      <c r="D427" s="2" t="n">
        <f aca="false">YEAR(A427)</f>
        <v>2018</v>
      </c>
      <c r="E427" s="2" t="s">
        <v>37</v>
      </c>
      <c r="F427" s="2" t="n">
        <v>205</v>
      </c>
      <c r="G427" s="0" t="s">
        <v>286</v>
      </c>
      <c r="H427" s="0" t="n">
        <v>1623</v>
      </c>
      <c r="I427" s="0" t="n">
        <v>269.5</v>
      </c>
      <c r="J427" s="0" t="s">
        <v>62</v>
      </c>
      <c r="K427" s="6" t="n">
        <v>0.395833333333333</v>
      </c>
      <c r="M427" s="0" t="n">
        <v>1</v>
      </c>
      <c r="N427" s="0" t="n">
        <v>56</v>
      </c>
      <c r="O427" s="0" t="n">
        <v>8</v>
      </c>
      <c r="P427" s="0" t="n">
        <f aca="false">O427/3.281</f>
        <v>2.43828101188662</v>
      </c>
      <c r="Q427" s="0" t="n">
        <f aca="false">((H427*2)*(P427))/1000000</f>
        <v>0.00791466016458397</v>
      </c>
      <c r="R427" s="0" t="n">
        <f aca="false">Q427*247.105</f>
        <v>1.95575209996952</v>
      </c>
      <c r="S427" s="0" t="s">
        <v>40</v>
      </c>
      <c r="T427" s="0" t="s">
        <v>45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28</v>
      </c>
      <c r="Z427" s="0" t="n">
        <f aca="false">SUM(U427:Y427)</f>
        <v>28</v>
      </c>
      <c r="AA427" s="0" t="n">
        <v>12</v>
      </c>
      <c r="AB427" s="0" t="n">
        <v>73</v>
      </c>
      <c r="AC427" s="7" t="n">
        <f aca="false">U427/$R427</f>
        <v>0</v>
      </c>
      <c r="AD427" s="7" t="n">
        <f aca="false">V427/$R427</f>
        <v>0</v>
      </c>
      <c r="AE427" s="7" t="n">
        <f aca="false">W427/$R427</f>
        <v>0</v>
      </c>
      <c r="AF427" s="7" t="n">
        <f aca="false">X427/$R427</f>
        <v>0</v>
      </c>
      <c r="AG427" s="7" t="n">
        <f aca="false">Y427/$R427</f>
        <v>14.3167429043979</v>
      </c>
      <c r="AH427" s="7" t="n">
        <f aca="false">Z427/$R427</f>
        <v>14.3167429043979</v>
      </c>
      <c r="AI427" s="0" t="s">
        <v>309</v>
      </c>
      <c r="AJ427" s="0" t="n">
        <v>13106</v>
      </c>
    </row>
    <row r="428" customFormat="false" ht="15" hidden="false" customHeight="false" outlineLevel="0" collapsed="false">
      <c r="A428" s="1" t="n">
        <v>43305</v>
      </c>
      <c r="B428" s="0" t="n">
        <f aca="false">MONTH(A428)</f>
        <v>7</v>
      </c>
      <c r="C428" s="0" t="s">
        <v>51</v>
      </c>
      <c r="D428" s="2" t="n">
        <f aca="false">YEAR(A428)</f>
        <v>2018</v>
      </c>
      <c r="E428" s="2" t="s">
        <v>37</v>
      </c>
      <c r="F428" s="2" t="n">
        <v>205</v>
      </c>
      <c r="G428" s="0" t="s">
        <v>286</v>
      </c>
      <c r="H428" s="0" t="n">
        <v>1623</v>
      </c>
      <c r="I428" s="0" t="n">
        <v>269.5</v>
      </c>
      <c r="J428" s="0" t="s">
        <v>62</v>
      </c>
      <c r="K428" s="6" t="n">
        <v>0.513888888888889</v>
      </c>
      <c r="M428" s="0" t="n">
        <v>1</v>
      </c>
      <c r="N428" s="0" t="n">
        <v>60</v>
      </c>
      <c r="O428" s="0" t="n">
        <v>10</v>
      </c>
      <c r="P428" s="0" t="n">
        <f aca="false">O428/3.281</f>
        <v>3.04785126485828</v>
      </c>
      <c r="Q428" s="0" t="n">
        <f aca="false">((H428*2)*(P428))/1000000</f>
        <v>0.00989332520572996</v>
      </c>
      <c r="R428" s="0" t="n">
        <f aca="false">Q428*247.105</f>
        <v>2.4446901249619</v>
      </c>
      <c r="S428" s="0" t="s">
        <v>40</v>
      </c>
      <c r="T428" s="0" t="s">
        <v>45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14</v>
      </c>
      <c r="Z428" s="0" t="n">
        <f aca="false">SUM(U428:Y428)</f>
        <v>14</v>
      </c>
      <c r="AA428" s="0" t="n">
        <v>4</v>
      </c>
      <c r="AB428" s="0" t="n">
        <v>372</v>
      </c>
      <c r="AC428" s="7" t="n">
        <f aca="false">U428/$R428</f>
        <v>0</v>
      </c>
      <c r="AD428" s="7" t="n">
        <f aca="false">V428/$R428</f>
        <v>0</v>
      </c>
      <c r="AE428" s="7" t="n">
        <f aca="false">W428/$R428</f>
        <v>0</v>
      </c>
      <c r="AF428" s="7" t="n">
        <f aca="false">X428/$R428</f>
        <v>0</v>
      </c>
      <c r="AG428" s="7" t="n">
        <f aca="false">Y428/$R428</f>
        <v>5.72669716175917</v>
      </c>
      <c r="AH428" s="7" t="n">
        <f aca="false">Z428/$R428</f>
        <v>5.72669716175917</v>
      </c>
      <c r="AI428" s="0" t="s">
        <v>310</v>
      </c>
      <c r="AJ428" s="0" t="n">
        <v>13047</v>
      </c>
    </row>
    <row r="429" customFormat="false" ht="15" hidden="false" customHeight="false" outlineLevel="0" collapsed="false">
      <c r="A429" s="1" t="n">
        <v>43318</v>
      </c>
      <c r="B429" s="0" t="n">
        <f aca="false">MONTH(A429)</f>
        <v>8</v>
      </c>
      <c r="C429" s="0" t="s">
        <v>36</v>
      </c>
      <c r="D429" s="2" t="n">
        <f aca="false">YEAR(A429)</f>
        <v>2018</v>
      </c>
      <c r="E429" s="2" t="s">
        <v>37</v>
      </c>
      <c r="F429" s="2" t="n">
        <v>205</v>
      </c>
      <c r="G429" s="0" t="s">
        <v>286</v>
      </c>
      <c r="H429" s="0" t="n">
        <v>1623</v>
      </c>
      <c r="I429" s="0" t="n">
        <v>269.5</v>
      </c>
      <c r="J429" s="0" t="s">
        <v>62</v>
      </c>
      <c r="K429" s="6" t="n">
        <v>0.379861111111111</v>
      </c>
      <c r="M429" s="0" t="n">
        <v>3</v>
      </c>
      <c r="N429" s="0" t="n">
        <v>56</v>
      </c>
      <c r="O429" s="0" t="n">
        <v>10</v>
      </c>
      <c r="P429" s="0" t="n">
        <f aca="false">O429/3.281</f>
        <v>3.04785126485828</v>
      </c>
      <c r="Q429" s="0" t="n">
        <f aca="false">((H429*2)*(P429))/1000000</f>
        <v>0.00989332520572996</v>
      </c>
      <c r="R429" s="0" t="n">
        <f aca="false">Q429*247.105</f>
        <v>2.4446901249619</v>
      </c>
      <c r="S429" s="0" t="s">
        <v>40</v>
      </c>
      <c r="T429" s="0" t="s">
        <v>45</v>
      </c>
      <c r="U429" s="0" t="n">
        <v>0</v>
      </c>
      <c r="V429" s="0" t="n">
        <v>0</v>
      </c>
      <c r="W429" s="0" t="n">
        <v>0</v>
      </c>
      <c r="X429" s="0" t="n">
        <v>35</v>
      </c>
      <c r="Y429" s="0" t="n">
        <v>35</v>
      </c>
      <c r="Z429" s="0" t="n">
        <f aca="false">SUM(U429:Y429)</f>
        <v>70</v>
      </c>
      <c r="AA429" s="0" t="n">
        <v>23</v>
      </c>
      <c r="AB429" s="0" t="n">
        <v>91</v>
      </c>
      <c r="AC429" s="7" t="n">
        <f aca="false">U429/$R429</f>
        <v>0</v>
      </c>
      <c r="AD429" s="7" t="n">
        <f aca="false">V429/$R429</f>
        <v>0</v>
      </c>
      <c r="AE429" s="7" t="n">
        <f aca="false">W429/$R429</f>
        <v>0</v>
      </c>
      <c r="AF429" s="7" t="n">
        <f aca="false">X429/$R429</f>
        <v>14.3167429043979</v>
      </c>
      <c r="AG429" s="7" t="n">
        <f aca="false">Y429/$R429</f>
        <v>14.3167429043979</v>
      </c>
      <c r="AH429" s="7" t="n">
        <f aca="false">Z429/$R429</f>
        <v>28.6334858087959</v>
      </c>
      <c r="AI429" s="0" t="s">
        <v>311</v>
      </c>
      <c r="AJ429" s="0" t="n">
        <v>12122</v>
      </c>
    </row>
    <row r="430" customFormat="false" ht="15" hidden="false" customHeight="false" outlineLevel="0" collapsed="false">
      <c r="A430" s="1" t="n">
        <v>43333</v>
      </c>
      <c r="B430" s="0" t="n">
        <f aca="false">MONTH(A430)</f>
        <v>8</v>
      </c>
      <c r="C430" s="0" t="s">
        <v>36</v>
      </c>
      <c r="D430" s="2" t="n">
        <f aca="false">YEAR(A430)</f>
        <v>2018</v>
      </c>
      <c r="E430" s="2" t="s">
        <v>37</v>
      </c>
      <c r="F430" s="2" t="n">
        <v>205</v>
      </c>
      <c r="G430" s="0" t="s">
        <v>286</v>
      </c>
      <c r="H430" s="0" t="n">
        <v>1623</v>
      </c>
      <c r="I430" s="0" t="n">
        <v>269.5</v>
      </c>
      <c r="J430" s="0" t="s">
        <v>62</v>
      </c>
      <c r="K430" s="6" t="n">
        <v>0.499305555555556</v>
      </c>
      <c r="M430" s="0" t="n">
        <v>1</v>
      </c>
      <c r="N430" s="0" t="n">
        <v>58</v>
      </c>
      <c r="O430" s="0" t="n">
        <v>10</v>
      </c>
      <c r="P430" s="0" t="n">
        <f aca="false">O430/3.281</f>
        <v>3.04785126485828</v>
      </c>
      <c r="Q430" s="0" t="n">
        <f aca="false">((H430*2)*(P430))/1000000</f>
        <v>0.00989332520572996</v>
      </c>
      <c r="R430" s="0" t="n">
        <f aca="false">Q430*247.105</f>
        <v>2.4446901249619</v>
      </c>
      <c r="S430" s="0" t="s">
        <v>40</v>
      </c>
      <c r="T430" s="0" t="s">
        <v>45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13</v>
      </c>
      <c r="Z430" s="0" t="n">
        <f aca="false">SUM(U430:Y430)</f>
        <v>13</v>
      </c>
      <c r="AA430" s="0" t="n">
        <v>22</v>
      </c>
      <c r="AB430" s="0" t="n">
        <v>11</v>
      </c>
      <c r="AC430" s="7" t="n">
        <f aca="false">U430/$R430</f>
        <v>0</v>
      </c>
      <c r="AD430" s="7" t="n">
        <f aca="false">V430/$R430</f>
        <v>0</v>
      </c>
      <c r="AE430" s="7" t="n">
        <f aca="false">W430/$R430</f>
        <v>0</v>
      </c>
      <c r="AF430" s="7" t="n">
        <f aca="false">X430/$R430</f>
        <v>0</v>
      </c>
      <c r="AG430" s="7" t="n">
        <f aca="false">Y430/$R430</f>
        <v>5.31764736449066</v>
      </c>
      <c r="AH430" s="7" t="n">
        <f aca="false">Z430/$R430</f>
        <v>5.31764736449066</v>
      </c>
      <c r="AI430" s="0" t="s">
        <v>312</v>
      </c>
      <c r="AJ430" s="0" t="n">
        <v>10835</v>
      </c>
    </row>
    <row r="431" customFormat="false" ht="15" hidden="false" customHeight="false" outlineLevel="0" collapsed="false">
      <c r="A431" s="1" t="n">
        <v>43348</v>
      </c>
      <c r="B431" s="0" t="n">
        <f aca="false">MONTH(A431)</f>
        <v>9</v>
      </c>
      <c r="C431" s="0" t="s">
        <v>53</v>
      </c>
      <c r="D431" s="2" t="n">
        <f aca="false">YEAR(A431)</f>
        <v>2018</v>
      </c>
      <c r="E431" s="2" t="s">
        <v>37</v>
      </c>
      <c r="F431" s="2" t="n">
        <v>205</v>
      </c>
      <c r="G431" s="0" t="s">
        <v>286</v>
      </c>
      <c r="H431" s="0" t="n">
        <v>1623</v>
      </c>
      <c r="I431" s="0" t="n">
        <v>269.5</v>
      </c>
      <c r="J431" s="0" t="s">
        <v>62</v>
      </c>
      <c r="K431" s="6" t="n">
        <v>0.40625</v>
      </c>
      <c r="M431" s="0" t="n">
        <v>1</v>
      </c>
      <c r="N431" s="0" t="n">
        <v>58</v>
      </c>
      <c r="O431" s="0" t="n">
        <v>9</v>
      </c>
      <c r="P431" s="0" t="n">
        <f aca="false">O431/3.281</f>
        <v>2.74306613837245</v>
      </c>
      <c r="Q431" s="0" t="n">
        <f aca="false">((H431*2)*(P431))/1000000</f>
        <v>0.00890399268515697</v>
      </c>
      <c r="R431" s="0" t="n">
        <f aca="false">Q431*247.105</f>
        <v>2.20022111246571</v>
      </c>
      <c r="S431" s="0" t="s">
        <v>40</v>
      </c>
      <c r="T431" s="0" t="s">
        <v>45</v>
      </c>
      <c r="U431" s="0" t="n">
        <v>0</v>
      </c>
      <c r="V431" s="0" t="n">
        <v>0</v>
      </c>
      <c r="W431" s="0" t="n">
        <v>0</v>
      </c>
      <c r="X431" s="0" t="n">
        <v>6</v>
      </c>
      <c r="Y431" s="0" t="n">
        <v>5</v>
      </c>
      <c r="Z431" s="0" t="n">
        <f aca="false">SUM(U431:Y431)</f>
        <v>11</v>
      </c>
      <c r="AA431" s="0" t="n">
        <v>2</v>
      </c>
      <c r="AB431" s="0" t="n">
        <v>302</v>
      </c>
      <c r="AC431" s="7" t="n">
        <f aca="false">U431/$R431</f>
        <v>0</v>
      </c>
      <c r="AD431" s="7" t="n">
        <f aca="false">V431/$R431</f>
        <v>0</v>
      </c>
      <c r="AE431" s="7" t="n">
        <f aca="false">W431/$R431</f>
        <v>0</v>
      </c>
      <c r="AF431" s="7" t="n">
        <f aca="false">X431/$R431</f>
        <v>2.72699864845675</v>
      </c>
      <c r="AG431" s="7" t="n">
        <f aca="false">Y431/$R431</f>
        <v>2.27249887371396</v>
      </c>
      <c r="AH431" s="7" t="n">
        <f aca="false">Z431/$R431</f>
        <v>4.99949752217071</v>
      </c>
      <c r="AI431" s="0" t="s">
        <v>313</v>
      </c>
      <c r="AJ431" s="0" t="n">
        <v>9551</v>
      </c>
    </row>
    <row r="432" customFormat="false" ht="15" hidden="false" customHeight="false" outlineLevel="0" collapsed="false">
      <c r="A432" s="1" t="n">
        <v>43360</v>
      </c>
      <c r="B432" s="0" t="n">
        <f aca="false">MONTH(A432)</f>
        <v>9</v>
      </c>
      <c r="C432" s="0" t="s">
        <v>53</v>
      </c>
      <c r="D432" s="2" t="n">
        <f aca="false">YEAR(A432)</f>
        <v>2018</v>
      </c>
      <c r="E432" s="2" t="s">
        <v>37</v>
      </c>
      <c r="F432" s="2" t="n">
        <v>205</v>
      </c>
      <c r="G432" s="0" t="s">
        <v>286</v>
      </c>
      <c r="H432" s="0" t="n">
        <v>1623</v>
      </c>
      <c r="I432" s="0" t="n">
        <v>269.5</v>
      </c>
      <c r="J432" s="0" t="s">
        <v>62</v>
      </c>
      <c r="K432" s="6" t="n">
        <v>0.385416666666667</v>
      </c>
      <c r="M432" s="0" t="n">
        <v>1</v>
      </c>
      <c r="N432" s="0" t="n">
        <v>55</v>
      </c>
      <c r="O432" s="0" t="n">
        <v>6</v>
      </c>
      <c r="P432" s="0" t="n">
        <f aca="false">O432/3.281</f>
        <v>1.82871075891497</v>
      </c>
      <c r="Q432" s="0" t="n">
        <f aca="false">((H432*2)*(P432))/1000000</f>
        <v>0.00593599512343798</v>
      </c>
      <c r="R432" s="0" t="n">
        <f aca="false">Q432*247.105</f>
        <v>1.46681407497714</v>
      </c>
      <c r="S432" s="0" t="s">
        <v>40</v>
      </c>
      <c r="T432" s="0" t="s">
        <v>45</v>
      </c>
      <c r="U432" s="0" t="n">
        <v>2</v>
      </c>
      <c r="V432" s="0" t="n">
        <v>2</v>
      </c>
      <c r="W432" s="0" t="n">
        <v>0</v>
      </c>
      <c r="X432" s="0" t="n">
        <v>2</v>
      </c>
      <c r="Y432" s="0" t="n">
        <v>7</v>
      </c>
      <c r="Z432" s="0" t="n">
        <f aca="false">SUM(U432:Y432)</f>
        <v>13</v>
      </c>
      <c r="AA432" s="0" t="n">
        <v>1</v>
      </c>
      <c r="AB432" s="0" t="n">
        <v>174</v>
      </c>
      <c r="AC432" s="7" t="n">
        <f aca="false">U432/$R432</f>
        <v>1.36349932422837</v>
      </c>
      <c r="AD432" s="7" t="n">
        <f aca="false">V432/$R432</f>
        <v>1.36349932422837</v>
      </c>
      <c r="AE432" s="7" t="n">
        <f aca="false">W432/$R432</f>
        <v>0</v>
      </c>
      <c r="AF432" s="7" t="n">
        <f aca="false">X432/$R432</f>
        <v>1.36349932422837</v>
      </c>
      <c r="AG432" s="7" t="n">
        <f aca="false">Y432/$R432</f>
        <v>4.77224763479931</v>
      </c>
      <c r="AH432" s="7" t="n">
        <f aca="false">Z432/$R432</f>
        <v>8.86274560748444</v>
      </c>
      <c r="AI432" s="0" t="s">
        <v>314</v>
      </c>
      <c r="AJ432" s="0" t="n">
        <v>8640</v>
      </c>
    </row>
    <row r="433" customFormat="false" ht="15" hidden="false" customHeight="false" outlineLevel="0" collapsed="false">
      <c r="A433" s="1" t="n">
        <v>43374</v>
      </c>
      <c r="B433" s="0" t="n">
        <f aca="false">MONTH(A433)</f>
        <v>10</v>
      </c>
      <c r="C433" s="0" t="s">
        <v>54</v>
      </c>
      <c r="D433" s="2" t="n">
        <f aca="false">YEAR(A433)</f>
        <v>2018</v>
      </c>
      <c r="E433" s="2" t="s">
        <v>55</v>
      </c>
      <c r="F433" s="2" t="n">
        <v>205</v>
      </c>
      <c r="G433" s="0" t="s">
        <v>286</v>
      </c>
      <c r="H433" s="0" t="n">
        <v>1623</v>
      </c>
      <c r="I433" s="0" t="n">
        <v>269.5</v>
      </c>
      <c r="J433" s="0" t="s">
        <v>62</v>
      </c>
      <c r="K433" s="6" t="n">
        <v>0.393055555555556</v>
      </c>
      <c r="M433" s="0" t="n">
        <v>3</v>
      </c>
      <c r="N433" s="0" t="n">
        <v>56</v>
      </c>
      <c r="O433" s="0" t="n">
        <v>8</v>
      </c>
      <c r="P433" s="0" t="n">
        <f aca="false">O433/3.281</f>
        <v>2.43828101188662</v>
      </c>
      <c r="Q433" s="0" t="n">
        <f aca="false">((H433*2)*(P433))/1000000</f>
        <v>0.00791466016458397</v>
      </c>
      <c r="R433" s="0" t="n">
        <f aca="false">Q433*247.105</f>
        <v>1.95575209996952</v>
      </c>
      <c r="S433" s="0" t="s">
        <v>40</v>
      </c>
      <c r="T433" s="0" t="s">
        <v>45</v>
      </c>
      <c r="U433" s="0" t="n">
        <v>0</v>
      </c>
      <c r="V433" s="0" t="n">
        <v>8</v>
      </c>
      <c r="W433" s="0" t="n">
        <v>0</v>
      </c>
      <c r="X433" s="0" t="n">
        <v>0</v>
      </c>
      <c r="Y433" s="0" t="n">
        <v>22</v>
      </c>
      <c r="Z433" s="0" t="n">
        <f aca="false">SUM(U433:Y433)</f>
        <v>30</v>
      </c>
      <c r="AA433" s="0" t="n">
        <v>52</v>
      </c>
      <c r="AB433" s="0" t="n">
        <v>100</v>
      </c>
      <c r="AC433" s="7" t="n">
        <f aca="false">U433/$R433</f>
        <v>0</v>
      </c>
      <c r="AD433" s="7" t="n">
        <f aca="false">V433/$R433</f>
        <v>4.09049797268512</v>
      </c>
      <c r="AE433" s="7" t="n">
        <f aca="false">W433/$R433</f>
        <v>0</v>
      </c>
      <c r="AF433" s="7" t="n">
        <f aca="false">X433/$R433</f>
        <v>0</v>
      </c>
      <c r="AG433" s="7" t="n">
        <f aca="false">Y433/$R433</f>
        <v>11.2488694248841</v>
      </c>
      <c r="AH433" s="7" t="n">
        <f aca="false">Z433/$R433</f>
        <v>15.3393673975692</v>
      </c>
      <c r="AI433" s="0" t="s">
        <v>315</v>
      </c>
      <c r="AJ433" s="0" t="n">
        <v>7680</v>
      </c>
    </row>
    <row r="434" customFormat="false" ht="15" hidden="false" customHeight="false" outlineLevel="0" collapsed="false">
      <c r="A434" s="1" t="n">
        <v>43388</v>
      </c>
      <c r="B434" s="0" t="n">
        <f aca="false">MONTH(A434)</f>
        <v>10</v>
      </c>
      <c r="C434" s="0" t="s">
        <v>54</v>
      </c>
      <c r="D434" s="2" t="n">
        <f aca="false">YEAR(A434)</f>
        <v>2018</v>
      </c>
      <c r="E434" s="2" t="s">
        <v>55</v>
      </c>
      <c r="F434" s="2" t="n">
        <v>205</v>
      </c>
      <c r="G434" s="0" t="s">
        <v>286</v>
      </c>
      <c r="H434" s="0" t="n">
        <v>1623</v>
      </c>
      <c r="I434" s="0" t="n">
        <v>269.5</v>
      </c>
      <c r="J434" s="0" t="s">
        <v>62</v>
      </c>
      <c r="K434" s="6" t="n">
        <v>0.395833333333333</v>
      </c>
      <c r="M434" s="0" t="n">
        <v>1</v>
      </c>
      <c r="N434" s="0" t="n">
        <v>56</v>
      </c>
      <c r="O434" s="0" t="n">
        <v>7</v>
      </c>
      <c r="P434" s="0" t="n">
        <f aca="false">O434/3.281</f>
        <v>2.13349588540079</v>
      </c>
      <c r="Q434" s="0" t="n">
        <f aca="false">((H434*2)*(P434))/1000000</f>
        <v>0.00692532764401097</v>
      </c>
      <c r="R434" s="0" t="n">
        <f aca="false">Q434*247.105</f>
        <v>1.71128308747333</v>
      </c>
      <c r="S434" s="0" t="s">
        <v>40</v>
      </c>
      <c r="T434" s="0" t="s">
        <v>45</v>
      </c>
      <c r="U434" s="0" t="n">
        <v>37</v>
      </c>
      <c r="V434" s="0" t="n">
        <v>18</v>
      </c>
      <c r="W434" s="0" t="n">
        <v>0</v>
      </c>
      <c r="X434" s="0" t="n">
        <v>17</v>
      </c>
      <c r="Y434" s="0" t="n">
        <v>32</v>
      </c>
      <c r="Z434" s="0" t="n">
        <f aca="false">SUM(U434:Y434)</f>
        <v>104</v>
      </c>
      <c r="AA434" s="0" t="n">
        <v>0</v>
      </c>
      <c r="AB434" s="0" t="n">
        <v>301</v>
      </c>
      <c r="AC434" s="7" t="n">
        <f aca="false">U434/$R434</f>
        <v>21.6212035699071</v>
      </c>
      <c r="AD434" s="7" t="n">
        <f aca="false">V434/$R434</f>
        <v>10.5184233583332</v>
      </c>
      <c r="AE434" s="7" t="n">
        <f aca="false">W434/$R434</f>
        <v>0</v>
      </c>
      <c r="AF434" s="7" t="n">
        <f aca="false">X434/$R434</f>
        <v>9.93406650509244</v>
      </c>
      <c r="AG434" s="7" t="n">
        <f aca="false">Y434/$R434</f>
        <v>18.6994193037034</v>
      </c>
      <c r="AH434" s="7" t="n">
        <f aca="false">Z434/$R434</f>
        <v>60.7731127370361</v>
      </c>
      <c r="AI434" s="0" t="s">
        <v>316</v>
      </c>
      <c r="AJ434" s="0" t="n">
        <v>7212</v>
      </c>
    </row>
    <row r="435" customFormat="false" ht="15" hidden="false" customHeight="false" outlineLevel="0" collapsed="false">
      <c r="A435" s="1" t="n">
        <v>43411</v>
      </c>
      <c r="B435" s="0" t="n">
        <f aca="false">MONTH(A435)</f>
        <v>11</v>
      </c>
      <c r="C435" s="0" t="s">
        <v>96</v>
      </c>
      <c r="D435" s="2" t="n">
        <f aca="false">YEAR(A435)</f>
        <v>2018</v>
      </c>
      <c r="E435" s="2" t="s">
        <v>55</v>
      </c>
      <c r="F435" s="2" t="n">
        <v>205</v>
      </c>
      <c r="G435" s="0" t="s">
        <v>286</v>
      </c>
      <c r="H435" s="0" t="n">
        <v>1623</v>
      </c>
      <c r="I435" s="0" t="n">
        <v>269.5</v>
      </c>
      <c r="J435" s="0" t="s">
        <v>62</v>
      </c>
      <c r="K435" s="6" t="n">
        <v>0.375</v>
      </c>
      <c r="M435" s="0" t="n">
        <v>1</v>
      </c>
      <c r="N435" s="0" t="n">
        <v>55</v>
      </c>
      <c r="O435" s="0" t="n">
        <v>6</v>
      </c>
      <c r="P435" s="0" t="n">
        <f aca="false">O435/3.281</f>
        <v>1.82871075891497</v>
      </c>
      <c r="Q435" s="0" t="n">
        <f aca="false">((H435*2)*(P435))/1000000</f>
        <v>0.00593599512343798</v>
      </c>
      <c r="R435" s="0" t="n">
        <f aca="false">Q435*247.105</f>
        <v>1.46681407497714</v>
      </c>
      <c r="S435" s="0" t="s">
        <v>40</v>
      </c>
      <c r="T435" s="0" t="s">
        <v>45</v>
      </c>
      <c r="U435" s="0" t="n">
        <v>41</v>
      </c>
      <c r="V435" s="0" t="n">
        <v>48</v>
      </c>
      <c r="W435" s="0" t="n">
        <v>0</v>
      </c>
      <c r="X435" s="0" t="n">
        <v>0</v>
      </c>
      <c r="Y435" s="0" t="n">
        <v>13</v>
      </c>
      <c r="Z435" s="0" t="n">
        <f aca="false">SUM(U435:Y435)</f>
        <v>102</v>
      </c>
      <c r="AA435" s="0" t="n">
        <v>4</v>
      </c>
      <c r="AB435" s="0" t="n">
        <v>83</v>
      </c>
      <c r="AC435" s="7" t="n">
        <f aca="false">U435/$R435</f>
        <v>27.9517361466817</v>
      </c>
      <c r="AD435" s="7" t="n">
        <f aca="false">V435/$R435</f>
        <v>32.723983781481</v>
      </c>
      <c r="AE435" s="7" t="n">
        <f aca="false">W435/$R435</f>
        <v>0</v>
      </c>
      <c r="AF435" s="7" t="n">
        <f aca="false">X435/$R435</f>
        <v>0</v>
      </c>
      <c r="AG435" s="7" t="n">
        <f aca="false">Y435/$R435</f>
        <v>8.86274560748444</v>
      </c>
      <c r="AH435" s="7" t="n">
        <f aca="false">Z435/$R435</f>
        <v>69.5384655356471</v>
      </c>
      <c r="AI435" s="0" t="s">
        <v>317</v>
      </c>
      <c r="AJ435" s="0" t="n">
        <v>5387</v>
      </c>
    </row>
    <row r="436" customFormat="false" ht="15" hidden="false" customHeight="false" outlineLevel="0" collapsed="false">
      <c r="A436" s="1" t="n">
        <v>43430</v>
      </c>
      <c r="B436" s="0" t="n">
        <f aca="false">MONTH(A436)</f>
        <v>11</v>
      </c>
      <c r="C436" s="0" t="s">
        <v>96</v>
      </c>
      <c r="D436" s="2" t="n">
        <f aca="false">YEAR(A436)</f>
        <v>2018</v>
      </c>
      <c r="E436" s="2" t="s">
        <v>55</v>
      </c>
      <c r="F436" s="2" t="n">
        <v>205</v>
      </c>
      <c r="G436" s="0" t="s">
        <v>286</v>
      </c>
      <c r="H436" s="0" t="n">
        <v>1623</v>
      </c>
      <c r="I436" s="0" t="n">
        <v>269.5</v>
      </c>
      <c r="J436" s="0" t="s">
        <v>62</v>
      </c>
      <c r="K436" s="6" t="n">
        <v>0.395833333333333</v>
      </c>
      <c r="M436" s="0" t="n">
        <v>3</v>
      </c>
      <c r="N436" s="0" t="n">
        <v>56</v>
      </c>
      <c r="O436" s="0" t="n">
        <v>6</v>
      </c>
      <c r="P436" s="0" t="n">
        <f aca="false">O436/3.281</f>
        <v>1.82871075891497</v>
      </c>
      <c r="Q436" s="0" t="n">
        <f aca="false">((H436*2)*(P436))/1000000</f>
        <v>0.00593599512343798</v>
      </c>
      <c r="R436" s="0" t="n">
        <f aca="false">Q436*247.105</f>
        <v>1.46681407497714</v>
      </c>
      <c r="S436" s="0" t="s">
        <v>40</v>
      </c>
      <c r="T436" s="0" t="s">
        <v>45</v>
      </c>
      <c r="U436" s="0" t="n">
        <v>6</v>
      </c>
      <c r="V436" s="0" t="n">
        <v>3</v>
      </c>
      <c r="W436" s="0" t="n">
        <v>0</v>
      </c>
      <c r="X436" s="0" t="n">
        <v>0</v>
      </c>
      <c r="Y436" s="0" t="n">
        <v>8</v>
      </c>
      <c r="Z436" s="0" t="n">
        <f aca="false">SUM(U436:Y436)</f>
        <v>17</v>
      </c>
      <c r="AA436" s="0" t="n">
        <v>0</v>
      </c>
      <c r="AB436" s="0" t="n">
        <v>300</v>
      </c>
      <c r="AC436" s="7" t="n">
        <f aca="false">U436/$R436</f>
        <v>4.09049797268512</v>
      </c>
      <c r="AD436" s="7" t="n">
        <f aca="false">V436/$R436</f>
        <v>2.04524898634256</v>
      </c>
      <c r="AE436" s="7" t="n">
        <f aca="false">W436/$R436</f>
        <v>0</v>
      </c>
      <c r="AF436" s="7" t="n">
        <f aca="false">X436/$R436</f>
        <v>0</v>
      </c>
      <c r="AG436" s="7" t="n">
        <f aca="false">Y436/$R436</f>
        <v>5.4539972969135</v>
      </c>
      <c r="AH436" s="7" t="n">
        <f aca="false">Z436/$R436</f>
        <v>11.5897442559412</v>
      </c>
      <c r="AI436" s="0" t="s">
        <v>318</v>
      </c>
      <c r="AJ436" s="0" t="n">
        <v>5280</v>
      </c>
    </row>
    <row r="437" customFormat="false" ht="15" hidden="false" customHeight="false" outlineLevel="0" collapsed="false">
      <c r="A437" s="1" t="n">
        <v>43446</v>
      </c>
      <c r="B437" s="0" t="n">
        <f aca="false">MONTH(A437)</f>
        <v>12</v>
      </c>
      <c r="C437" s="0" t="s">
        <v>82</v>
      </c>
      <c r="D437" s="2" t="n">
        <f aca="false">YEAR(A437)</f>
        <v>2018</v>
      </c>
      <c r="E437" s="2" t="s">
        <v>55</v>
      </c>
      <c r="F437" s="2" t="n">
        <v>205</v>
      </c>
      <c r="G437" s="0" t="s">
        <v>286</v>
      </c>
      <c r="H437" s="0" t="n">
        <v>1623</v>
      </c>
      <c r="I437" s="0" t="n">
        <v>269.5</v>
      </c>
      <c r="J437" s="0" t="s">
        <v>62</v>
      </c>
      <c r="K437" s="6" t="n">
        <v>0.40625</v>
      </c>
      <c r="M437" s="0" t="n">
        <v>1</v>
      </c>
      <c r="N437" s="0" t="n">
        <v>53</v>
      </c>
      <c r="O437" s="0" t="n">
        <v>5</v>
      </c>
      <c r="P437" s="0" t="n">
        <f aca="false">O437/3.281</f>
        <v>1.52392563242914</v>
      </c>
      <c r="Q437" s="0" t="n">
        <f aca="false">((H437*2)*(P437))/1000000</f>
        <v>0.00494666260286498</v>
      </c>
      <c r="R437" s="0" t="n">
        <f aca="false">Q437*247.105</f>
        <v>1.22234506248095</v>
      </c>
      <c r="S437" s="0" t="s">
        <v>40</v>
      </c>
      <c r="T437" s="0" t="s">
        <v>45</v>
      </c>
      <c r="U437" s="0" t="n">
        <v>2</v>
      </c>
      <c r="V437" s="0" t="n">
        <v>20</v>
      </c>
      <c r="W437" s="0" t="n">
        <v>0</v>
      </c>
      <c r="X437" s="0" t="n">
        <v>0</v>
      </c>
      <c r="Y437" s="0" t="n">
        <v>26</v>
      </c>
      <c r="Z437" s="0" t="n">
        <f aca="false">SUM(U437:Y437)</f>
        <v>48</v>
      </c>
      <c r="AA437" s="0" t="n">
        <v>2</v>
      </c>
      <c r="AB437" s="0" t="n">
        <v>181</v>
      </c>
      <c r="AC437" s="7" t="n">
        <f aca="false">U437/$R437</f>
        <v>1.63619918907405</v>
      </c>
      <c r="AD437" s="7" t="n">
        <f aca="false">V437/$R437</f>
        <v>16.3619918907405</v>
      </c>
      <c r="AE437" s="7" t="n">
        <f aca="false">W437/$R437</f>
        <v>0</v>
      </c>
      <c r="AF437" s="7" t="n">
        <f aca="false">X437/$R437</f>
        <v>0</v>
      </c>
      <c r="AG437" s="7" t="n">
        <f aca="false">Y437/$R437</f>
        <v>21.2705894579626</v>
      </c>
      <c r="AH437" s="7" t="n">
        <f aca="false">Z437/$R437</f>
        <v>39.2687805377772</v>
      </c>
      <c r="AI437" s="0" t="s">
        <v>319</v>
      </c>
      <c r="AJ437" s="0" t="n">
        <v>4908</v>
      </c>
    </row>
    <row r="438" customFormat="false" ht="15" hidden="false" customHeight="false" outlineLevel="0" collapsed="false">
      <c r="A438" s="1" t="n">
        <v>43467</v>
      </c>
      <c r="B438" s="0" t="n">
        <f aca="false">MONTH(A438)</f>
        <v>1</v>
      </c>
      <c r="C438" s="0" t="s">
        <v>60</v>
      </c>
      <c r="D438" s="2" t="n">
        <f aca="false">YEAR(A438)</f>
        <v>2019</v>
      </c>
      <c r="E438" s="2" t="s">
        <v>61</v>
      </c>
      <c r="F438" s="2" t="n">
        <v>205</v>
      </c>
      <c r="G438" s="0" t="s">
        <v>286</v>
      </c>
      <c r="H438" s="0" t="n">
        <v>1623</v>
      </c>
      <c r="I438" s="0" t="n">
        <v>269.5</v>
      </c>
      <c r="J438" s="0" t="s">
        <v>62</v>
      </c>
      <c r="K438" s="6" t="n">
        <v>0.4375</v>
      </c>
      <c r="M438" s="0" t="n">
        <v>1</v>
      </c>
      <c r="N438" s="0" t="n">
        <v>51</v>
      </c>
      <c r="O438" s="0" t="n">
        <v>9</v>
      </c>
      <c r="P438" s="0" t="n">
        <f aca="false">O438/3.281</f>
        <v>2.74306613837245</v>
      </c>
      <c r="Q438" s="0" t="n">
        <f aca="false">((H438*2)*(P438))/1000000</f>
        <v>0.00890399268515697</v>
      </c>
      <c r="R438" s="0" t="n">
        <f aca="false">Q438*247.105</f>
        <v>2.20022111246571</v>
      </c>
      <c r="S438" s="0" t="s">
        <v>40</v>
      </c>
      <c r="T438" s="0" t="s">
        <v>45</v>
      </c>
      <c r="U438" s="0" t="n">
        <v>0</v>
      </c>
      <c r="V438" s="0" t="n">
        <v>0</v>
      </c>
      <c r="W438" s="0" t="n">
        <v>0</v>
      </c>
      <c r="X438" s="0" t="n">
        <v>21</v>
      </c>
      <c r="Y438" s="0" t="n">
        <v>2</v>
      </c>
      <c r="Z438" s="0" t="n">
        <f aca="false">SUM(U438:Y438)</f>
        <v>23</v>
      </c>
      <c r="AA438" s="0" t="n">
        <v>0</v>
      </c>
      <c r="AB438" s="0" t="n">
        <v>0</v>
      </c>
      <c r="AC438" s="7" t="n">
        <f aca="false">U438/$R438</f>
        <v>0</v>
      </c>
      <c r="AD438" s="7" t="n">
        <f aca="false">V438/$R438</f>
        <v>0</v>
      </c>
      <c r="AE438" s="7" t="n">
        <f aca="false">W438/$R438</f>
        <v>0</v>
      </c>
      <c r="AF438" s="7" t="n">
        <f aca="false">X438/$R438</f>
        <v>9.54449526959862</v>
      </c>
      <c r="AG438" s="7" t="n">
        <f aca="false">Y438/$R438</f>
        <v>0.908999549485583</v>
      </c>
      <c r="AH438" s="7" t="n">
        <f aca="false">Z438/$R438</f>
        <v>10.4534948190842</v>
      </c>
      <c r="AJ438" s="0" t="n">
        <v>5316</v>
      </c>
    </row>
    <row r="439" customFormat="false" ht="15" hidden="false" customHeight="false" outlineLevel="0" collapsed="false">
      <c r="A439" s="1" t="n">
        <v>43496</v>
      </c>
      <c r="B439" s="0" t="n">
        <f aca="false">MONTH(A439)</f>
        <v>1</v>
      </c>
      <c r="C439" s="0" t="s">
        <v>60</v>
      </c>
      <c r="D439" s="2" t="n">
        <f aca="false">YEAR(A439)</f>
        <v>2019</v>
      </c>
      <c r="E439" s="2" t="s">
        <v>61</v>
      </c>
      <c r="F439" s="2" t="n">
        <v>205</v>
      </c>
      <c r="G439" s="0" t="s">
        <v>286</v>
      </c>
      <c r="H439" s="0" t="n">
        <v>1623</v>
      </c>
      <c r="I439" s="0" t="n">
        <v>269.5</v>
      </c>
      <c r="J439" s="0" t="s">
        <v>62</v>
      </c>
      <c r="K439" s="6" t="n">
        <v>0.520833333333333</v>
      </c>
      <c r="M439" s="0" t="n">
        <v>1</v>
      </c>
      <c r="N439" s="0" t="n">
        <v>56</v>
      </c>
      <c r="O439" s="0" t="n">
        <v>6</v>
      </c>
      <c r="P439" s="0" t="n">
        <f aca="false">O439/3.281</f>
        <v>1.82871075891497</v>
      </c>
      <c r="Q439" s="0" t="n">
        <f aca="false">((H439*2)*(P439))/1000000</f>
        <v>0.00593599512343798</v>
      </c>
      <c r="R439" s="0" t="n">
        <f aca="false">Q439*247.105</f>
        <v>1.46681407497714</v>
      </c>
      <c r="S439" s="0" t="s">
        <v>40</v>
      </c>
      <c r="T439" s="0" t="s">
        <v>45</v>
      </c>
      <c r="U439" s="0" t="n">
        <v>0</v>
      </c>
      <c r="V439" s="0" t="n">
        <v>0</v>
      </c>
      <c r="W439" s="0" t="n">
        <v>0</v>
      </c>
      <c r="X439" s="0" t="n">
        <v>104</v>
      </c>
      <c r="Y439" s="0" t="n">
        <v>0</v>
      </c>
      <c r="Z439" s="0" t="n">
        <f aca="false">SUM(U439:Y439)</f>
        <v>104</v>
      </c>
      <c r="AA439" s="0" t="n">
        <v>0</v>
      </c>
      <c r="AB439" s="0" t="n">
        <v>207</v>
      </c>
      <c r="AC439" s="7" t="n">
        <f aca="false">U439/$R439</f>
        <v>0</v>
      </c>
      <c r="AD439" s="7" t="n">
        <f aca="false">V439/$R439</f>
        <v>0</v>
      </c>
      <c r="AE439" s="7" t="n">
        <f aca="false">W439/$R439</f>
        <v>0</v>
      </c>
      <c r="AF439" s="7" t="n">
        <f aca="false">X439/$R439</f>
        <v>70.9019648598755</v>
      </c>
      <c r="AG439" s="7" t="n">
        <f aca="false">Y439/$R439</f>
        <v>0</v>
      </c>
      <c r="AH439" s="7" t="n">
        <f aca="false">Z439/$R439</f>
        <v>70.9019648598755</v>
      </c>
      <c r="AI439" s="0" t="s">
        <v>320</v>
      </c>
      <c r="AJ439" s="0" t="n">
        <v>5634</v>
      </c>
    </row>
    <row r="440" customFormat="false" ht="15" hidden="false" customHeight="false" outlineLevel="0" collapsed="false">
      <c r="A440" s="8" t="n">
        <v>44027</v>
      </c>
      <c r="B440" s="0" t="n">
        <f aca="false">MONTH(A440)</f>
        <v>7</v>
      </c>
      <c r="C440" s="0" t="s">
        <v>51</v>
      </c>
      <c r="D440" s="8" t="str">
        <f aca="false">TEXT(A440,"yyyy")</f>
        <v>2020</v>
      </c>
      <c r="E440" s="2" t="s">
        <v>37</v>
      </c>
      <c r="F440" s="9" t="n">
        <v>205</v>
      </c>
      <c r="G440" s="0" t="s">
        <v>286</v>
      </c>
      <c r="H440" s="11" t="n">
        <v>1623</v>
      </c>
      <c r="I440" s="9" t="n">
        <v>269.5</v>
      </c>
      <c r="J440" s="0" t="s">
        <v>62</v>
      </c>
      <c r="K440" s="12" t="n">
        <v>0.395833333333333</v>
      </c>
      <c r="L440" s="11"/>
      <c r="M440" s="9" t="s">
        <v>69</v>
      </c>
      <c r="N440" s="9" t="n">
        <v>53</v>
      </c>
      <c r="O440" s="9" t="n">
        <v>6</v>
      </c>
      <c r="P440" s="13" t="n">
        <f aca="false">O440*0.3047851</f>
        <v>1.8287106</v>
      </c>
      <c r="Q440" s="0" t="n">
        <f aca="false">((H440*2)*(P440))/1000000</f>
        <v>0.0059359946076</v>
      </c>
      <c r="R440" s="0" t="n">
        <f aca="false">Q440*247.105</f>
        <v>1.466813947511</v>
      </c>
      <c r="S440" s="11" t="s">
        <v>40</v>
      </c>
      <c r="T440" s="11" t="s">
        <v>45</v>
      </c>
      <c r="U440" s="11" t="n">
        <v>0</v>
      </c>
      <c r="V440" s="11" t="n">
        <v>0</v>
      </c>
      <c r="W440" s="11" t="n">
        <v>0</v>
      </c>
      <c r="X440" s="9" t="n">
        <v>1</v>
      </c>
      <c r="Y440" s="9" t="n">
        <v>13</v>
      </c>
      <c r="Z440" s="0" t="n">
        <f aca="false">SUM(U440:Y440)</f>
        <v>14</v>
      </c>
      <c r="AA440" s="9" t="n">
        <v>0</v>
      </c>
      <c r="AB440" s="9" t="n">
        <v>452</v>
      </c>
      <c r="AC440" s="7" t="n">
        <f aca="false">U440/$R440</f>
        <v>0</v>
      </c>
      <c r="AD440" s="7" t="n">
        <f aca="false">V440/$R440</f>
        <v>0</v>
      </c>
      <c r="AE440" s="7" t="n">
        <f aca="false">W440/$R440</f>
        <v>0</v>
      </c>
      <c r="AF440" s="7" t="n">
        <f aca="false">X440/$R440</f>
        <v>0.681749721358238</v>
      </c>
      <c r="AG440" s="7" t="n">
        <f aca="false">Y440/$R440</f>
        <v>8.86274637765709</v>
      </c>
      <c r="AH440" s="7" t="n">
        <f aca="false">Z440/$R440</f>
        <v>9.54449609901533</v>
      </c>
      <c r="AI440" s="10" t="s">
        <v>321</v>
      </c>
    </row>
    <row r="441" customFormat="false" ht="15" hidden="false" customHeight="false" outlineLevel="0" collapsed="false">
      <c r="A441" s="8" t="n">
        <v>44041</v>
      </c>
      <c r="B441" s="0" t="n">
        <f aca="false">MONTH(A441)</f>
        <v>7</v>
      </c>
      <c r="C441" s="0" t="s">
        <v>51</v>
      </c>
      <c r="D441" s="8" t="str">
        <f aca="false">TEXT(A441,"yyyy")</f>
        <v>2020</v>
      </c>
      <c r="E441" s="2" t="s">
        <v>37</v>
      </c>
      <c r="F441" s="9" t="n">
        <v>205</v>
      </c>
      <c r="G441" s="0" t="s">
        <v>286</v>
      </c>
      <c r="H441" s="11" t="n">
        <v>1623</v>
      </c>
      <c r="I441" s="9" t="n">
        <v>269.5</v>
      </c>
      <c r="J441" s="0" t="s">
        <v>62</v>
      </c>
      <c r="K441" s="12" t="n">
        <v>0.40625</v>
      </c>
      <c r="L441" s="11"/>
      <c r="M441" s="9" t="s">
        <v>69</v>
      </c>
      <c r="N441" s="9" t="n">
        <v>58</v>
      </c>
      <c r="O441" s="9" t="n">
        <v>7</v>
      </c>
      <c r="P441" s="13" t="n">
        <f aca="false">O441*0.3047851</f>
        <v>2.1334957</v>
      </c>
      <c r="Q441" s="0" t="n">
        <f aca="false">((H441*2)*(P441))/1000000</f>
        <v>0.0069253270422</v>
      </c>
      <c r="R441" s="0" t="n">
        <f aca="false">Q441*247.105</f>
        <v>1.71128293876283</v>
      </c>
      <c r="S441" s="11" t="s">
        <v>40</v>
      </c>
      <c r="T441" s="11" t="s">
        <v>45</v>
      </c>
      <c r="U441" s="11" t="n">
        <v>0</v>
      </c>
      <c r="V441" s="11" t="n">
        <v>0</v>
      </c>
      <c r="W441" s="11" t="n">
        <v>0</v>
      </c>
      <c r="X441" s="11" t="n">
        <v>0</v>
      </c>
      <c r="Y441" s="9" t="n">
        <v>11</v>
      </c>
      <c r="Z441" s="0" t="n">
        <f aca="false">SUM(U441:Y441)</f>
        <v>11</v>
      </c>
      <c r="AA441" s="9" t="n">
        <v>1</v>
      </c>
      <c r="AB441" s="9" t="n">
        <v>24</v>
      </c>
      <c r="AC441" s="7" t="n">
        <f aca="false">U441/$R441</f>
        <v>0</v>
      </c>
      <c r="AD441" s="7" t="n">
        <f aca="false">V441/$R441</f>
        <v>0</v>
      </c>
      <c r="AE441" s="7" t="n">
        <f aca="false">W441/$R441</f>
        <v>0</v>
      </c>
      <c r="AF441" s="7" t="n">
        <f aca="false">X441/$R441</f>
        <v>0</v>
      </c>
      <c r="AG441" s="7" t="n">
        <f aca="false">Y441/$R441</f>
        <v>6.42792594423482</v>
      </c>
      <c r="AH441" s="7" t="n">
        <f aca="false">Z441/$R441</f>
        <v>6.42792594423482</v>
      </c>
      <c r="AI441" s="10" t="s">
        <v>322</v>
      </c>
    </row>
    <row r="442" customFormat="false" ht="15" hidden="false" customHeight="false" outlineLevel="0" collapsed="false">
      <c r="A442" s="8" t="n">
        <v>44070</v>
      </c>
      <c r="B442" s="0" t="n">
        <f aca="false">MONTH(A442)</f>
        <v>8</v>
      </c>
      <c r="C442" s="0" t="s">
        <v>36</v>
      </c>
      <c r="D442" s="8" t="str">
        <f aca="false">TEXT(A442,"yyyy")</f>
        <v>2020</v>
      </c>
      <c r="E442" s="2" t="s">
        <v>37</v>
      </c>
      <c r="F442" s="9" t="n">
        <v>205</v>
      </c>
      <c r="G442" s="0" t="s">
        <v>286</v>
      </c>
      <c r="H442" s="11" t="n">
        <v>1623</v>
      </c>
      <c r="I442" s="9" t="n">
        <v>269.5</v>
      </c>
      <c r="J442" s="0" t="s">
        <v>62</v>
      </c>
      <c r="K442" s="12" t="n">
        <v>0.46875</v>
      </c>
      <c r="L442" s="11"/>
      <c r="M442" s="9" t="s">
        <v>71</v>
      </c>
      <c r="N442" s="9" t="n">
        <v>52</v>
      </c>
      <c r="O442" s="9" t="n">
        <v>7</v>
      </c>
      <c r="P442" s="13" t="n">
        <f aca="false">O442*0.3047851</f>
        <v>2.1334957</v>
      </c>
      <c r="Q442" s="0" t="n">
        <f aca="false">((H442*2)*(P442))/1000000</f>
        <v>0.0069253270422</v>
      </c>
      <c r="R442" s="0" t="n">
        <f aca="false">Q442*247.105</f>
        <v>1.71128293876283</v>
      </c>
      <c r="S442" s="11" t="s">
        <v>40</v>
      </c>
      <c r="T442" s="11" t="s">
        <v>45</v>
      </c>
      <c r="U442" s="11" t="n">
        <v>0</v>
      </c>
      <c r="V442" s="9" t="n">
        <v>3</v>
      </c>
      <c r="W442" s="11" t="n">
        <v>0</v>
      </c>
      <c r="X442" s="11" t="n">
        <v>0</v>
      </c>
      <c r="Y442" s="9" t="n">
        <v>8</v>
      </c>
      <c r="Z442" s="0" t="n">
        <f aca="false">SUM(U442:Y442)</f>
        <v>11</v>
      </c>
      <c r="AA442" s="9" t="n">
        <v>5</v>
      </c>
      <c r="AB442" s="9" t="n">
        <v>5</v>
      </c>
      <c r="AC442" s="7" t="n">
        <f aca="false">U442/$R442</f>
        <v>0</v>
      </c>
      <c r="AD442" s="7" t="n">
        <f aca="false">V442/$R442</f>
        <v>1.75307071206404</v>
      </c>
      <c r="AE442" s="7" t="n">
        <f aca="false">W442/$R442</f>
        <v>0</v>
      </c>
      <c r="AF442" s="7" t="n">
        <f aca="false">X442/$R442</f>
        <v>0</v>
      </c>
      <c r="AG442" s="7" t="n">
        <f aca="false">Y442/$R442</f>
        <v>4.67485523217078</v>
      </c>
      <c r="AH442" s="7" t="n">
        <f aca="false">Z442/$R442</f>
        <v>6.42792594423482</v>
      </c>
      <c r="AI442" s="10" t="s">
        <v>323</v>
      </c>
    </row>
    <row r="443" customFormat="false" ht="15" hidden="false" customHeight="false" outlineLevel="0" collapsed="false">
      <c r="A443" s="8" t="n">
        <v>44091</v>
      </c>
      <c r="B443" s="0" t="n">
        <f aca="false">MONTH(A443)</f>
        <v>9</v>
      </c>
      <c r="C443" s="0" t="s">
        <v>53</v>
      </c>
      <c r="D443" s="8" t="str">
        <f aca="false">TEXT(A443,"yyyy")</f>
        <v>2020</v>
      </c>
      <c r="E443" s="2" t="s">
        <v>37</v>
      </c>
      <c r="F443" s="9" t="n">
        <v>205</v>
      </c>
      <c r="G443" s="0" t="s">
        <v>286</v>
      </c>
      <c r="H443" s="11" t="n">
        <v>1623</v>
      </c>
      <c r="I443" s="9" t="n">
        <v>269.5</v>
      </c>
      <c r="J443" s="0" t="s">
        <v>62</v>
      </c>
      <c r="K443" s="12" t="n">
        <v>0.583333333333333</v>
      </c>
      <c r="L443" s="11"/>
      <c r="M443" s="9" t="s">
        <v>69</v>
      </c>
      <c r="N443" s="9" t="n">
        <v>60</v>
      </c>
      <c r="O443" s="9" t="n">
        <v>8</v>
      </c>
      <c r="P443" s="13" t="n">
        <f aca="false">O443*0.3047851</f>
        <v>2.4382808</v>
      </c>
      <c r="Q443" s="0" t="n">
        <f aca="false">((H443*2)*(P443))/1000000</f>
        <v>0.0079146594768</v>
      </c>
      <c r="R443" s="0" t="n">
        <f aca="false">Q443*247.105</f>
        <v>1.95575193001466</v>
      </c>
      <c r="S443" s="11" t="s">
        <v>40</v>
      </c>
      <c r="T443" s="11" t="s">
        <v>45</v>
      </c>
      <c r="U443" s="9" t="n">
        <v>4</v>
      </c>
      <c r="V443" s="9" t="n">
        <v>19</v>
      </c>
      <c r="W443" s="11" t="n">
        <v>0</v>
      </c>
      <c r="X443" s="9" t="n">
        <v>2</v>
      </c>
      <c r="Y443" s="9" t="n">
        <v>10</v>
      </c>
      <c r="Z443" s="0" t="n">
        <f aca="false">SUM(U443:Y443)</f>
        <v>35</v>
      </c>
      <c r="AA443" s="9" t="n">
        <v>20</v>
      </c>
      <c r="AB443" s="9" t="n">
        <v>21</v>
      </c>
      <c r="AC443" s="7" t="n">
        <f aca="false">U443/$R443</f>
        <v>2.04524916407471</v>
      </c>
      <c r="AD443" s="7" t="n">
        <f aca="false">V443/$R443</f>
        <v>9.71493352935489</v>
      </c>
      <c r="AE443" s="7" t="n">
        <f aca="false">W443/$R443</f>
        <v>0</v>
      </c>
      <c r="AF443" s="7" t="n">
        <f aca="false">X443/$R443</f>
        <v>1.02262458203736</v>
      </c>
      <c r="AG443" s="7" t="n">
        <f aca="false">Y443/$R443</f>
        <v>5.11312291018679</v>
      </c>
      <c r="AH443" s="7" t="n">
        <f aca="false">Z443/$R443</f>
        <v>17.8959301856537</v>
      </c>
      <c r="AI443" s="10" t="s">
        <v>324</v>
      </c>
    </row>
    <row r="444" customFormat="false" ht="15" hidden="false" customHeight="false" outlineLevel="0" collapsed="false">
      <c r="A444" s="8" t="n">
        <v>44119</v>
      </c>
      <c r="B444" s="0" t="n">
        <f aca="false">MONTH(A444)</f>
        <v>10</v>
      </c>
      <c r="C444" s="0" t="s">
        <v>54</v>
      </c>
      <c r="D444" s="8" t="str">
        <f aca="false">TEXT(A444,"yyyy")</f>
        <v>2020</v>
      </c>
      <c r="E444" s="2" t="s">
        <v>55</v>
      </c>
      <c r="F444" s="9" t="n">
        <v>205</v>
      </c>
      <c r="G444" s="0" t="s">
        <v>286</v>
      </c>
      <c r="H444" s="11" t="n">
        <v>1623</v>
      </c>
      <c r="I444" s="9" t="n">
        <v>269.5</v>
      </c>
      <c r="J444" s="0" t="s">
        <v>62</v>
      </c>
      <c r="K444" s="12" t="n">
        <v>0.430555555555556</v>
      </c>
      <c r="L444" s="11"/>
      <c r="M444" s="9" t="s">
        <v>69</v>
      </c>
      <c r="N444" s="9" t="n">
        <v>59</v>
      </c>
      <c r="O444" s="9" t="n">
        <v>6</v>
      </c>
      <c r="P444" s="13" t="n">
        <f aca="false">O444*0.3047851</f>
        <v>1.8287106</v>
      </c>
      <c r="Q444" s="0" t="n">
        <f aca="false">((H444*2)*(P444))/1000000</f>
        <v>0.0059359946076</v>
      </c>
      <c r="R444" s="0" t="n">
        <f aca="false">Q444*247.105</f>
        <v>1.466813947511</v>
      </c>
      <c r="S444" s="11" t="s">
        <v>40</v>
      </c>
      <c r="T444" s="11" t="s">
        <v>45</v>
      </c>
      <c r="U444" s="9" t="n">
        <v>22</v>
      </c>
      <c r="V444" s="9" t="n">
        <v>158</v>
      </c>
      <c r="W444" s="11" t="n">
        <v>0</v>
      </c>
      <c r="X444" s="11" t="n">
        <v>0</v>
      </c>
      <c r="Y444" s="9" t="n">
        <v>82</v>
      </c>
      <c r="Z444" s="0" t="n">
        <f aca="false">SUM(U444:Y444)</f>
        <v>262</v>
      </c>
      <c r="AA444" s="9" t="n">
        <v>8</v>
      </c>
      <c r="AB444" s="9" t="n">
        <v>25</v>
      </c>
      <c r="AC444" s="7" t="n">
        <f aca="false">U444/$R444</f>
        <v>14.9984938698812</v>
      </c>
      <c r="AD444" s="7" t="n">
        <f aca="false">V444/$R444</f>
        <v>107.716455974602</v>
      </c>
      <c r="AE444" s="7" t="n">
        <f aca="false">W444/$R444</f>
        <v>0</v>
      </c>
      <c r="AF444" s="7" t="n">
        <f aca="false">X444/$R444</f>
        <v>0</v>
      </c>
      <c r="AG444" s="7" t="n">
        <f aca="false">Y444/$R444</f>
        <v>55.9034771513755</v>
      </c>
      <c r="AH444" s="7" t="n">
        <f aca="false">Z444/$R444</f>
        <v>178.618426995858</v>
      </c>
      <c r="AI444" s="10" t="s">
        <v>325</v>
      </c>
    </row>
    <row r="445" customFormat="false" ht="15" hidden="false" customHeight="false" outlineLevel="0" collapsed="false">
      <c r="A445" s="8" t="n">
        <v>44139</v>
      </c>
      <c r="B445" s="0" t="n">
        <f aca="false">MONTH(A445)</f>
        <v>11</v>
      </c>
      <c r="C445" s="0" t="s">
        <v>96</v>
      </c>
      <c r="D445" s="8" t="str">
        <f aca="false">TEXT(A445,"yyyy")</f>
        <v>2020</v>
      </c>
      <c r="E445" s="2" t="s">
        <v>55</v>
      </c>
      <c r="F445" s="9" t="n">
        <v>205</v>
      </c>
      <c r="G445" s="0" t="s">
        <v>286</v>
      </c>
      <c r="H445" s="11" t="n">
        <v>1623</v>
      </c>
      <c r="I445" s="9" t="n">
        <v>269.5</v>
      </c>
      <c r="J445" s="0" t="s">
        <v>62</v>
      </c>
      <c r="K445" s="12" t="n">
        <v>0.4375</v>
      </c>
      <c r="L445" s="11"/>
      <c r="M445" s="9" t="s">
        <v>69</v>
      </c>
      <c r="N445" s="9" t="n">
        <v>57</v>
      </c>
      <c r="O445" s="9" t="n">
        <v>10</v>
      </c>
      <c r="P445" s="13" t="n">
        <f aca="false">O445*0.3047851</f>
        <v>3.047851</v>
      </c>
      <c r="Q445" s="0" t="n">
        <f aca="false">((H445*2)*(P445))/1000000</f>
        <v>0.009893324346</v>
      </c>
      <c r="R445" s="0" t="n">
        <f aca="false">Q445*247.105</f>
        <v>2.44468991251833</v>
      </c>
      <c r="S445" s="11" t="s">
        <v>40</v>
      </c>
      <c r="T445" s="11" t="s">
        <v>45</v>
      </c>
      <c r="U445" s="11" t="n">
        <v>0</v>
      </c>
      <c r="V445" s="9" t="n">
        <v>107</v>
      </c>
      <c r="W445" s="11" t="n">
        <v>0</v>
      </c>
      <c r="X445" s="11" t="n">
        <v>0</v>
      </c>
      <c r="Y445" s="9" t="n">
        <v>12</v>
      </c>
      <c r="Z445" s="0" t="n">
        <f aca="false">SUM(U445:Y445)</f>
        <v>119</v>
      </c>
      <c r="AA445" s="9" t="n">
        <v>3</v>
      </c>
      <c r="AB445" s="9" t="n">
        <v>15</v>
      </c>
      <c r="AC445" s="7" t="n">
        <f aca="false">U445/$R445</f>
        <v>0</v>
      </c>
      <c r="AD445" s="7" t="n">
        <f aca="false">V445/$R445</f>
        <v>43.7683321111989</v>
      </c>
      <c r="AE445" s="7" t="n">
        <f aca="false">W445/$R445</f>
        <v>0</v>
      </c>
      <c r="AF445" s="7" t="n">
        <f aca="false">X445/$R445</f>
        <v>0</v>
      </c>
      <c r="AG445" s="7" t="n">
        <f aca="false">Y445/$R445</f>
        <v>4.90859799377931</v>
      </c>
      <c r="AH445" s="7" t="n">
        <f aca="false">Z445/$R445</f>
        <v>48.6769301049782</v>
      </c>
      <c r="AI445" s="10" t="s">
        <v>326</v>
      </c>
    </row>
    <row r="446" customFormat="false" ht="15" hidden="false" customHeight="false" outlineLevel="0" collapsed="false">
      <c r="A446" s="8" t="n">
        <v>44168</v>
      </c>
      <c r="B446" s="0" t="n">
        <f aca="false">MONTH(A446)</f>
        <v>12</v>
      </c>
      <c r="C446" s="0" t="s">
        <v>82</v>
      </c>
      <c r="D446" s="8" t="str">
        <f aca="false">TEXT(A446,"yyyy")</f>
        <v>2020</v>
      </c>
      <c r="E446" s="2" t="s">
        <v>55</v>
      </c>
      <c r="F446" s="9" t="n">
        <v>205</v>
      </c>
      <c r="G446" s="0" t="s">
        <v>286</v>
      </c>
      <c r="H446" s="11" t="n">
        <v>1623</v>
      </c>
      <c r="I446" s="9" t="n">
        <v>269.5</v>
      </c>
      <c r="J446" s="0" t="s">
        <v>62</v>
      </c>
      <c r="K446" s="12" t="n">
        <v>0.5625</v>
      </c>
      <c r="L446" s="11"/>
      <c r="M446" s="9" t="s">
        <v>69</v>
      </c>
      <c r="N446" s="9" t="n">
        <v>58</v>
      </c>
      <c r="O446" s="9" t="n">
        <v>10</v>
      </c>
      <c r="P446" s="13" t="n">
        <f aca="false">O446*0.3047851</f>
        <v>3.047851</v>
      </c>
      <c r="Q446" s="0" t="n">
        <f aca="false">((H446*2)*(P446))/1000000</f>
        <v>0.009893324346</v>
      </c>
      <c r="R446" s="0" t="n">
        <f aca="false">Q446*247.105</f>
        <v>2.44468991251833</v>
      </c>
      <c r="S446" s="11" t="s">
        <v>40</v>
      </c>
      <c r="T446" s="11" t="s">
        <v>45</v>
      </c>
      <c r="U446" s="9" t="n">
        <v>30</v>
      </c>
      <c r="V446" s="9" t="n">
        <v>448</v>
      </c>
      <c r="W446" s="11" t="n">
        <v>0</v>
      </c>
      <c r="X446" s="11" t="n">
        <v>0</v>
      </c>
      <c r="Y446" s="9" t="n">
        <v>44</v>
      </c>
      <c r="Z446" s="0" t="n">
        <f aca="false">SUM(U446:Y446)</f>
        <v>522</v>
      </c>
      <c r="AA446" s="9" t="n">
        <v>25</v>
      </c>
      <c r="AB446" s="9" t="n">
        <v>57</v>
      </c>
      <c r="AC446" s="7" t="n">
        <f aca="false">U446/$R446</f>
        <v>12.2714949844483</v>
      </c>
      <c r="AD446" s="7" t="n">
        <f aca="false">V446/$R446</f>
        <v>183.254325101094</v>
      </c>
      <c r="AE446" s="7" t="n">
        <f aca="false">W446/$R446</f>
        <v>0</v>
      </c>
      <c r="AF446" s="7" t="n">
        <f aca="false">X446/$R446</f>
        <v>0</v>
      </c>
      <c r="AG446" s="7" t="n">
        <f aca="false">Y446/$R446</f>
        <v>17.9981926438575</v>
      </c>
      <c r="AH446" s="7" t="n">
        <f aca="false">Z446/$R446</f>
        <v>213.5240127294</v>
      </c>
      <c r="AI446" s="10" t="s">
        <v>327</v>
      </c>
    </row>
    <row r="447" customFormat="false" ht="15" hidden="false" customHeight="false" outlineLevel="0" collapsed="false">
      <c r="A447" s="8" t="n">
        <v>44194</v>
      </c>
      <c r="B447" s="0" t="n">
        <f aca="false">MONTH(A447)</f>
        <v>12</v>
      </c>
      <c r="C447" s="0" t="s">
        <v>82</v>
      </c>
      <c r="D447" s="8" t="str">
        <f aca="false">TEXT(A447,"yyyy")</f>
        <v>2020</v>
      </c>
      <c r="E447" s="2" t="s">
        <v>55</v>
      </c>
      <c r="F447" s="9" t="n">
        <v>205</v>
      </c>
      <c r="G447" s="0" t="s">
        <v>286</v>
      </c>
      <c r="H447" s="11" t="n">
        <v>1623</v>
      </c>
      <c r="I447" s="9" t="n">
        <v>269.5</v>
      </c>
      <c r="J447" s="0" t="s">
        <v>62</v>
      </c>
      <c r="K447" s="12" t="n">
        <v>0.4375</v>
      </c>
      <c r="L447" s="11"/>
      <c r="M447" s="9" t="s">
        <v>69</v>
      </c>
      <c r="N447" s="9" t="n">
        <v>55</v>
      </c>
      <c r="O447" s="9" t="n">
        <v>10</v>
      </c>
      <c r="P447" s="13" t="n">
        <f aca="false">O447*0.3047851</f>
        <v>3.047851</v>
      </c>
      <c r="Q447" s="0" t="n">
        <f aca="false">((H447*2)*(P447))/1000000</f>
        <v>0.009893324346</v>
      </c>
      <c r="R447" s="0" t="n">
        <f aca="false">Q447*247.105</f>
        <v>2.44468991251833</v>
      </c>
      <c r="S447" s="11" t="s">
        <v>40</v>
      </c>
      <c r="T447" s="11" t="s">
        <v>45</v>
      </c>
      <c r="U447" s="9" t="n">
        <v>0</v>
      </c>
      <c r="V447" s="9" t="n">
        <v>167</v>
      </c>
      <c r="W447" s="9" t="n">
        <v>31</v>
      </c>
      <c r="X447" s="9" t="n">
        <v>32</v>
      </c>
      <c r="Y447" s="9" t="n">
        <v>68</v>
      </c>
      <c r="Z447" s="0" t="n">
        <f aca="false">SUM(U447:Y447)</f>
        <v>298</v>
      </c>
      <c r="AA447" s="9" t="n">
        <v>53</v>
      </c>
      <c r="AB447" s="9" t="n">
        <v>217</v>
      </c>
      <c r="AC447" s="7" t="n">
        <f aca="false">U447/$R447</f>
        <v>0</v>
      </c>
      <c r="AD447" s="7" t="n">
        <f aca="false">V447/$R447</f>
        <v>68.3113220800955</v>
      </c>
      <c r="AE447" s="7" t="n">
        <f aca="false">W447/$R447</f>
        <v>12.6805448172632</v>
      </c>
      <c r="AF447" s="7" t="n">
        <f aca="false">X447/$R447</f>
        <v>13.0895946500782</v>
      </c>
      <c r="AG447" s="7" t="n">
        <f aca="false">Y447/$R447</f>
        <v>27.8153886314161</v>
      </c>
      <c r="AH447" s="7" t="n">
        <f aca="false">Z447/$R447</f>
        <v>121.896850178853</v>
      </c>
      <c r="AI447" s="10" t="s">
        <v>328</v>
      </c>
    </row>
    <row r="448" customFormat="false" ht="15" hidden="false" customHeight="false" outlineLevel="0" collapsed="false">
      <c r="A448" s="8" t="n">
        <v>44207</v>
      </c>
      <c r="B448" s="0" t="n">
        <f aca="false">MONTH(A448)</f>
        <v>1</v>
      </c>
      <c r="C448" s="0" t="s">
        <v>60</v>
      </c>
      <c r="D448" s="8" t="str">
        <f aca="false">TEXT(A448,"yyyy")</f>
        <v>2021</v>
      </c>
      <c r="E448" s="2" t="s">
        <v>61</v>
      </c>
      <c r="F448" s="9" t="n">
        <v>205</v>
      </c>
      <c r="G448" s="0" t="s">
        <v>286</v>
      </c>
      <c r="H448" s="11" t="n">
        <v>1623</v>
      </c>
      <c r="I448" s="9" t="n">
        <v>269.5</v>
      </c>
      <c r="J448" s="0" t="s">
        <v>62</v>
      </c>
      <c r="K448" s="12" t="n">
        <v>0.541666666666667</v>
      </c>
      <c r="L448" s="11"/>
      <c r="M448" s="9" t="s">
        <v>69</v>
      </c>
      <c r="N448" s="9" t="n">
        <v>48</v>
      </c>
      <c r="O448" s="9" t="n">
        <v>10</v>
      </c>
      <c r="P448" s="13" t="n">
        <f aca="false">O448*0.3047851</f>
        <v>3.047851</v>
      </c>
      <c r="Q448" s="0" t="n">
        <f aca="false">((H448*2)*(P448))/1000000</f>
        <v>0.009893324346</v>
      </c>
      <c r="R448" s="0" t="n">
        <f aca="false">Q448*247.105</f>
        <v>2.44468991251833</v>
      </c>
      <c r="S448" s="11" t="s">
        <v>40</v>
      </c>
      <c r="T448" s="11" t="s">
        <v>45</v>
      </c>
      <c r="U448" s="9" t="n">
        <v>0</v>
      </c>
      <c r="V448" s="9" t="n">
        <v>123</v>
      </c>
      <c r="W448" s="9" t="n">
        <v>58</v>
      </c>
      <c r="X448" s="9" t="n">
        <v>412</v>
      </c>
      <c r="Y448" s="9" t="n">
        <v>86</v>
      </c>
      <c r="Z448" s="0" t="n">
        <f aca="false">SUM(U448:Y448)</f>
        <v>679</v>
      </c>
      <c r="AA448" s="9" t="n">
        <v>56</v>
      </c>
      <c r="AB448" s="9" t="n">
        <v>135</v>
      </c>
      <c r="AC448" s="7" t="n">
        <f aca="false">U448/$R448</f>
        <v>0</v>
      </c>
      <c r="AD448" s="7" t="n">
        <f aca="false">V448/$R448</f>
        <v>50.313129436238</v>
      </c>
      <c r="AE448" s="7" t="n">
        <f aca="false">W448/$R448</f>
        <v>23.7248903032667</v>
      </c>
      <c r="AF448" s="7" t="n">
        <f aca="false">X448/$R448</f>
        <v>168.528531119756</v>
      </c>
      <c r="AG448" s="7" t="n">
        <f aca="false">Y448/$R448</f>
        <v>35.1782856220851</v>
      </c>
      <c r="AH448" s="7" t="n">
        <f aca="false">Z448/$R448</f>
        <v>277.744836481346</v>
      </c>
      <c r="AI448" s="10" t="s">
        <v>329</v>
      </c>
    </row>
    <row r="449" customFormat="false" ht="28.35" hidden="false" customHeight="false" outlineLevel="0" collapsed="false">
      <c r="A449" s="8" t="n">
        <v>44235</v>
      </c>
      <c r="B449" s="0" t="n">
        <f aca="false">MONTH(A449)</f>
        <v>2</v>
      </c>
      <c r="C449" s="0" t="s">
        <v>63</v>
      </c>
      <c r="D449" s="8" t="str">
        <f aca="false">TEXT(A449,"yyyy")</f>
        <v>2021</v>
      </c>
      <c r="E449" s="2" t="s">
        <v>61</v>
      </c>
      <c r="F449" s="9" t="n">
        <v>205</v>
      </c>
      <c r="G449" s="0" t="s">
        <v>286</v>
      </c>
      <c r="H449" s="11" t="n">
        <v>1623</v>
      </c>
      <c r="I449" s="9" t="n">
        <v>269.5</v>
      </c>
      <c r="J449" s="0" t="s">
        <v>62</v>
      </c>
      <c r="K449" s="12" t="n">
        <v>0.5</v>
      </c>
      <c r="L449" s="11"/>
      <c r="M449" s="9" t="s">
        <v>118</v>
      </c>
      <c r="N449" s="9" t="n">
        <v>52</v>
      </c>
      <c r="O449" s="9" t="n">
        <v>9</v>
      </c>
      <c r="P449" s="13" t="n">
        <f aca="false">O449*0.3047851</f>
        <v>2.7430659</v>
      </c>
      <c r="Q449" s="0" t="n">
        <f aca="false">((H449*2)*(P449))/1000000</f>
        <v>0.0089039919114</v>
      </c>
      <c r="R449" s="0" t="n">
        <f aca="false">Q449*247.105</f>
        <v>2.2002209212665</v>
      </c>
      <c r="S449" s="11" t="s">
        <v>40</v>
      </c>
      <c r="T449" s="11" t="s">
        <v>45</v>
      </c>
      <c r="U449" s="9" t="n">
        <v>0</v>
      </c>
      <c r="V449" s="9" t="n">
        <v>0</v>
      </c>
      <c r="W449" s="9" t="n">
        <v>265</v>
      </c>
      <c r="X449" s="9" t="n">
        <v>202</v>
      </c>
      <c r="Y449" s="9" t="n">
        <v>5</v>
      </c>
      <c r="Z449" s="0" t="n">
        <f aca="false">SUM(U449:Y449)</f>
        <v>472</v>
      </c>
      <c r="AA449" s="9" t="n">
        <v>7</v>
      </c>
      <c r="AB449" s="9" t="n">
        <v>33</v>
      </c>
      <c r="AC449" s="7" t="n">
        <f aca="false">U449/$R449</f>
        <v>0</v>
      </c>
      <c r="AD449" s="7" t="n">
        <f aca="false">V449/$R449</f>
        <v>0</v>
      </c>
      <c r="AE449" s="7" t="n">
        <f aca="false">W449/$R449</f>
        <v>120.442450773289</v>
      </c>
      <c r="AF449" s="7" t="n">
        <f aca="false">X449/$R449</f>
        <v>91.8089624762427</v>
      </c>
      <c r="AG449" s="7" t="n">
        <f aca="false">Y449/$R449</f>
        <v>2.27249907119413</v>
      </c>
      <c r="AH449" s="7" t="n">
        <f aca="false">Z449/$R449</f>
        <v>214.523912320726</v>
      </c>
      <c r="AI449" s="10" t="s">
        <v>330</v>
      </c>
    </row>
    <row r="450" customFormat="false" ht="15" hidden="false" customHeight="false" outlineLevel="0" collapsed="false">
      <c r="A450" s="8" t="n">
        <v>44252</v>
      </c>
      <c r="B450" s="0" t="n">
        <f aca="false">MONTH(A450)</f>
        <v>2</v>
      </c>
      <c r="C450" s="0" t="s">
        <v>63</v>
      </c>
      <c r="D450" s="8" t="str">
        <f aca="false">TEXT(A450,"yyyy")</f>
        <v>2021</v>
      </c>
      <c r="E450" s="2" t="s">
        <v>61</v>
      </c>
      <c r="F450" s="9" t="n">
        <v>205</v>
      </c>
      <c r="G450" s="0" t="s">
        <v>286</v>
      </c>
      <c r="H450" s="11" t="n">
        <v>1623</v>
      </c>
      <c r="I450" s="9" t="n">
        <v>269.5</v>
      </c>
      <c r="J450" s="0" t="s">
        <v>62</v>
      </c>
      <c r="K450" s="12" t="n">
        <v>0.458333333333333</v>
      </c>
      <c r="L450" s="11"/>
      <c r="M450" s="9" t="s">
        <v>69</v>
      </c>
      <c r="N450" s="9" t="n">
        <v>52</v>
      </c>
      <c r="O450" s="9" t="n">
        <v>10</v>
      </c>
      <c r="P450" s="13" t="n">
        <f aca="false">O450*0.3047851</f>
        <v>3.047851</v>
      </c>
      <c r="Q450" s="0" t="n">
        <f aca="false">((H450*2)*(P450))/1000000</f>
        <v>0.009893324346</v>
      </c>
      <c r="R450" s="0" t="n">
        <f aca="false">Q450*247.105</f>
        <v>2.44468991251833</v>
      </c>
      <c r="S450" s="11" t="s">
        <v>40</v>
      </c>
      <c r="T450" s="11" t="s">
        <v>45</v>
      </c>
      <c r="U450" s="9" t="n">
        <v>0</v>
      </c>
      <c r="V450" s="9" t="n">
        <v>0</v>
      </c>
      <c r="W450" s="9" t="n">
        <v>8</v>
      </c>
      <c r="X450" s="9" t="n">
        <v>103</v>
      </c>
      <c r="Y450" s="9" t="n">
        <v>92</v>
      </c>
      <c r="Z450" s="0" t="n">
        <f aca="false">SUM(U450:Y450)</f>
        <v>203</v>
      </c>
      <c r="AA450" s="9" t="n">
        <v>0</v>
      </c>
      <c r="AB450" s="9" t="n">
        <v>20</v>
      </c>
      <c r="AC450" s="7" t="n">
        <f aca="false">U450/$R450</f>
        <v>0</v>
      </c>
      <c r="AD450" s="7" t="n">
        <f aca="false">V450/$R450</f>
        <v>0</v>
      </c>
      <c r="AE450" s="7" t="n">
        <f aca="false">W450/$R450</f>
        <v>3.27239866251954</v>
      </c>
      <c r="AF450" s="7" t="n">
        <f aca="false">X450/$R450</f>
        <v>42.1321327799391</v>
      </c>
      <c r="AG450" s="7" t="n">
        <f aca="false">Y450/$R450</f>
        <v>37.6325846189747</v>
      </c>
      <c r="AH450" s="7" t="n">
        <f aca="false">Z450/$R450</f>
        <v>83.0371160614334</v>
      </c>
      <c r="AI450" s="10" t="s">
        <v>331</v>
      </c>
    </row>
    <row r="451" customFormat="false" ht="15" hidden="false" customHeight="false" outlineLevel="0" collapsed="false">
      <c r="A451" s="8" t="n">
        <v>44266</v>
      </c>
      <c r="B451" s="0" t="n">
        <f aca="false">MONTH(A451)</f>
        <v>3</v>
      </c>
      <c r="C451" s="0" t="s">
        <v>64</v>
      </c>
      <c r="D451" s="8" t="str">
        <f aca="false">TEXT(A451,"yyyy")</f>
        <v>2021</v>
      </c>
      <c r="E451" s="2" t="s">
        <v>61</v>
      </c>
      <c r="F451" s="9" t="n">
        <v>205</v>
      </c>
      <c r="G451" s="0" t="s">
        <v>286</v>
      </c>
      <c r="H451" s="11" t="n">
        <v>1623</v>
      </c>
      <c r="I451" s="9" t="n">
        <v>269.5</v>
      </c>
      <c r="J451" s="0" t="s">
        <v>62</v>
      </c>
      <c r="K451" s="12" t="n">
        <v>0.416666666666667</v>
      </c>
      <c r="L451" s="11"/>
      <c r="M451" s="9" t="s">
        <v>69</v>
      </c>
      <c r="N451" s="9" t="n">
        <v>52</v>
      </c>
      <c r="O451" s="9" t="n">
        <v>5</v>
      </c>
      <c r="P451" s="13" t="n">
        <f aca="false">O451*0.3047851</f>
        <v>1.5239255</v>
      </c>
      <c r="Q451" s="0" t="n">
        <f aca="false">((H451*2)*(P451))/1000000</f>
        <v>0.004946662173</v>
      </c>
      <c r="R451" s="0" t="n">
        <f aca="false">Q451*247.105</f>
        <v>1.22234495625916</v>
      </c>
      <c r="S451" s="11" t="s">
        <v>40</v>
      </c>
      <c r="T451" s="11" t="s">
        <v>45</v>
      </c>
      <c r="U451" s="9" t="n">
        <v>0</v>
      </c>
      <c r="V451" s="9" t="n">
        <v>0</v>
      </c>
      <c r="W451" s="9" t="n">
        <v>20</v>
      </c>
      <c r="X451" s="9" t="n">
        <v>80</v>
      </c>
      <c r="Y451" s="9" t="n">
        <v>2</v>
      </c>
      <c r="Z451" s="0" t="n">
        <f aca="false">SUM(U451:Y451)</f>
        <v>102</v>
      </c>
      <c r="AA451" s="9" t="n">
        <v>0</v>
      </c>
      <c r="AB451" s="9" t="n">
        <v>0</v>
      </c>
      <c r="AC451" s="7" t="n">
        <f aca="false">U451/$R451</f>
        <v>0</v>
      </c>
      <c r="AD451" s="7" t="n">
        <f aca="false">V451/$R451</f>
        <v>0</v>
      </c>
      <c r="AE451" s="7" t="n">
        <f aca="false">W451/$R451</f>
        <v>16.3619933125977</v>
      </c>
      <c r="AF451" s="7" t="n">
        <f aca="false">X451/$R451</f>
        <v>65.4479732503909</v>
      </c>
      <c r="AG451" s="7" t="n">
        <f aca="false">Y451/$R451</f>
        <v>1.63619933125977</v>
      </c>
      <c r="AH451" s="7" t="n">
        <f aca="false">Z451/$R451</f>
        <v>83.4461658942483</v>
      </c>
      <c r="AI451" s="10"/>
    </row>
    <row r="452" customFormat="false" ht="15" hidden="false" customHeight="false" outlineLevel="0" collapsed="false">
      <c r="A452" s="8" t="n">
        <v>44284</v>
      </c>
      <c r="B452" s="0" t="n">
        <f aca="false">MONTH(A452)</f>
        <v>3</v>
      </c>
      <c r="C452" s="0" t="s">
        <v>64</v>
      </c>
      <c r="D452" s="8" t="str">
        <f aca="false">TEXT(A452,"yyyy")</f>
        <v>2021</v>
      </c>
      <c r="E452" s="2" t="s">
        <v>61</v>
      </c>
      <c r="F452" s="9" t="n">
        <v>205</v>
      </c>
      <c r="G452" s="0" t="s">
        <v>286</v>
      </c>
      <c r="H452" s="11" t="n">
        <v>1623</v>
      </c>
      <c r="I452" s="9" t="n">
        <v>269.5</v>
      </c>
      <c r="J452" s="0" t="s">
        <v>62</v>
      </c>
      <c r="K452" s="12" t="n">
        <v>0.5</v>
      </c>
      <c r="L452" s="11"/>
      <c r="M452" s="9" t="s">
        <v>69</v>
      </c>
      <c r="N452" s="9" t="n">
        <v>59</v>
      </c>
      <c r="O452" s="9" t="n">
        <v>6</v>
      </c>
      <c r="P452" s="13" t="n">
        <f aca="false">O452*0.3047851</f>
        <v>1.8287106</v>
      </c>
      <c r="Q452" s="0" t="n">
        <f aca="false">((H452*2)*(P452))/1000000</f>
        <v>0.0059359946076</v>
      </c>
      <c r="R452" s="0" t="n">
        <f aca="false">Q452*247.105</f>
        <v>1.466813947511</v>
      </c>
      <c r="S452" s="11" t="s">
        <v>40</v>
      </c>
      <c r="T452" s="11" t="s">
        <v>45</v>
      </c>
      <c r="U452" s="9" t="n">
        <v>0</v>
      </c>
      <c r="V452" s="9" t="n">
        <v>16</v>
      </c>
      <c r="W452" s="9" t="n">
        <v>65</v>
      </c>
      <c r="X452" s="9" t="n">
        <v>370</v>
      </c>
      <c r="Y452" s="9" t="n">
        <v>0</v>
      </c>
      <c r="Z452" s="0" t="n">
        <f aca="false">SUM(U452:Y452)</f>
        <v>451</v>
      </c>
      <c r="AA452" s="9" t="n">
        <v>1</v>
      </c>
      <c r="AB452" s="9" t="n">
        <v>51</v>
      </c>
      <c r="AC452" s="7" t="n">
        <f aca="false">U452/$R452</f>
        <v>0</v>
      </c>
      <c r="AD452" s="7" t="n">
        <f aca="false">V452/$R452</f>
        <v>10.9079955417318</v>
      </c>
      <c r="AE452" s="7" t="n">
        <f aca="false">W452/$R452</f>
        <v>44.3137318882855</v>
      </c>
      <c r="AF452" s="7" t="n">
        <f aca="false">X452/$R452</f>
        <v>252.247396902548</v>
      </c>
      <c r="AG452" s="7" t="n">
        <f aca="false">Y452/$R452</f>
        <v>0</v>
      </c>
      <c r="AH452" s="7" t="n">
        <f aca="false">Z452/$R452</f>
        <v>307.469124332565</v>
      </c>
      <c r="AI452" s="10" t="s">
        <v>332</v>
      </c>
    </row>
    <row r="453" customFormat="false" ht="15" hidden="false" customHeight="false" outlineLevel="0" collapsed="false">
      <c r="A453" s="8" t="n">
        <v>44305</v>
      </c>
      <c r="B453" s="0" t="n">
        <f aca="false">MONTH(A453)</f>
        <v>4</v>
      </c>
      <c r="C453" s="0" t="s">
        <v>66</v>
      </c>
      <c r="D453" s="8" t="str">
        <f aca="false">TEXT(A453,"yyyy")</f>
        <v>2021</v>
      </c>
      <c r="E453" s="2" t="s">
        <v>44</v>
      </c>
      <c r="F453" s="9" t="n">
        <v>205</v>
      </c>
      <c r="G453" s="0" t="s">
        <v>286</v>
      </c>
      <c r="H453" s="11" t="n">
        <v>1623</v>
      </c>
      <c r="I453" s="9" t="n">
        <v>269.5</v>
      </c>
      <c r="J453" s="0" t="s">
        <v>62</v>
      </c>
      <c r="K453" s="12" t="n">
        <v>0.625</v>
      </c>
      <c r="L453" s="11"/>
      <c r="M453" s="9" t="s">
        <v>69</v>
      </c>
      <c r="N453" s="9" t="n">
        <v>58</v>
      </c>
      <c r="O453" s="9" t="n">
        <v>10</v>
      </c>
      <c r="P453" s="13" t="n">
        <f aca="false">O453*0.3047851</f>
        <v>3.047851</v>
      </c>
      <c r="Q453" s="0" t="n">
        <f aca="false">((H453*2)*(P453))/1000000</f>
        <v>0.009893324346</v>
      </c>
      <c r="R453" s="0" t="n">
        <f aca="false">Q453*247.105</f>
        <v>2.44468991251833</v>
      </c>
      <c r="S453" s="11" t="s">
        <v>40</v>
      </c>
      <c r="T453" s="11" t="s">
        <v>45</v>
      </c>
      <c r="U453" s="9" t="n">
        <v>0</v>
      </c>
      <c r="V453" s="9" t="n">
        <v>0</v>
      </c>
      <c r="W453" s="9" t="n">
        <v>18</v>
      </c>
      <c r="X453" s="9" t="n">
        <v>70</v>
      </c>
      <c r="Y453" s="9" t="n">
        <v>0</v>
      </c>
      <c r="Z453" s="0" t="n">
        <f aca="false">SUM(U453:Y453)</f>
        <v>88</v>
      </c>
      <c r="AA453" s="9" t="n">
        <v>1</v>
      </c>
      <c r="AB453" s="9" t="n">
        <v>4144</v>
      </c>
      <c r="AC453" s="7" t="n">
        <f aca="false">U453/$R453</f>
        <v>0</v>
      </c>
      <c r="AD453" s="7" t="n">
        <f aca="false">V453/$R453</f>
        <v>0</v>
      </c>
      <c r="AE453" s="7" t="n">
        <f aca="false">W453/$R453</f>
        <v>7.36289699066897</v>
      </c>
      <c r="AF453" s="7" t="n">
        <f aca="false">X453/$R453</f>
        <v>28.633488297046</v>
      </c>
      <c r="AG453" s="7" t="n">
        <f aca="false">Y453/$R453</f>
        <v>0</v>
      </c>
      <c r="AH453" s="7" t="n">
        <f aca="false">Z453/$R453</f>
        <v>35.996385287715</v>
      </c>
      <c r="AI453" s="10" t="s">
        <v>333</v>
      </c>
    </row>
    <row r="454" customFormat="false" ht="15" hidden="false" customHeight="false" outlineLevel="0" collapsed="false">
      <c r="A454" s="1" t="n">
        <v>43661</v>
      </c>
      <c r="B454" s="0" t="n">
        <f aca="false">MONTH(A454)</f>
        <v>7</v>
      </c>
      <c r="C454" s="0" t="s">
        <v>51</v>
      </c>
      <c r="D454" s="2" t="n">
        <f aca="false">YEAR(A454)</f>
        <v>2019</v>
      </c>
      <c r="E454" s="2" t="s">
        <v>37</v>
      </c>
      <c r="F454" s="2" t="n">
        <v>205</v>
      </c>
      <c r="G454" s="0" t="s">
        <v>286</v>
      </c>
      <c r="H454" s="0" t="n">
        <v>1623</v>
      </c>
      <c r="I454" s="0" t="n">
        <v>269.5</v>
      </c>
      <c r="J454" s="0" t="s">
        <v>62</v>
      </c>
      <c r="K454" s="6" t="n">
        <v>0.426388888888889</v>
      </c>
      <c r="M454" s="0" t="n">
        <v>1</v>
      </c>
      <c r="N454" s="0" t="n">
        <v>58</v>
      </c>
      <c r="O454" s="0" t="n">
        <v>8</v>
      </c>
      <c r="P454" s="0" t="n">
        <f aca="false">O454/3.281</f>
        <v>2.43828101188662</v>
      </c>
      <c r="Q454" s="0" t="n">
        <f aca="false">((H454*2)*(P454))/1000000</f>
        <v>0.00791466016458397</v>
      </c>
      <c r="R454" s="0" t="n">
        <f aca="false">Q454*247.105</f>
        <v>1.95575209996952</v>
      </c>
      <c r="S454" s="0" t="s">
        <v>40</v>
      </c>
      <c r="T454" s="0" t="s">
        <v>45</v>
      </c>
      <c r="U454" s="0" t="n">
        <v>0</v>
      </c>
      <c r="V454" s="0" t="n">
        <v>0</v>
      </c>
      <c r="W454" s="0" t="n">
        <v>0</v>
      </c>
      <c r="X454" s="0" t="n">
        <v>2</v>
      </c>
      <c r="Y454" s="0" t="n">
        <v>3</v>
      </c>
      <c r="Z454" s="0" t="n">
        <f aca="false">SUM(U454:Y454)</f>
        <v>5</v>
      </c>
      <c r="AA454" s="0" t="n">
        <v>0</v>
      </c>
      <c r="AB454" s="0" t="n">
        <v>70</v>
      </c>
      <c r="AC454" s="7" t="n">
        <f aca="false">U454/$R454</f>
        <v>0</v>
      </c>
      <c r="AD454" s="7" t="n">
        <f aca="false">V454/$R454</f>
        <v>0</v>
      </c>
      <c r="AE454" s="7" t="n">
        <f aca="false">W454/$R454</f>
        <v>0</v>
      </c>
      <c r="AF454" s="7" t="n">
        <f aca="false">X454/$R454</f>
        <v>1.02262449317128</v>
      </c>
      <c r="AG454" s="7" t="n">
        <f aca="false">Y454/$R454</f>
        <v>1.53393673975692</v>
      </c>
      <c r="AH454" s="7" t="n">
        <f aca="false">Z454/$R454</f>
        <v>2.5565612329282</v>
      </c>
      <c r="AI454" s="0" t="s">
        <v>334</v>
      </c>
    </row>
    <row r="455" customFormat="false" ht="15" hidden="false" customHeight="false" outlineLevel="0" collapsed="false">
      <c r="A455" s="1" t="n">
        <v>43692</v>
      </c>
      <c r="B455" s="0" t="n">
        <f aca="false">MONTH(A455)</f>
        <v>8</v>
      </c>
      <c r="C455" s="0" t="s">
        <v>36</v>
      </c>
      <c r="D455" s="2" t="n">
        <f aca="false">YEAR(A455)</f>
        <v>2019</v>
      </c>
      <c r="E455" s="2" t="s">
        <v>37</v>
      </c>
      <c r="F455" s="2" t="n">
        <v>205</v>
      </c>
      <c r="G455" s="0" t="s">
        <v>286</v>
      </c>
      <c r="H455" s="0" t="n">
        <v>1623</v>
      </c>
      <c r="I455" s="0" t="n">
        <v>269.5</v>
      </c>
      <c r="J455" s="0" t="s">
        <v>62</v>
      </c>
      <c r="K455" s="6" t="n">
        <v>0.576388888888889</v>
      </c>
      <c r="M455" s="0" t="n">
        <v>1</v>
      </c>
      <c r="N455" s="0" t="n">
        <v>61</v>
      </c>
      <c r="O455" s="0" t="n">
        <v>10</v>
      </c>
      <c r="P455" s="0" t="n">
        <f aca="false">O455/3.281</f>
        <v>3.04785126485828</v>
      </c>
      <c r="Q455" s="0" t="n">
        <f aca="false">((H455*2)*(P455))/1000000</f>
        <v>0.00989332520572996</v>
      </c>
      <c r="R455" s="0" t="n">
        <f aca="false">Q455*247.105</f>
        <v>2.4446901249619</v>
      </c>
      <c r="S455" s="0" t="s">
        <v>40</v>
      </c>
      <c r="T455" s="0" t="s">
        <v>45</v>
      </c>
      <c r="U455" s="0" t="n">
        <v>1</v>
      </c>
      <c r="V455" s="0" t="n">
        <v>20</v>
      </c>
      <c r="W455" s="0" t="n">
        <v>0</v>
      </c>
      <c r="X455" s="0" t="n">
        <v>0</v>
      </c>
      <c r="Y455" s="0" t="n">
        <v>16</v>
      </c>
      <c r="Z455" s="0" t="n">
        <f aca="false">SUM(U455:Y455)</f>
        <v>37</v>
      </c>
      <c r="AA455" s="0" t="n">
        <v>0</v>
      </c>
      <c r="AB455" s="0" t="n">
        <v>172</v>
      </c>
      <c r="AC455" s="7" t="n">
        <f aca="false">U455/$R455</f>
        <v>0.409049797268512</v>
      </c>
      <c r="AD455" s="7" t="n">
        <f aca="false">V455/$R455</f>
        <v>8.18099594537025</v>
      </c>
      <c r="AE455" s="7" t="n">
        <f aca="false">W455/$R455</f>
        <v>0</v>
      </c>
      <c r="AF455" s="7" t="n">
        <f aca="false">X455/$R455</f>
        <v>0</v>
      </c>
      <c r="AG455" s="7" t="n">
        <f aca="false">Y455/$R455</f>
        <v>6.5447967562962</v>
      </c>
      <c r="AH455" s="7" t="n">
        <f aca="false">Z455/$R455</f>
        <v>15.134842498935</v>
      </c>
      <c r="AI455" s="0" t="s">
        <v>335</v>
      </c>
      <c r="AJ455" s="0" t="n">
        <v>11404</v>
      </c>
    </row>
    <row r="456" customFormat="false" ht="15" hidden="false" customHeight="false" outlineLevel="0" collapsed="false">
      <c r="A456" s="1" t="n">
        <v>43727</v>
      </c>
      <c r="B456" s="0" t="n">
        <f aca="false">MONTH(A456)</f>
        <v>9</v>
      </c>
      <c r="C456" s="0" t="s">
        <v>53</v>
      </c>
      <c r="D456" s="2" t="n">
        <f aca="false">YEAR(A456)</f>
        <v>2019</v>
      </c>
      <c r="E456" s="2" t="s">
        <v>37</v>
      </c>
      <c r="F456" s="2" t="n">
        <v>205</v>
      </c>
      <c r="G456" s="0" t="s">
        <v>286</v>
      </c>
      <c r="H456" s="0" t="n">
        <v>1623</v>
      </c>
      <c r="I456" s="0" t="n">
        <v>269.5</v>
      </c>
      <c r="J456" s="0" t="s">
        <v>62</v>
      </c>
      <c r="K456" s="6" t="n">
        <v>0.430555555555556</v>
      </c>
      <c r="M456" s="0" t="n">
        <v>1</v>
      </c>
      <c r="N456" s="0" t="n">
        <v>58</v>
      </c>
      <c r="O456" s="0" t="n">
        <v>7</v>
      </c>
      <c r="P456" s="0" t="n">
        <f aca="false">O456/3.281</f>
        <v>2.13349588540079</v>
      </c>
      <c r="Q456" s="0" t="n">
        <f aca="false">((H456*2)*(P456))/1000000</f>
        <v>0.00692532764401097</v>
      </c>
      <c r="R456" s="0" t="n">
        <f aca="false">Q456*247.105</f>
        <v>1.71128308747333</v>
      </c>
      <c r="S456" s="0" t="s">
        <v>40</v>
      </c>
      <c r="T456" s="0" t="s">
        <v>45</v>
      </c>
      <c r="U456" s="0" t="n">
        <v>105</v>
      </c>
      <c r="V456" s="0" t="n">
        <v>131</v>
      </c>
      <c r="W456" s="0" t="n">
        <v>0</v>
      </c>
      <c r="X456" s="0" t="n">
        <v>0</v>
      </c>
      <c r="Y456" s="0" t="n">
        <v>8</v>
      </c>
      <c r="Z456" s="0" t="n">
        <f aca="false">SUM(U456:Y456)</f>
        <v>244</v>
      </c>
      <c r="AA456" s="0" t="n">
        <v>0</v>
      </c>
      <c r="AB456" s="0" t="n">
        <v>0</v>
      </c>
      <c r="AC456" s="7" t="n">
        <f aca="false">U456/$R456</f>
        <v>61.3574695902769</v>
      </c>
      <c r="AD456" s="7" t="n">
        <f aca="false">V456/$R456</f>
        <v>76.5507477745359</v>
      </c>
      <c r="AE456" s="7" t="n">
        <f aca="false">W456/$R456</f>
        <v>0</v>
      </c>
      <c r="AF456" s="7" t="n">
        <f aca="false">X456/$R456</f>
        <v>0</v>
      </c>
      <c r="AG456" s="7" t="n">
        <f aca="false">Y456/$R456</f>
        <v>4.67485482592586</v>
      </c>
      <c r="AH456" s="7" t="n">
        <f aca="false">Z456/$R456</f>
        <v>142.583072190739</v>
      </c>
      <c r="AJ456" s="0" t="n">
        <v>8419</v>
      </c>
    </row>
    <row r="457" customFormat="false" ht="15" hidden="false" customHeight="false" outlineLevel="0" collapsed="false">
      <c r="A457" s="1" t="n">
        <v>43759</v>
      </c>
      <c r="B457" s="0" t="n">
        <f aca="false">MONTH(A457)</f>
        <v>10</v>
      </c>
      <c r="C457" s="0" t="s">
        <v>54</v>
      </c>
      <c r="D457" s="2" t="n">
        <f aca="false">YEAR(A457)</f>
        <v>2019</v>
      </c>
      <c r="E457" s="2" t="s">
        <v>55</v>
      </c>
      <c r="F457" s="2" t="n">
        <v>205</v>
      </c>
      <c r="G457" s="0" t="s">
        <v>286</v>
      </c>
      <c r="H457" s="0" t="n">
        <v>1623</v>
      </c>
      <c r="I457" s="0" t="n">
        <v>269.5</v>
      </c>
      <c r="J457" s="0" t="s">
        <v>62</v>
      </c>
      <c r="K457" s="6" t="n">
        <v>0.422916666666667</v>
      </c>
      <c r="M457" s="0" t="n">
        <v>1</v>
      </c>
      <c r="N457" s="0" t="n">
        <v>56</v>
      </c>
      <c r="O457" s="0" t="n">
        <v>10</v>
      </c>
      <c r="P457" s="0" t="n">
        <f aca="false">O457/3.281</f>
        <v>3.04785126485828</v>
      </c>
      <c r="Q457" s="0" t="n">
        <f aca="false">((H457*2)*(P457))/1000000</f>
        <v>0.00989332520572996</v>
      </c>
      <c r="R457" s="0" t="n">
        <f aca="false">Q457*247.105</f>
        <v>2.4446901249619</v>
      </c>
      <c r="S457" s="0" t="s">
        <v>40</v>
      </c>
      <c r="T457" s="0" t="s">
        <v>45</v>
      </c>
      <c r="U457" s="0" t="n">
        <v>290</v>
      </c>
      <c r="V457" s="0" t="n">
        <v>643</v>
      </c>
      <c r="W457" s="0" t="n">
        <v>0</v>
      </c>
      <c r="X457" s="0" t="n">
        <v>30</v>
      </c>
      <c r="Y457" s="0" t="n">
        <v>24</v>
      </c>
      <c r="Z457" s="0" t="n">
        <f aca="false">SUM(U457:Y457)</f>
        <v>987</v>
      </c>
      <c r="AA457" s="0" t="n">
        <v>0</v>
      </c>
      <c r="AB457" s="0" t="n">
        <v>65</v>
      </c>
      <c r="AC457" s="7" t="n">
        <f aca="false">U457/$R457</f>
        <v>118.624441207869</v>
      </c>
      <c r="AD457" s="7" t="n">
        <f aca="false">V457/$R457</f>
        <v>263.019019643654</v>
      </c>
      <c r="AE457" s="7" t="n">
        <f aca="false">W457/$R457</f>
        <v>0</v>
      </c>
      <c r="AF457" s="7" t="n">
        <f aca="false">X457/$R457</f>
        <v>12.2714939180554</v>
      </c>
      <c r="AG457" s="7" t="n">
        <f aca="false">Y457/$R457</f>
        <v>9.8171951344443</v>
      </c>
      <c r="AH457" s="7" t="n">
        <f aca="false">Z457/$R457</f>
        <v>403.732149904022</v>
      </c>
      <c r="AI457" s="0" t="s">
        <v>336</v>
      </c>
      <c r="AJ457" s="0" t="n">
        <v>6649</v>
      </c>
    </row>
    <row r="458" customFormat="false" ht="15" hidden="false" customHeight="false" outlineLevel="0" collapsed="false">
      <c r="A458" s="1" t="n">
        <v>43760</v>
      </c>
      <c r="B458" s="0" t="n">
        <f aca="false">MONTH(A458)</f>
        <v>10</v>
      </c>
      <c r="C458" s="0" t="s">
        <v>54</v>
      </c>
      <c r="D458" s="2" t="n">
        <f aca="false">YEAR(A458)</f>
        <v>2019</v>
      </c>
      <c r="E458" s="2" t="s">
        <v>55</v>
      </c>
      <c r="F458" s="2" t="n">
        <v>205</v>
      </c>
      <c r="G458" s="0" t="s">
        <v>286</v>
      </c>
      <c r="H458" s="0" t="n">
        <v>1623</v>
      </c>
      <c r="I458" s="0" t="n">
        <v>269.5</v>
      </c>
      <c r="J458" s="0" t="s">
        <v>62</v>
      </c>
      <c r="K458" s="6" t="n">
        <v>0.427083333333333</v>
      </c>
      <c r="M458" s="0" t="n">
        <v>1</v>
      </c>
      <c r="N458" s="0" t="n">
        <v>56</v>
      </c>
      <c r="O458" s="0" t="n">
        <v>10</v>
      </c>
      <c r="P458" s="0" t="n">
        <f aca="false">O458/3.281</f>
        <v>3.04785126485828</v>
      </c>
      <c r="Q458" s="0" t="n">
        <f aca="false">((H458*2)*(P458))/1000000</f>
        <v>0.00989332520572996</v>
      </c>
      <c r="R458" s="0" t="n">
        <f aca="false">Q458*247.105</f>
        <v>2.4446901249619</v>
      </c>
      <c r="S458" s="0" t="s">
        <v>40</v>
      </c>
      <c r="T458" s="0" t="s">
        <v>45</v>
      </c>
      <c r="U458" s="0" t="n">
        <v>290</v>
      </c>
      <c r="V458" s="0" t="n">
        <v>623</v>
      </c>
      <c r="W458" s="0" t="n">
        <v>0</v>
      </c>
      <c r="X458" s="0" t="n">
        <v>30</v>
      </c>
      <c r="Y458" s="0" t="n">
        <v>24</v>
      </c>
      <c r="Z458" s="0" t="n">
        <f aca="false">SUM(U458:Y458)</f>
        <v>967</v>
      </c>
      <c r="AA458" s="0" t="n">
        <v>0</v>
      </c>
      <c r="AB458" s="0" t="n">
        <v>0</v>
      </c>
      <c r="AC458" s="7" t="n">
        <f aca="false">U458/$R458</f>
        <v>118.624441207869</v>
      </c>
      <c r="AD458" s="7" t="n">
        <f aca="false">V458/$R458</f>
        <v>254.838023698283</v>
      </c>
      <c r="AE458" s="7" t="n">
        <f aca="false">W458/$R458</f>
        <v>0</v>
      </c>
      <c r="AF458" s="7" t="n">
        <f aca="false">X458/$R458</f>
        <v>12.2714939180554</v>
      </c>
      <c r="AG458" s="7" t="n">
        <f aca="false">Y458/$R458</f>
        <v>9.8171951344443</v>
      </c>
      <c r="AH458" s="7" t="n">
        <f aca="false">Z458/$R458</f>
        <v>395.551153958652</v>
      </c>
      <c r="AI458" s="0" t="s">
        <v>337</v>
      </c>
      <c r="AJ458" s="0" t="n">
        <v>8690</v>
      </c>
    </row>
    <row r="459" customFormat="false" ht="15" hidden="false" customHeight="false" outlineLevel="0" collapsed="false">
      <c r="A459" s="1" t="n">
        <v>43780</v>
      </c>
      <c r="B459" s="0" t="n">
        <f aca="false">MONTH(A459)</f>
        <v>11</v>
      </c>
      <c r="C459" s="0" t="s">
        <v>96</v>
      </c>
      <c r="D459" s="2" t="n">
        <f aca="false">YEAR(A459)</f>
        <v>2019</v>
      </c>
      <c r="E459" s="2" t="s">
        <v>55</v>
      </c>
      <c r="F459" s="2" t="n">
        <v>205</v>
      </c>
      <c r="G459" s="0" t="s">
        <v>286</v>
      </c>
      <c r="H459" s="0" t="n">
        <v>1623</v>
      </c>
      <c r="I459" s="0" t="n">
        <v>269.5</v>
      </c>
      <c r="J459" s="0" t="s">
        <v>62</v>
      </c>
      <c r="K459" s="6" t="n">
        <v>0.385416666666667</v>
      </c>
      <c r="M459" s="0" t="n">
        <v>1</v>
      </c>
      <c r="N459" s="0" t="n">
        <v>57</v>
      </c>
      <c r="O459" s="0" t="n">
        <v>7</v>
      </c>
      <c r="P459" s="0" t="n">
        <f aca="false">O459/3.281</f>
        <v>2.13349588540079</v>
      </c>
      <c r="Q459" s="0" t="n">
        <f aca="false">((H459*2)*(P459))/1000000</f>
        <v>0.00692532764401097</v>
      </c>
      <c r="R459" s="0" t="n">
        <f aca="false">Q459*247.105</f>
        <v>1.71128308747333</v>
      </c>
      <c r="S459" s="0" t="s">
        <v>40</v>
      </c>
      <c r="T459" s="0" t="s">
        <v>45</v>
      </c>
      <c r="U459" s="0" t="n">
        <v>0</v>
      </c>
      <c r="V459" s="0" t="n">
        <v>61</v>
      </c>
      <c r="W459" s="0" t="n">
        <v>0</v>
      </c>
      <c r="X459" s="0" t="n">
        <v>1</v>
      </c>
      <c r="Y459" s="0" t="n">
        <v>6</v>
      </c>
      <c r="Z459" s="0" t="n">
        <f aca="false">SUM(U459:Y459)</f>
        <v>68</v>
      </c>
      <c r="AA459" s="0" t="n">
        <v>0</v>
      </c>
      <c r="AB459" s="0" t="n">
        <v>110</v>
      </c>
      <c r="AC459" s="7" t="n">
        <f aca="false">U459/$R459</f>
        <v>0</v>
      </c>
      <c r="AD459" s="7" t="n">
        <f aca="false">V459/$R459</f>
        <v>35.6457680476847</v>
      </c>
      <c r="AE459" s="7" t="n">
        <f aca="false">W459/$R459</f>
        <v>0</v>
      </c>
      <c r="AF459" s="7" t="n">
        <f aca="false">X459/$R459</f>
        <v>0.584356853240732</v>
      </c>
      <c r="AG459" s="7" t="n">
        <f aca="false">Y459/$R459</f>
        <v>3.50614111944439</v>
      </c>
      <c r="AH459" s="7" t="n">
        <f aca="false">Z459/$R459</f>
        <v>39.7362660203698</v>
      </c>
      <c r="AI459" s="0" t="s">
        <v>338</v>
      </c>
      <c r="AJ459" s="0" t="n">
        <v>5046</v>
      </c>
    </row>
    <row r="460" customFormat="false" ht="15" hidden="false" customHeight="false" outlineLevel="0" collapsed="false">
      <c r="A460" s="1" t="n">
        <v>43837</v>
      </c>
      <c r="B460" s="0" t="n">
        <f aca="false">MONTH(A460)</f>
        <v>1</v>
      </c>
      <c r="C460" s="0" t="s">
        <v>60</v>
      </c>
      <c r="D460" s="2" t="n">
        <f aca="false">YEAR(A460)</f>
        <v>2020</v>
      </c>
      <c r="E460" s="2" t="s">
        <v>61</v>
      </c>
      <c r="F460" s="2" t="n">
        <v>205</v>
      </c>
      <c r="G460" s="0" t="s">
        <v>286</v>
      </c>
      <c r="H460" s="0" t="n">
        <v>1623</v>
      </c>
      <c r="I460" s="0" t="n">
        <v>269.5</v>
      </c>
      <c r="J460" s="0" t="s">
        <v>62</v>
      </c>
      <c r="K460" s="6" t="n">
        <v>0.402777777777778</v>
      </c>
      <c r="M460" s="0" t="n">
        <v>1</v>
      </c>
      <c r="N460" s="0" t="n">
        <v>50.7</v>
      </c>
      <c r="O460" s="0" t="n">
        <v>10</v>
      </c>
      <c r="P460" s="0" t="n">
        <f aca="false">O460/3.281</f>
        <v>3.04785126485828</v>
      </c>
      <c r="Q460" s="0" t="n">
        <f aca="false">((H460*2)*(P460))/1000000</f>
        <v>0.00989332520572996</v>
      </c>
      <c r="R460" s="0" t="n">
        <f aca="false">Q460*247.105</f>
        <v>2.4446901249619</v>
      </c>
      <c r="S460" s="0" t="s">
        <v>40</v>
      </c>
      <c r="T460" s="0" t="s">
        <v>45</v>
      </c>
      <c r="U460" s="0" t="n">
        <v>0</v>
      </c>
      <c r="V460" s="0" t="n">
        <v>27</v>
      </c>
      <c r="W460" s="0" t="n">
        <v>0</v>
      </c>
      <c r="X460" s="0" t="n">
        <v>2</v>
      </c>
      <c r="Y460" s="0" t="n">
        <v>2</v>
      </c>
      <c r="Z460" s="0" t="n">
        <f aca="false">SUM(U460:Y460)</f>
        <v>31</v>
      </c>
      <c r="AA460" s="0" t="n">
        <v>0</v>
      </c>
      <c r="AB460" s="0" t="n">
        <v>0</v>
      </c>
      <c r="AC460" s="7" t="n">
        <f aca="false">U460/$R460</f>
        <v>0</v>
      </c>
      <c r="AD460" s="7" t="n">
        <f aca="false">V460/$R460</f>
        <v>11.0443445262498</v>
      </c>
      <c r="AE460" s="7" t="n">
        <f aca="false">W460/$R460</f>
        <v>0</v>
      </c>
      <c r="AF460" s="7" t="n">
        <f aca="false">X460/$R460</f>
        <v>0.818099594537025</v>
      </c>
      <c r="AG460" s="7" t="n">
        <f aca="false">Y460/$R460</f>
        <v>0.818099594537025</v>
      </c>
      <c r="AH460" s="7" t="n">
        <f aca="false">Z460/$R460</f>
        <v>12.6805437153239</v>
      </c>
      <c r="AI460" s="0" t="s">
        <v>339</v>
      </c>
      <c r="AJ460" s="0" t="n">
        <v>5112</v>
      </c>
    </row>
    <row r="461" customFormat="false" ht="15" hidden="false" customHeight="false" outlineLevel="0" collapsed="false">
      <c r="A461" s="1" t="n">
        <v>43851</v>
      </c>
      <c r="B461" s="0" t="n">
        <f aca="false">MONTH(A461)</f>
        <v>1</v>
      </c>
      <c r="C461" s="0" t="s">
        <v>60</v>
      </c>
      <c r="D461" s="2" t="n">
        <f aca="false">YEAR(A461)</f>
        <v>2020</v>
      </c>
      <c r="E461" s="2" t="s">
        <v>61</v>
      </c>
      <c r="F461" s="2" t="n">
        <v>205</v>
      </c>
      <c r="G461" s="0" t="s">
        <v>286</v>
      </c>
      <c r="H461" s="0" t="n">
        <v>1623</v>
      </c>
      <c r="I461" s="0" t="n">
        <v>269.5</v>
      </c>
      <c r="J461" s="0" t="s">
        <v>62</v>
      </c>
      <c r="K461" s="6" t="n">
        <v>0.395833333333333</v>
      </c>
      <c r="M461" s="0" t="n">
        <v>3</v>
      </c>
      <c r="N461" s="0" t="n">
        <v>50</v>
      </c>
      <c r="O461" s="0" t="n">
        <v>10</v>
      </c>
      <c r="P461" s="0" t="n">
        <f aca="false">O461/3.281</f>
        <v>3.04785126485828</v>
      </c>
      <c r="Q461" s="0" t="n">
        <f aca="false">((H461*2)*(P461))/1000000</f>
        <v>0.00989332520572996</v>
      </c>
      <c r="R461" s="0" t="n">
        <f aca="false">Q461*247.105</f>
        <v>2.4446901249619</v>
      </c>
      <c r="S461" s="0" t="s">
        <v>40</v>
      </c>
      <c r="T461" s="0" t="s">
        <v>45</v>
      </c>
      <c r="U461" s="0" t="n">
        <v>0</v>
      </c>
      <c r="V461" s="0" t="n">
        <v>14</v>
      </c>
      <c r="W461" s="0" t="n">
        <v>0</v>
      </c>
      <c r="X461" s="0" t="n">
        <v>175</v>
      </c>
      <c r="Y461" s="0" t="n">
        <v>8</v>
      </c>
      <c r="Z461" s="0" t="n">
        <f aca="false">SUM(U461:Y461)</f>
        <v>197</v>
      </c>
      <c r="AA461" s="0" t="n">
        <v>3</v>
      </c>
      <c r="AB461" s="0" t="n">
        <v>20</v>
      </c>
      <c r="AC461" s="7" t="n">
        <f aca="false">U461/$R461</f>
        <v>0</v>
      </c>
      <c r="AD461" s="7" t="n">
        <f aca="false">V461/$R461</f>
        <v>5.72669716175917</v>
      </c>
      <c r="AE461" s="7" t="n">
        <f aca="false">W461/$R461</f>
        <v>0</v>
      </c>
      <c r="AF461" s="7" t="n">
        <f aca="false">X461/$R461</f>
        <v>71.5837145219897</v>
      </c>
      <c r="AG461" s="7" t="n">
        <f aca="false">Y461/$R461</f>
        <v>3.2723983781481</v>
      </c>
      <c r="AH461" s="7" t="n">
        <f aca="false">Z461/$R461</f>
        <v>80.582810061897</v>
      </c>
      <c r="AI461" s="0" t="s">
        <v>340</v>
      </c>
      <c r="AJ461" s="0" t="n">
        <v>5035</v>
      </c>
    </row>
    <row r="462" customFormat="false" ht="15" hidden="false" customHeight="false" outlineLevel="0" collapsed="false">
      <c r="A462" s="1" t="n">
        <v>43865</v>
      </c>
      <c r="B462" s="0" t="n">
        <f aca="false">MONTH(A462)</f>
        <v>2</v>
      </c>
      <c r="C462" s="0" t="s">
        <v>63</v>
      </c>
      <c r="D462" s="2" t="n">
        <f aca="false">YEAR(A462)</f>
        <v>2020</v>
      </c>
      <c r="E462" s="2" t="s">
        <v>61</v>
      </c>
      <c r="F462" s="2" t="n">
        <v>205</v>
      </c>
      <c r="G462" s="0" t="s">
        <v>286</v>
      </c>
      <c r="H462" s="0" t="n">
        <v>1623</v>
      </c>
      <c r="I462" s="0" t="n">
        <v>269.5</v>
      </c>
      <c r="J462" s="0" t="s">
        <v>62</v>
      </c>
      <c r="K462" s="6" t="n">
        <v>0.385416666666667</v>
      </c>
      <c r="M462" s="0" t="n">
        <v>1</v>
      </c>
      <c r="N462" s="0" t="n">
        <v>49</v>
      </c>
      <c r="O462" s="0" t="n">
        <v>5</v>
      </c>
      <c r="P462" s="0" t="n">
        <f aca="false">O462/3.281</f>
        <v>1.52392563242914</v>
      </c>
      <c r="Q462" s="0" t="n">
        <f aca="false">((H462*2)*(P462))/1000000</f>
        <v>0.00494666260286498</v>
      </c>
      <c r="R462" s="0" t="n">
        <f aca="false">Q462*247.105</f>
        <v>1.22234506248095</v>
      </c>
      <c r="S462" s="0" t="s">
        <v>40</v>
      </c>
      <c r="T462" s="0" t="s">
        <v>45</v>
      </c>
      <c r="U462" s="0" t="n">
        <v>0</v>
      </c>
      <c r="V462" s="0" t="n">
        <v>381</v>
      </c>
      <c r="W462" s="0" t="n">
        <v>0</v>
      </c>
      <c r="X462" s="0" t="n">
        <v>206</v>
      </c>
      <c r="Y462" s="0" t="n">
        <v>17</v>
      </c>
      <c r="Z462" s="0" t="n">
        <f aca="false">SUM(U462:Y462)</f>
        <v>604</v>
      </c>
      <c r="AA462" s="0" t="n">
        <v>0</v>
      </c>
      <c r="AB462" s="0" t="n">
        <v>0</v>
      </c>
      <c r="AC462" s="7" t="n">
        <f aca="false">U462/$R462</f>
        <v>0</v>
      </c>
      <c r="AD462" s="7" t="n">
        <f aca="false">V462/$R462</f>
        <v>311.695945518606</v>
      </c>
      <c r="AE462" s="7" t="n">
        <f aca="false">W462/$R462</f>
        <v>0</v>
      </c>
      <c r="AF462" s="7" t="n">
        <f aca="false">X462/$R462</f>
        <v>168.528516474627</v>
      </c>
      <c r="AG462" s="7" t="n">
        <f aca="false">Y462/$R462</f>
        <v>13.9076931071294</v>
      </c>
      <c r="AH462" s="7" t="n">
        <f aca="false">Z462/$R462</f>
        <v>494.132155100363</v>
      </c>
      <c r="AI462" s="0" t="s">
        <v>341</v>
      </c>
      <c r="AJ462" s="0" t="n">
        <v>4421</v>
      </c>
    </row>
    <row r="463" customFormat="false" ht="15" hidden="false" customHeight="false" outlineLevel="0" collapsed="false">
      <c r="A463" s="1" t="n">
        <v>43885</v>
      </c>
      <c r="B463" s="0" t="n">
        <f aca="false">MONTH(A463)</f>
        <v>2</v>
      </c>
      <c r="C463" s="0" t="s">
        <v>63</v>
      </c>
      <c r="D463" s="2" t="n">
        <f aca="false">YEAR(A463)</f>
        <v>2020</v>
      </c>
      <c r="E463" s="2" t="s">
        <v>61</v>
      </c>
      <c r="F463" s="2" t="n">
        <v>205</v>
      </c>
      <c r="G463" s="0" t="s">
        <v>286</v>
      </c>
      <c r="H463" s="0" t="n">
        <v>1623</v>
      </c>
      <c r="I463" s="0" t="n">
        <v>269.5</v>
      </c>
      <c r="J463" s="0" t="s">
        <v>62</v>
      </c>
      <c r="K463" s="6" t="n">
        <v>0.375</v>
      </c>
      <c r="M463" s="0" t="n">
        <v>1</v>
      </c>
      <c r="N463" s="0" t="n">
        <v>49</v>
      </c>
      <c r="O463" s="0" t="n">
        <v>10</v>
      </c>
      <c r="P463" s="0" t="n">
        <f aca="false">O463/3.281</f>
        <v>3.04785126485828</v>
      </c>
      <c r="Q463" s="0" t="n">
        <f aca="false">((H463*2)*(P463))/1000000</f>
        <v>0.00989332520572996</v>
      </c>
      <c r="R463" s="0" t="n">
        <f aca="false">Q463*247.105</f>
        <v>2.4446901249619</v>
      </c>
      <c r="S463" s="0" t="s">
        <v>40</v>
      </c>
      <c r="T463" s="0" t="s">
        <v>45</v>
      </c>
      <c r="U463" s="0" t="n">
        <v>0</v>
      </c>
      <c r="V463" s="0" t="n">
        <v>0</v>
      </c>
      <c r="W463" s="0" t="n">
        <v>91</v>
      </c>
      <c r="X463" s="0" t="n">
        <v>593</v>
      </c>
      <c r="Y463" s="0" t="n">
        <v>30</v>
      </c>
      <c r="Z463" s="0" t="n">
        <f aca="false">SUM(U463:Y463)</f>
        <v>714</v>
      </c>
      <c r="AA463" s="0" t="n">
        <v>0</v>
      </c>
      <c r="AB463" s="0" t="n">
        <v>1</v>
      </c>
      <c r="AC463" s="7" t="n">
        <f aca="false">U463/$R463</f>
        <v>0</v>
      </c>
      <c r="AD463" s="7" t="n">
        <f aca="false">V463/$R463</f>
        <v>0</v>
      </c>
      <c r="AE463" s="7" t="n">
        <f aca="false">W463/$R463</f>
        <v>37.2235315514346</v>
      </c>
      <c r="AF463" s="7" t="n">
        <f aca="false">X463/$R463</f>
        <v>242.566529780228</v>
      </c>
      <c r="AG463" s="7" t="n">
        <f aca="false">Y463/$R463</f>
        <v>12.2714939180554</v>
      </c>
      <c r="AH463" s="7" t="n">
        <f aca="false">Z463/$R463</f>
        <v>292.061555249718</v>
      </c>
      <c r="AI463" s="0" t="s">
        <v>342</v>
      </c>
      <c r="AJ463" s="0" t="n">
        <v>5057</v>
      </c>
    </row>
    <row r="464" customFormat="false" ht="15" hidden="false" customHeight="false" outlineLevel="0" collapsed="false">
      <c r="A464" s="1" t="n">
        <v>43893</v>
      </c>
      <c r="B464" s="0" t="n">
        <f aca="false">MONTH(A464)</f>
        <v>3</v>
      </c>
      <c r="C464" s="0" t="s">
        <v>64</v>
      </c>
      <c r="D464" s="2" t="n">
        <f aca="false">YEAR(A464)</f>
        <v>2020</v>
      </c>
      <c r="E464" s="2" t="s">
        <v>61</v>
      </c>
      <c r="F464" s="2" t="n">
        <v>205</v>
      </c>
      <c r="G464" s="0" t="s">
        <v>286</v>
      </c>
      <c r="H464" s="0" t="n">
        <v>1623</v>
      </c>
      <c r="I464" s="0" t="n">
        <v>269.5</v>
      </c>
      <c r="J464" s="0" t="s">
        <v>62</v>
      </c>
      <c r="K464" s="6" t="n">
        <v>0.430555555555556</v>
      </c>
      <c r="M464" s="0" t="n">
        <v>1</v>
      </c>
      <c r="N464" s="0" t="n">
        <v>62.6</v>
      </c>
      <c r="O464" s="0" t="n">
        <v>10</v>
      </c>
      <c r="P464" s="0" t="n">
        <f aca="false">O464/3.281</f>
        <v>3.04785126485828</v>
      </c>
      <c r="Q464" s="0" t="n">
        <f aca="false">((H464*2)*(P464))/1000000</f>
        <v>0.00989332520572996</v>
      </c>
      <c r="R464" s="0" t="n">
        <f aca="false">Q464*247.105</f>
        <v>2.4446901249619</v>
      </c>
      <c r="S464" s="0" t="s">
        <v>40</v>
      </c>
      <c r="T464" s="0" t="s">
        <v>45</v>
      </c>
      <c r="U464" s="0" t="n">
        <v>0</v>
      </c>
      <c r="V464" s="0" t="n">
        <v>32</v>
      </c>
      <c r="W464" s="0" t="n">
        <v>292</v>
      </c>
      <c r="X464" s="0" t="n">
        <v>389</v>
      </c>
      <c r="Y464" s="0" t="n">
        <v>0</v>
      </c>
      <c r="Z464" s="0" t="n">
        <f aca="false">SUM(U464:Y464)</f>
        <v>713</v>
      </c>
      <c r="AA464" s="0" t="n">
        <v>0</v>
      </c>
      <c r="AB464" s="0" t="n">
        <v>55</v>
      </c>
      <c r="AC464" s="7" t="n">
        <f aca="false">U464/$R464</f>
        <v>0</v>
      </c>
      <c r="AD464" s="7" t="n">
        <f aca="false">V464/$R464</f>
        <v>13.0895935125924</v>
      </c>
      <c r="AE464" s="7" t="n">
        <f aca="false">W464/$R464</f>
        <v>119.442540802406</v>
      </c>
      <c r="AF464" s="7" t="n">
        <f aca="false">X464/$R464</f>
        <v>159.120371137451</v>
      </c>
      <c r="AG464" s="7" t="n">
        <f aca="false">Y464/$R464</f>
        <v>0</v>
      </c>
      <c r="AH464" s="7" t="n">
        <f aca="false">Z464/$R464</f>
        <v>291.652505452449</v>
      </c>
      <c r="AI464" s="0" t="s">
        <v>343</v>
      </c>
      <c r="AJ464" s="0" t="n">
        <v>5471</v>
      </c>
    </row>
    <row r="465" customFormat="false" ht="15" hidden="false" customHeight="false" outlineLevel="0" collapsed="false">
      <c r="A465" s="1" t="n">
        <v>43916</v>
      </c>
      <c r="B465" s="0" t="n">
        <f aca="false">MONTH(A465)</f>
        <v>3</v>
      </c>
      <c r="C465" s="0" t="s">
        <v>64</v>
      </c>
      <c r="D465" s="2" t="n">
        <f aca="false">YEAR(A465)</f>
        <v>2020</v>
      </c>
      <c r="E465" s="2" t="s">
        <v>61</v>
      </c>
      <c r="F465" s="2" t="n">
        <v>205</v>
      </c>
      <c r="G465" s="0" t="s">
        <v>286</v>
      </c>
      <c r="H465" s="0" t="n">
        <v>1623</v>
      </c>
      <c r="I465" s="0" t="n">
        <v>269.5</v>
      </c>
      <c r="J465" s="0" t="s">
        <v>62</v>
      </c>
      <c r="K465" s="6" t="n">
        <v>0.416666666666667</v>
      </c>
      <c r="M465" s="0" t="n">
        <v>1</v>
      </c>
      <c r="N465" s="0" t="n">
        <v>49</v>
      </c>
      <c r="O465" s="0" t="n">
        <v>7</v>
      </c>
      <c r="P465" s="0" t="n">
        <f aca="false">O465/3.281</f>
        <v>2.13349588540079</v>
      </c>
      <c r="Q465" s="0" t="n">
        <f aca="false">((H465*2)*(P465))/1000000</f>
        <v>0.00692532764401097</v>
      </c>
      <c r="R465" s="0" t="n">
        <f aca="false">Q465*247.105</f>
        <v>1.71128308747333</v>
      </c>
      <c r="S465" s="0" t="s">
        <v>40</v>
      </c>
      <c r="T465" s="0" t="s">
        <v>45</v>
      </c>
      <c r="U465" s="0" t="n">
        <v>0</v>
      </c>
      <c r="V465" s="0" t="n">
        <v>0</v>
      </c>
      <c r="W465" s="0" t="n">
        <v>27</v>
      </c>
      <c r="X465" s="0" t="n">
        <v>190</v>
      </c>
      <c r="Y465" s="0" t="n">
        <v>0</v>
      </c>
      <c r="Z465" s="0" t="n">
        <f aca="false">SUM(U465:Y465)</f>
        <v>217</v>
      </c>
      <c r="AA465" s="0" t="n">
        <v>0</v>
      </c>
      <c r="AB465" s="0" t="n">
        <v>23</v>
      </c>
      <c r="AC465" s="7" t="n">
        <f aca="false">U465/$R465</f>
        <v>0</v>
      </c>
      <c r="AD465" s="7" t="n">
        <f aca="false">V465/$R465</f>
        <v>0</v>
      </c>
      <c r="AE465" s="7" t="n">
        <f aca="false">W465/$R465</f>
        <v>15.7776350374998</v>
      </c>
      <c r="AF465" s="7" t="n">
        <f aca="false">X465/$R465</f>
        <v>111.027802115739</v>
      </c>
      <c r="AG465" s="7" t="n">
        <f aca="false">Y465/$R465</f>
        <v>0</v>
      </c>
      <c r="AH465" s="7" t="n">
        <f aca="false">Z465/$R465</f>
        <v>126.805437153239</v>
      </c>
      <c r="AI465" s="0" t="s">
        <v>344</v>
      </c>
      <c r="AJ465" s="0" t="n">
        <v>4701</v>
      </c>
    </row>
    <row r="466" customFormat="false" ht="15" hidden="false" customHeight="false" outlineLevel="0" collapsed="false">
      <c r="A466" s="1" t="n">
        <v>43935</v>
      </c>
      <c r="B466" s="0" t="n">
        <f aca="false">MONTH(A466)</f>
        <v>4</v>
      </c>
      <c r="C466" s="0" t="s">
        <v>66</v>
      </c>
      <c r="D466" s="2" t="n">
        <f aca="false">YEAR(A466)</f>
        <v>2020</v>
      </c>
      <c r="E466" s="2" t="s">
        <v>44</v>
      </c>
      <c r="F466" s="2" t="n">
        <v>205</v>
      </c>
      <c r="G466" s="0" t="s">
        <v>286</v>
      </c>
      <c r="H466" s="0" t="n">
        <v>1623</v>
      </c>
      <c r="I466" s="0" t="n">
        <v>269.5</v>
      </c>
      <c r="J466" s="0" t="s">
        <v>62</v>
      </c>
      <c r="K466" s="6" t="n">
        <v>0.395833333333333</v>
      </c>
      <c r="M466" s="0" t="n">
        <v>1</v>
      </c>
      <c r="N466" s="0" t="n">
        <v>52</v>
      </c>
      <c r="O466" s="0" t="n">
        <v>5</v>
      </c>
      <c r="P466" s="0" t="n">
        <f aca="false">O466/3.281</f>
        <v>1.52392563242914</v>
      </c>
      <c r="Q466" s="0" t="n">
        <f aca="false">((H466*2)*(P466))/1000000</f>
        <v>0.00494666260286498</v>
      </c>
      <c r="R466" s="0" t="n">
        <f aca="false">Q466*247.105</f>
        <v>1.22234506248095</v>
      </c>
      <c r="S466" s="0" t="s">
        <v>40</v>
      </c>
      <c r="T466" s="0" t="s">
        <v>45</v>
      </c>
      <c r="U466" s="0" t="n">
        <v>6</v>
      </c>
      <c r="V466" s="0" t="n">
        <v>55</v>
      </c>
      <c r="W466" s="0" t="n">
        <v>85</v>
      </c>
      <c r="X466" s="0" t="n">
        <v>91</v>
      </c>
      <c r="Y466" s="0" t="n">
        <v>0</v>
      </c>
      <c r="Z466" s="0" t="n">
        <f aca="false">SUM(U466:Y466)</f>
        <v>237</v>
      </c>
      <c r="AA466" s="0" t="n">
        <v>50</v>
      </c>
      <c r="AB466" s="0" t="n">
        <v>1101</v>
      </c>
      <c r="AC466" s="7" t="n">
        <f aca="false">U466/$R466</f>
        <v>4.90859756722215</v>
      </c>
      <c r="AD466" s="7" t="n">
        <f aca="false">V466/$R466</f>
        <v>44.9954776995364</v>
      </c>
      <c r="AE466" s="7" t="n">
        <f aca="false">W466/$R466</f>
        <v>69.5384655356471</v>
      </c>
      <c r="AF466" s="7" t="n">
        <f aca="false">X466/$R466</f>
        <v>74.4470631028693</v>
      </c>
      <c r="AG466" s="7" t="n">
        <f aca="false">Y466/$R466</f>
        <v>0</v>
      </c>
      <c r="AH466" s="7" t="n">
        <f aca="false">Z466/$R466</f>
        <v>193.889603905275</v>
      </c>
      <c r="AI466" s="0" t="s">
        <v>345</v>
      </c>
      <c r="AJ466" s="0" t="n">
        <v>5189</v>
      </c>
    </row>
    <row r="467" customFormat="false" ht="15" hidden="false" customHeight="false" outlineLevel="0" collapsed="false">
      <c r="A467" s="1" t="n">
        <v>43962</v>
      </c>
      <c r="B467" s="0" t="n">
        <f aca="false">MONTH(A467)</f>
        <v>5</v>
      </c>
      <c r="C467" s="0" t="s">
        <v>43</v>
      </c>
      <c r="D467" s="2" t="n">
        <f aca="false">YEAR(A467)</f>
        <v>2020</v>
      </c>
      <c r="E467" s="2" t="s">
        <v>44</v>
      </c>
      <c r="F467" s="2" t="n">
        <v>205</v>
      </c>
      <c r="G467" s="0" t="s">
        <v>286</v>
      </c>
      <c r="H467" s="0" t="n">
        <v>1623</v>
      </c>
      <c r="I467" s="0" t="n">
        <v>269.5</v>
      </c>
      <c r="J467" s="0" t="s">
        <v>62</v>
      </c>
      <c r="K467" s="6" t="n">
        <v>0.416666666666667</v>
      </c>
      <c r="M467" s="0" t="n">
        <v>3</v>
      </c>
      <c r="N467" s="0" t="n">
        <v>53</v>
      </c>
      <c r="O467" s="0" t="n">
        <v>10</v>
      </c>
      <c r="P467" s="0" t="n">
        <f aca="false">O467/3.281</f>
        <v>3.04785126485828</v>
      </c>
      <c r="Q467" s="0" t="n">
        <f aca="false">((H467*2)*(P467))/1000000</f>
        <v>0.00989332520572996</v>
      </c>
      <c r="R467" s="0" t="n">
        <f aca="false">Q467*247.105</f>
        <v>2.4446901249619</v>
      </c>
      <c r="S467" s="0" t="s">
        <v>40</v>
      </c>
      <c r="T467" s="0" t="s">
        <v>45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6</v>
      </c>
      <c r="Z467" s="0" t="n">
        <f aca="false">SUM(U467:Y467)</f>
        <v>6</v>
      </c>
      <c r="AA467" s="0" t="n">
        <v>0</v>
      </c>
      <c r="AB467" s="0" t="n">
        <v>6131</v>
      </c>
      <c r="AC467" s="7" t="n">
        <f aca="false">U467/$R467</f>
        <v>0</v>
      </c>
      <c r="AD467" s="7" t="n">
        <f aca="false">V467/$R467</f>
        <v>0</v>
      </c>
      <c r="AE467" s="7" t="n">
        <f aca="false">W467/$R467</f>
        <v>0</v>
      </c>
      <c r="AF467" s="7" t="n">
        <f aca="false">X467/$R467</f>
        <v>0</v>
      </c>
      <c r="AG467" s="7" t="n">
        <f aca="false">Y467/$R467</f>
        <v>2.45429878361107</v>
      </c>
      <c r="AH467" s="7" t="n">
        <f aca="false">Z467/$R467</f>
        <v>2.45429878361107</v>
      </c>
      <c r="AI467" s="0" t="s">
        <v>346</v>
      </c>
      <c r="AJ467" s="0" t="n">
        <v>9874</v>
      </c>
    </row>
    <row r="468" customFormat="false" ht="15" hidden="false" customHeight="false" outlineLevel="0" collapsed="false">
      <c r="A468" s="1" t="n">
        <v>43984</v>
      </c>
      <c r="B468" s="0" t="n">
        <f aca="false">MONTH(A468)</f>
        <v>6</v>
      </c>
      <c r="C468" s="0" t="s">
        <v>49</v>
      </c>
      <c r="D468" s="2" t="n">
        <f aca="false">YEAR(A468)</f>
        <v>2020</v>
      </c>
      <c r="E468" s="2" t="s">
        <v>44</v>
      </c>
      <c r="F468" s="2" t="n">
        <v>205</v>
      </c>
      <c r="G468" s="0" t="s">
        <v>286</v>
      </c>
      <c r="H468" s="0" t="n">
        <v>1623</v>
      </c>
      <c r="I468" s="0" t="n">
        <v>269.5</v>
      </c>
      <c r="J468" s="0" t="s">
        <v>62</v>
      </c>
      <c r="K468" s="6" t="n">
        <v>0.375</v>
      </c>
      <c r="M468" s="0" t="n">
        <v>1</v>
      </c>
      <c r="N468" s="0" t="n">
        <v>59</v>
      </c>
      <c r="O468" s="0" t="n">
        <v>8</v>
      </c>
      <c r="P468" s="0" t="n">
        <f aca="false">O468/3.281</f>
        <v>2.43828101188662</v>
      </c>
      <c r="Q468" s="0" t="n">
        <f aca="false">((H468*2)*(P468))/1000000</f>
        <v>0.00791466016458397</v>
      </c>
      <c r="R468" s="0" t="n">
        <f aca="false">Q468*247.105</f>
        <v>1.95575209996952</v>
      </c>
      <c r="S468" s="0" t="s">
        <v>40</v>
      </c>
      <c r="T468" s="0" t="s">
        <v>45</v>
      </c>
      <c r="U468" s="0" t="n">
        <v>0</v>
      </c>
      <c r="V468" s="0" t="n">
        <v>0</v>
      </c>
      <c r="W468" s="0" t="n">
        <v>3</v>
      </c>
      <c r="X468" s="0" t="n">
        <v>7</v>
      </c>
      <c r="Y468" s="0" t="n">
        <v>22</v>
      </c>
      <c r="Z468" s="0" t="n">
        <f aca="false">SUM(U468:Y468)</f>
        <v>32</v>
      </c>
      <c r="AA468" s="0" t="n">
        <v>2</v>
      </c>
      <c r="AB468" s="0" t="n">
        <v>995</v>
      </c>
      <c r="AC468" s="7" t="n">
        <f aca="false">U468/$R468</f>
        <v>0</v>
      </c>
      <c r="AD468" s="7" t="n">
        <f aca="false">V468/$R468</f>
        <v>0</v>
      </c>
      <c r="AE468" s="7" t="n">
        <f aca="false">W468/$R468</f>
        <v>1.53393673975692</v>
      </c>
      <c r="AF468" s="7" t="n">
        <f aca="false">X468/$R468</f>
        <v>3.57918572609948</v>
      </c>
      <c r="AG468" s="7" t="n">
        <f aca="false">Y468/$R468</f>
        <v>11.2488694248841</v>
      </c>
      <c r="AH468" s="7" t="n">
        <f aca="false">Z468/$R468</f>
        <v>16.3619918907405</v>
      </c>
      <c r="AI468" s="0" t="s">
        <v>347</v>
      </c>
      <c r="AJ468" s="0" t="n">
        <v>10775</v>
      </c>
    </row>
    <row r="469" customFormat="false" ht="15" hidden="false" customHeight="false" outlineLevel="0" collapsed="false">
      <c r="A469" s="1" t="n">
        <v>44000</v>
      </c>
      <c r="B469" s="0" t="n">
        <f aca="false">MONTH(A469)</f>
        <v>6</v>
      </c>
      <c r="C469" s="0" t="s">
        <v>49</v>
      </c>
      <c r="D469" s="2" t="n">
        <f aca="false">YEAR(A469)</f>
        <v>2020</v>
      </c>
      <c r="E469" s="2" t="s">
        <v>44</v>
      </c>
      <c r="F469" s="2" t="n">
        <v>205</v>
      </c>
      <c r="G469" s="0" t="s">
        <v>286</v>
      </c>
      <c r="H469" s="0" t="n">
        <v>1623</v>
      </c>
      <c r="I469" s="0" t="n">
        <v>269.5</v>
      </c>
      <c r="J469" s="0" t="s">
        <v>62</v>
      </c>
      <c r="K469" s="6" t="n">
        <v>0.517361111111111</v>
      </c>
      <c r="M469" s="0" t="n">
        <v>1</v>
      </c>
      <c r="N469" s="0" t="n">
        <v>55</v>
      </c>
      <c r="O469" s="0" t="n">
        <v>7</v>
      </c>
      <c r="P469" s="0" t="n">
        <f aca="false">O469/3.281</f>
        <v>2.13349588540079</v>
      </c>
      <c r="Q469" s="0" t="n">
        <f aca="false">((H469*2)*(P469))/1000000</f>
        <v>0.00692532764401097</v>
      </c>
      <c r="R469" s="0" t="n">
        <f aca="false">Q469*247.105</f>
        <v>1.71128308747333</v>
      </c>
      <c r="S469" s="0" t="s">
        <v>40</v>
      </c>
      <c r="T469" s="0" t="s">
        <v>45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1</v>
      </c>
      <c r="Z469" s="0" t="n">
        <f aca="false">SUM(U469:Y469)</f>
        <v>1</v>
      </c>
      <c r="AA469" s="0" t="n">
        <v>4</v>
      </c>
      <c r="AB469" s="0" t="n">
        <v>0</v>
      </c>
      <c r="AC469" s="7" t="n">
        <f aca="false">U469/$R469</f>
        <v>0</v>
      </c>
      <c r="AD469" s="7" t="n">
        <f aca="false">V469/$R469</f>
        <v>0</v>
      </c>
      <c r="AE469" s="7" t="n">
        <f aca="false">W469/$R469</f>
        <v>0</v>
      </c>
      <c r="AF469" s="7" t="n">
        <f aca="false">X469/$R469</f>
        <v>0</v>
      </c>
      <c r="AG469" s="7" t="n">
        <f aca="false">Y469/$R469</f>
        <v>0.584356853240732</v>
      </c>
      <c r="AH469" s="7" t="n">
        <f aca="false">Z469/$R469</f>
        <v>0.584356853240732</v>
      </c>
      <c r="AI469" s="0" t="s">
        <v>348</v>
      </c>
      <c r="AJ469" s="0" t="n">
        <v>12391</v>
      </c>
    </row>
    <row r="470" customFormat="false" ht="15" hidden="false" customHeight="false" outlineLevel="0" collapsed="false">
      <c r="A470" s="1" t="n">
        <v>42900</v>
      </c>
      <c r="B470" s="0" t="n">
        <f aca="false">MONTH(A470)</f>
        <v>6</v>
      </c>
      <c r="C470" s="0" t="s">
        <v>49</v>
      </c>
      <c r="D470" s="2" t="n">
        <f aca="false">YEAR(A470)</f>
        <v>2017</v>
      </c>
      <c r="E470" s="2" t="s">
        <v>44</v>
      </c>
      <c r="F470" s="2" t="n">
        <v>214</v>
      </c>
      <c r="G470" s="0" t="s">
        <v>349</v>
      </c>
      <c r="H470" s="0" t="n">
        <v>301</v>
      </c>
      <c r="I470" s="0" t="n">
        <v>272</v>
      </c>
      <c r="J470" s="0" t="s">
        <v>84</v>
      </c>
      <c r="K470" s="6" t="n">
        <v>0.440972222222222</v>
      </c>
      <c r="M470" s="0" t="n">
        <v>1</v>
      </c>
      <c r="N470" s="0" t="n">
        <v>56</v>
      </c>
      <c r="O470" s="0" t="n">
        <v>6</v>
      </c>
      <c r="P470" s="0" t="n">
        <f aca="false">O470/3.281</f>
        <v>1.82871075891497</v>
      </c>
      <c r="Q470" s="0" t="n">
        <f aca="false">((H470*2)*(P470))/1000000</f>
        <v>0.00110088387686681</v>
      </c>
      <c r="R470" s="0" t="n">
        <f aca="false">Q470*247.105</f>
        <v>0.272033910393173</v>
      </c>
      <c r="S470" s="0" t="s">
        <v>40</v>
      </c>
      <c r="T470" s="0" t="s">
        <v>45</v>
      </c>
      <c r="U470" s="0" t="n">
        <v>0</v>
      </c>
      <c r="V470" s="0" t="n">
        <v>0</v>
      </c>
      <c r="W470" s="0" t="n">
        <v>0</v>
      </c>
      <c r="X470" s="0" t="n">
        <v>2</v>
      </c>
      <c r="Y470" s="0" t="n">
        <v>1</v>
      </c>
      <c r="Z470" s="0" t="n">
        <f aca="false">SUM(U470:Y470)</f>
        <v>3</v>
      </c>
      <c r="AA470" s="0" t="n">
        <v>0</v>
      </c>
      <c r="AB470" s="0" t="n">
        <v>2</v>
      </c>
      <c r="AC470" s="7" t="n">
        <f aca="false">U470/$R470</f>
        <v>0</v>
      </c>
      <c r="AD470" s="7" t="n">
        <f aca="false">V470/$R470</f>
        <v>0</v>
      </c>
      <c r="AE470" s="7" t="n">
        <f aca="false">W470/$R470</f>
        <v>0</v>
      </c>
      <c r="AF470" s="7" t="n">
        <f aca="false">X470/$R470</f>
        <v>7.35202459542409</v>
      </c>
      <c r="AG470" s="7" t="n">
        <f aca="false">Y470/$R470</f>
        <v>3.67601229771205</v>
      </c>
      <c r="AH470" s="7" t="n">
        <f aca="false">Z470/$R470</f>
        <v>11.0280368931361</v>
      </c>
      <c r="AI470" s="0" t="s">
        <v>350</v>
      </c>
      <c r="AJ470" s="0" t="n">
        <v>11679</v>
      </c>
    </row>
    <row r="471" customFormat="false" ht="15" hidden="false" customHeight="false" outlineLevel="0" collapsed="false">
      <c r="A471" s="1" t="n">
        <v>42940</v>
      </c>
      <c r="B471" s="0" t="n">
        <f aca="false">MONTH(A471)</f>
        <v>7</v>
      </c>
      <c r="C471" s="0" t="s">
        <v>51</v>
      </c>
      <c r="D471" s="2" t="n">
        <f aca="false">YEAR(A471)</f>
        <v>2017</v>
      </c>
      <c r="E471" s="2" t="s">
        <v>37</v>
      </c>
      <c r="F471" s="2" t="n">
        <v>214</v>
      </c>
      <c r="G471" s="0" t="s">
        <v>349</v>
      </c>
      <c r="H471" s="0" t="n">
        <v>301</v>
      </c>
      <c r="I471" s="0" t="n">
        <v>272</v>
      </c>
      <c r="J471" s="0" t="s">
        <v>84</v>
      </c>
      <c r="K471" s="6" t="n">
        <v>0.520833333333333</v>
      </c>
      <c r="M471" s="0" t="n">
        <v>1</v>
      </c>
      <c r="N471" s="0" t="n">
        <v>55</v>
      </c>
      <c r="O471" s="0" t="n">
        <v>6</v>
      </c>
      <c r="P471" s="0" t="n">
        <f aca="false">O471/3.281</f>
        <v>1.82871075891497</v>
      </c>
      <c r="Q471" s="0" t="n">
        <f aca="false">((H471*2)*(P471))/1000000</f>
        <v>0.00110088387686681</v>
      </c>
      <c r="R471" s="0" t="n">
        <f aca="false">Q471*247.105</f>
        <v>0.272033910393173</v>
      </c>
      <c r="S471" s="0" t="s">
        <v>40</v>
      </c>
      <c r="T471" s="0" t="s">
        <v>45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f aca="false">SUM(U471:Y471)</f>
        <v>0</v>
      </c>
      <c r="AA471" s="0" t="n">
        <v>0</v>
      </c>
      <c r="AB471" s="0" t="n">
        <v>0</v>
      </c>
      <c r="AC471" s="7" t="n">
        <f aca="false">U471/$R471</f>
        <v>0</v>
      </c>
      <c r="AD471" s="7" t="n">
        <f aca="false">V471/$R471</f>
        <v>0</v>
      </c>
      <c r="AE471" s="7" t="n">
        <f aca="false">W471/$R471</f>
        <v>0</v>
      </c>
      <c r="AF471" s="7" t="n">
        <f aca="false">X471/$R471</f>
        <v>0</v>
      </c>
      <c r="AG471" s="7" t="n">
        <f aca="false">Y471/$R471</f>
        <v>0</v>
      </c>
      <c r="AH471" s="7" t="n">
        <f aca="false">Z471/$R471</f>
        <v>0</v>
      </c>
      <c r="AJ471" s="0" t="n">
        <v>11328</v>
      </c>
    </row>
    <row r="472" customFormat="false" ht="15" hidden="false" customHeight="false" outlineLevel="0" collapsed="false">
      <c r="A472" s="1" t="n">
        <v>42954</v>
      </c>
      <c r="B472" s="0" t="n">
        <f aca="false">MONTH(A472)</f>
        <v>8</v>
      </c>
      <c r="C472" s="0" t="s">
        <v>36</v>
      </c>
      <c r="D472" s="2" t="n">
        <f aca="false">YEAR(A472)</f>
        <v>2017</v>
      </c>
      <c r="E472" s="2" t="s">
        <v>37</v>
      </c>
      <c r="F472" s="2" t="n">
        <v>214</v>
      </c>
      <c r="G472" s="0" t="s">
        <v>349</v>
      </c>
      <c r="H472" s="0" t="n">
        <v>301</v>
      </c>
      <c r="I472" s="0" t="n">
        <v>272</v>
      </c>
      <c r="J472" s="0" t="s">
        <v>84</v>
      </c>
      <c r="K472" s="6" t="n">
        <v>0.493055555555556</v>
      </c>
      <c r="M472" s="0" t="n">
        <v>1</v>
      </c>
      <c r="N472" s="0" t="n">
        <v>55</v>
      </c>
      <c r="O472" s="0" t="n">
        <v>10</v>
      </c>
      <c r="P472" s="0" t="n">
        <f aca="false">O472/3.281</f>
        <v>3.04785126485828</v>
      </c>
      <c r="Q472" s="0" t="n">
        <f aca="false">((H472*2)*(P472))/1000000</f>
        <v>0.00183480646144468</v>
      </c>
      <c r="R472" s="0" t="n">
        <f aca="false">Q472*247.105</f>
        <v>0.453389850655288</v>
      </c>
      <c r="S472" s="0" t="s">
        <v>40</v>
      </c>
      <c r="T472" s="0" t="s">
        <v>45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3</v>
      </c>
      <c r="Z472" s="0" t="n">
        <f aca="false">SUM(U472:Y472)</f>
        <v>3</v>
      </c>
      <c r="AA472" s="0" t="n">
        <v>0</v>
      </c>
      <c r="AB472" s="0" t="n">
        <v>0</v>
      </c>
      <c r="AC472" s="7" t="n">
        <f aca="false">U472/$R472</f>
        <v>0</v>
      </c>
      <c r="AD472" s="7" t="n">
        <f aca="false">V472/$R472</f>
        <v>0</v>
      </c>
      <c r="AE472" s="7" t="n">
        <f aca="false">W472/$R472</f>
        <v>0</v>
      </c>
      <c r="AF472" s="7" t="n">
        <f aca="false">X472/$R472</f>
        <v>0</v>
      </c>
      <c r="AG472" s="7" t="n">
        <f aca="false">Y472/$R472</f>
        <v>6.61682213588168</v>
      </c>
      <c r="AH472" s="7" t="n">
        <f aca="false">Z472/$R472</f>
        <v>6.61682213588168</v>
      </c>
      <c r="AJ472" s="0" t="n">
        <v>11014</v>
      </c>
    </row>
    <row r="473" customFormat="false" ht="15" hidden="false" customHeight="false" outlineLevel="0" collapsed="false">
      <c r="A473" s="1" t="n">
        <v>42968</v>
      </c>
      <c r="B473" s="0" t="n">
        <f aca="false">MONTH(A473)</f>
        <v>8</v>
      </c>
      <c r="C473" s="0" t="s">
        <v>36</v>
      </c>
      <c r="D473" s="2" t="n">
        <f aca="false">YEAR(A473)</f>
        <v>2017</v>
      </c>
      <c r="E473" s="2" t="s">
        <v>37</v>
      </c>
      <c r="F473" s="2" t="n">
        <v>214</v>
      </c>
      <c r="G473" s="0" t="s">
        <v>349</v>
      </c>
      <c r="H473" s="0" t="n">
        <v>301</v>
      </c>
      <c r="I473" s="0" t="n">
        <v>272</v>
      </c>
      <c r="J473" s="0" t="s">
        <v>84</v>
      </c>
      <c r="K473" s="6" t="n">
        <v>0.527777777777778</v>
      </c>
      <c r="M473" s="0" t="n">
        <v>1</v>
      </c>
      <c r="N473" s="0" t="n">
        <v>54</v>
      </c>
      <c r="O473" s="0" t="n">
        <v>9</v>
      </c>
      <c r="P473" s="0" t="n">
        <f aca="false">O473/3.281</f>
        <v>2.74306613837245</v>
      </c>
      <c r="Q473" s="0" t="n">
        <f aca="false">((H473*2)*(P473))/1000000</f>
        <v>0.00165132581530021</v>
      </c>
      <c r="R473" s="0" t="n">
        <f aca="false">Q473*247.105</f>
        <v>0.408050865589759</v>
      </c>
      <c r="S473" s="0" t="s">
        <v>40</v>
      </c>
      <c r="T473" s="0" t="s">
        <v>45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2</v>
      </c>
      <c r="Z473" s="0" t="n">
        <f aca="false">SUM(U473:Y473)</f>
        <v>2</v>
      </c>
      <c r="AA473" s="0" t="n">
        <v>0</v>
      </c>
      <c r="AB473" s="0" t="n">
        <v>240</v>
      </c>
      <c r="AC473" s="7" t="n">
        <f aca="false">U473/$R473</f>
        <v>0</v>
      </c>
      <c r="AD473" s="7" t="n">
        <f aca="false">V473/$R473</f>
        <v>0</v>
      </c>
      <c r="AE473" s="7" t="n">
        <f aca="false">W473/$R473</f>
        <v>0</v>
      </c>
      <c r="AF473" s="7" t="n">
        <f aca="false">X473/$R473</f>
        <v>0</v>
      </c>
      <c r="AG473" s="7" t="n">
        <f aca="false">Y473/$R473</f>
        <v>4.90134973028273</v>
      </c>
      <c r="AH473" s="7" t="n">
        <f aca="false">Z473/$R473</f>
        <v>4.90134973028273</v>
      </c>
      <c r="AI473" s="0" t="s">
        <v>351</v>
      </c>
      <c r="AJ473" s="0" t="n">
        <v>11057</v>
      </c>
    </row>
    <row r="474" customFormat="false" ht="15" hidden="false" customHeight="false" outlineLevel="0" collapsed="false">
      <c r="A474" s="1" t="n">
        <v>42984</v>
      </c>
      <c r="B474" s="0" t="n">
        <f aca="false">MONTH(A474)</f>
        <v>9</v>
      </c>
      <c r="C474" s="0" t="s">
        <v>53</v>
      </c>
      <c r="D474" s="2" t="n">
        <f aca="false">YEAR(A474)</f>
        <v>2017</v>
      </c>
      <c r="E474" s="2" t="s">
        <v>37</v>
      </c>
      <c r="F474" s="2" t="n">
        <v>214</v>
      </c>
      <c r="G474" s="0" t="s">
        <v>349</v>
      </c>
      <c r="H474" s="0" t="n">
        <v>301</v>
      </c>
      <c r="I474" s="0" t="n">
        <v>272</v>
      </c>
      <c r="J474" s="0" t="s">
        <v>84</v>
      </c>
      <c r="K474" s="6" t="n">
        <v>0.510416666666667</v>
      </c>
      <c r="M474" s="0" t="n">
        <v>2</v>
      </c>
      <c r="N474" s="0" t="n">
        <v>54.1</v>
      </c>
      <c r="O474" s="0" t="n">
        <v>7</v>
      </c>
      <c r="P474" s="0" t="n">
        <f aca="false">O474/3.281</f>
        <v>2.13349588540079</v>
      </c>
      <c r="Q474" s="0" t="n">
        <f aca="false">((H474*2)*(P474))/1000000</f>
        <v>0.00128436452301128</v>
      </c>
      <c r="R474" s="0" t="n">
        <f aca="false">Q474*247.105</f>
        <v>0.317372895458702</v>
      </c>
      <c r="S474" s="0" t="s">
        <v>40</v>
      </c>
      <c r="T474" s="0" t="s">
        <v>45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f aca="false">SUM(U474:Y474)</f>
        <v>0</v>
      </c>
      <c r="AA474" s="0" t="n">
        <v>0</v>
      </c>
      <c r="AB474" s="0" t="n">
        <v>0</v>
      </c>
      <c r="AC474" s="7" t="n">
        <f aca="false">U474/$R474</f>
        <v>0</v>
      </c>
      <c r="AD474" s="7" t="n">
        <f aca="false">V474/$R474</f>
        <v>0</v>
      </c>
      <c r="AE474" s="7" t="n">
        <f aca="false">W474/$R474</f>
        <v>0</v>
      </c>
      <c r="AF474" s="7" t="n">
        <f aca="false">X474/$R474</f>
        <v>0</v>
      </c>
      <c r="AG474" s="7" t="n">
        <f aca="false">Y474/$R474</f>
        <v>0</v>
      </c>
      <c r="AH474" s="7" t="n">
        <f aca="false">Z474/$R474</f>
        <v>0</v>
      </c>
      <c r="AJ474" s="0" t="n">
        <v>10107</v>
      </c>
    </row>
    <row r="475" customFormat="false" ht="15" hidden="false" customHeight="false" outlineLevel="0" collapsed="false">
      <c r="A475" s="1" t="n">
        <v>42996</v>
      </c>
      <c r="B475" s="0" t="n">
        <f aca="false">MONTH(A475)</f>
        <v>9</v>
      </c>
      <c r="C475" s="0" t="s">
        <v>53</v>
      </c>
      <c r="D475" s="2" t="n">
        <f aca="false">YEAR(A475)</f>
        <v>2017</v>
      </c>
      <c r="E475" s="2" t="s">
        <v>37</v>
      </c>
      <c r="F475" s="2" t="n">
        <v>214</v>
      </c>
      <c r="G475" s="0" t="s">
        <v>349</v>
      </c>
      <c r="H475" s="0" t="n">
        <v>301</v>
      </c>
      <c r="I475" s="0" t="n">
        <v>272</v>
      </c>
      <c r="J475" s="0" t="s">
        <v>84</v>
      </c>
      <c r="K475" s="6" t="n">
        <v>0.513888888888889</v>
      </c>
      <c r="M475" s="0" t="n">
        <v>2</v>
      </c>
      <c r="N475" s="0" t="n">
        <v>52.4</v>
      </c>
      <c r="O475" s="0" t="n">
        <v>9</v>
      </c>
      <c r="P475" s="0" t="n">
        <f aca="false">O475/3.281</f>
        <v>2.74306613837245</v>
      </c>
      <c r="Q475" s="0" t="n">
        <f aca="false">((H475*2)*(P475))/1000000</f>
        <v>0.00165132581530021</v>
      </c>
      <c r="R475" s="0" t="n">
        <f aca="false">Q475*247.105</f>
        <v>0.408050865589759</v>
      </c>
      <c r="S475" s="0" t="s">
        <v>40</v>
      </c>
      <c r="T475" s="0" t="s">
        <v>45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f aca="false">SUM(U475:Y475)</f>
        <v>0</v>
      </c>
      <c r="AA475" s="0" t="n">
        <v>0</v>
      </c>
      <c r="AB475" s="0" t="n">
        <v>0</v>
      </c>
      <c r="AC475" s="7" t="n">
        <f aca="false">U475/$R475</f>
        <v>0</v>
      </c>
      <c r="AD475" s="7" t="n">
        <f aca="false">V475/$R475</f>
        <v>0</v>
      </c>
      <c r="AE475" s="7" t="n">
        <f aca="false">W475/$R475</f>
        <v>0</v>
      </c>
      <c r="AF475" s="7" t="n">
        <f aca="false">X475/$R475</f>
        <v>0</v>
      </c>
      <c r="AG475" s="7" t="n">
        <f aca="false">Y475/$R475</f>
        <v>0</v>
      </c>
      <c r="AH475" s="7" t="n">
        <f aca="false">Z475/$R475</f>
        <v>0</v>
      </c>
      <c r="AJ475" s="0" t="n">
        <v>10067</v>
      </c>
    </row>
    <row r="476" customFormat="false" ht="15" hidden="false" customHeight="false" outlineLevel="0" collapsed="false">
      <c r="A476" s="1" t="n">
        <v>43011</v>
      </c>
      <c r="B476" s="0" t="n">
        <f aca="false">MONTH(A476)</f>
        <v>10</v>
      </c>
      <c r="C476" s="0" t="s">
        <v>54</v>
      </c>
      <c r="D476" s="2" t="n">
        <f aca="false">YEAR(A476)</f>
        <v>2017</v>
      </c>
      <c r="E476" s="2" t="s">
        <v>55</v>
      </c>
      <c r="F476" s="2" t="n">
        <v>214</v>
      </c>
      <c r="G476" s="0" t="s">
        <v>349</v>
      </c>
      <c r="H476" s="0" t="n">
        <v>301</v>
      </c>
      <c r="I476" s="0" t="n">
        <v>272</v>
      </c>
      <c r="J476" s="0" t="s">
        <v>84</v>
      </c>
      <c r="K476" s="6" t="n">
        <v>0.520833333333333</v>
      </c>
      <c r="M476" s="0" t="n">
        <v>1</v>
      </c>
      <c r="N476" s="0" t="n">
        <v>57</v>
      </c>
      <c r="O476" s="0" t="n">
        <v>8</v>
      </c>
      <c r="P476" s="0" t="n">
        <f aca="false">O476/3.281</f>
        <v>2.43828101188662</v>
      </c>
      <c r="Q476" s="0" t="n">
        <f aca="false">((H476*2)*(P476))/1000000</f>
        <v>0.00146784516915575</v>
      </c>
      <c r="R476" s="0" t="n">
        <f aca="false">Q476*247.105</f>
        <v>0.36271188052423</v>
      </c>
      <c r="S476" s="0" t="s">
        <v>40</v>
      </c>
      <c r="T476" s="0" t="s">
        <v>45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9</v>
      </c>
      <c r="Z476" s="0" t="n">
        <f aca="false">SUM(U476:Y476)</f>
        <v>9</v>
      </c>
      <c r="AA476" s="0" t="n">
        <v>0</v>
      </c>
      <c r="AB476" s="0" t="n">
        <v>0</v>
      </c>
      <c r="AC476" s="7" t="n">
        <f aca="false">U476/$R476</f>
        <v>0</v>
      </c>
      <c r="AD476" s="7" t="n">
        <f aca="false">V476/$R476</f>
        <v>0</v>
      </c>
      <c r="AE476" s="7" t="n">
        <f aca="false">W476/$R476</f>
        <v>0</v>
      </c>
      <c r="AF476" s="7" t="n">
        <f aca="false">X476/$R476</f>
        <v>0</v>
      </c>
      <c r="AG476" s="7" t="n">
        <f aca="false">Y476/$R476</f>
        <v>24.8130830095563</v>
      </c>
      <c r="AH476" s="7" t="n">
        <f aca="false">Z476/$R476</f>
        <v>24.8130830095563</v>
      </c>
      <c r="AJ476" s="0" t="n">
        <v>9190</v>
      </c>
    </row>
    <row r="477" customFormat="false" ht="15" hidden="false" customHeight="false" outlineLevel="0" collapsed="false">
      <c r="A477" s="1" t="n">
        <v>43024</v>
      </c>
      <c r="B477" s="0" t="n">
        <f aca="false">MONTH(A477)</f>
        <v>10</v>
      </c>
      <c r="C477" s="0" t="s">
        <v>54</v>
      </c>
      <c r="D477" s="2" t="n">
        <f aca="false">YEAR(A477)</f>
        <v>2017</v>
      </c>
      <c r="E477" s="2" t="s">
        <v>55</v>
      </c>
      <c r="F477" s="2" t="n">
        <v>214</v>
      </c>
      <c r="G477" s="0" t="s">
        <v>349</v>
      </c>
      <c r="H477" s="0" t="n">
        <v>301</v>
      </c>
      <c r="I477" s="0" t="n">
        <v>272</v>
      </c>
      <c r="J477" s="0" t="s">
        <v>84</v>
      </c>
      <c r="K477" s="6" t="n">
        <v>0.538194444444444</v>
      </c>
      <c r="M477" s="0" t="n">
        <v>1</v>
      </c>
      <c r="N477" s="0" t="n">
        <v>52</v>
      </c>
      <c r="O477" s="0" t="n">
        <v>10</v>
      </c>
      <c r="P477" s="0" t="n">
        <f aca="false">O477/3.281</f>
        <v>3.04785126485828</v>
      </c>
      <c r="Q477" s="0" t="n">
        <f aca="false">((H477*2)*(P477))/1000000</f>
        <v>0.00183480646144468</v>
      </c>
      <c r="R477" s="0" t="n">
        <f aca="false">Q477*247.105</f>
        <v>0.453389850655288</v>
      </c>
      <c r="S477" s="0" t="s">
        <v>40</v>
      </c>
      <c r="T477" s="0" t="s">
        <v>45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12</v>
      </c>
      <c r="Z477" s="0" t="n">
        <f aca="false">SUM(U477:Y477)</f>
        <v>12</v>
      </c>
      <c r="AA477" s="0" t="n">
        <v>0</v>
      </c>
      <c r="AB477" s="0" t="n">
        <v>0</v>
      </c>
      <c r="AC477" s="7" t="n">
        <f aca="false">U477/$R477</f>
        <v>0</v>
      </c>
      <c r="AD477" s="7" t="n">
        <f aca="false">V477/$R477</f>
        <v>0</v>
      </c>
      <c r="AE477" s="7" t="n">
        <f aca="false">W477/$R477</f>
        <v>0</v>
      </c>
      <c r="AF477" s="7" t="n">
        <f aca="false">X477/$R477</f>
        <v>0</v>
      </c>
      <c r="AG477" s="7" t="n">
        <f aca="false">Y477/$R477</f>
        <v>26.4672885435267</v>
      </c>
      <c r="AH477" s="7" t="n">
        <f aca="false">Z477/$R477</f>
        <v>26.4672885435267</v>
      </c>
      <c r="AJ477" s="0" t="n">
        <v>8424</v>
      </c>
    </row>
    <row r="478" customFormat="false" ht="15" hidden="false" customHeight="false" outlineLevel="0" collapsed="false">
      <c r="A478" s="1" t="n">
        <v>43038</v>
      </c>
      <c r="B478" s="0" t="n">
        <f aca="false">MONTH(A478)</f>
        <v>10</v>
      </c>
      <c r="C478" s="0" t="s">
        <v>54</v>
      </c>
      <c r="D478" s="2" t="n">
        <f aca="false">YEAR(A478)</f>
        <v>2017</v>
      </c>
      <c r="E478" s="2" t="s">
        <v>55</v>
      </c>
      <c r="F478" s="2" t="n">
        <v>214</v>
      </c>
      <c r="G478" s="0" t="s">
        <v>349</v>
      </c>
      <c r="H478" s="0" t="n">
        <v>301</v>
      </c>
      <c r="I478" s="0" t="n">
        <v>272</v>
      </c>
      <c r="J478" s="0" t="s">
        <v>84</v>
      </c>
      <c r="K478" s="6" t="n">
        <v>0.475694444444444</v>
      </c>
      <c r="M478" s="0" t="n">
        <v>1</v>
      </c>
      <c r="N478" s="0" t="n">
        <v>52</v>
      </c>
      <c r="O478" s="0" t="n">
        <v>8</v>
      </c>
      <c r="P478" s="0" t="n">
        <f aca="false">O478/3.281</f>
        <v>2.43828101188662</v>
      </c>
      <c r="Q478" s="0" t="n">
        <f aca="false">((H478*2)*(P478))/1000000</f>
        <v>0.00146784516915575</v>
      </c>
      <c r="R478" s="0" t="n">
        <f aca="false">Q478*247.105</f>
        <v>0.36271188052423</v>
      </c>
      <c r="S478" s="0" t="s">
        <v>40</v>
      </c>
      <c r="T478" s="0" t="s">
        <v>45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9</v>
      </c>
      <c r="Z478" s="0" t="n">
        <f aca="false">SUM(U478:Y478)</f>
        <v>9</v>
      </c>
      <c r="AA478" s="0" t="n">
        <v>0</v>
      </c>
      <c r="AB478" s="0" t="n">
        <v>0</v>
      </c>
      <c r="AC478" s="7" t="n">
        <f aca="false">U478/$R478</f>
        <v>0</v>
      </c>
      <c r="AD478" s="7" t="n">
        <f aca="false">V478/$R478</f>
        <v>0</v>
      </c>
      <c r="AE478" s="7" t="n">
        <f aca="false">W478/$R478</f>
        <v>0</v>
      </c>
      <c r="AF478" s="7" t="n">
        <f aca="false">X478/$R478</f>
        <v>0</v>
      </c>
      <c r="AG478" s="7" t="n">
        <f aca="false">Y478/$R478</f>
        <v>24.8130830095563</v>
      </c>
      <c r="AH478" s="7" t="n">
        <f aca="false">Z478/$R478</f>
        <v>24.8130830095563</v>
      </c>
      <c r="AJ478" s="0" t="n">
        <v>8708</v>
      </c>
    </row>
    <row r="479" customFormat="false" ht="15" hidden="false" customHeight="false" outlineLevel="0" collapsed="false">
      <c r="A479" s="1" t="n">
        <v>43052</v>
      </c>
      <c r="B479" s="0" t="n">
        <f aca="false">MONTH(A479)</f>
        <v>11</v>
      </c>
      <c r="C479" s="0" t="s">
        <v>96</v>
      </c>
      <c r="D479" s="2" t="n">
        <f aca="false">YEAR(A479)</f>
        <v>2017</v>
      </c>
      <c r="E479" s="2" t="s">
        <v>55</v>
      </c>
      <c r="F479" s="2" t="n">
        <v>214</v>
      </c>
      <c r="G479" s="0" t="s">
        <v>349</v>
      </c>
      <c r="H479" s="0" t="n">
        <v>301</v>
      </c>
      <c r="I479" s="0" t="n">
        <v>272</v>
      </c>
      <c r="J479" s="0" t="s">
        <v>84</v>
      </c>
      <c r="K479" s="6" t="n">
        <v>0.486111111111111</v>
      </c>
      <c r="M479" s="0" t="n">
        <v>3</v>
      </c>
      <c r="N479" s="0" t="n">
        <v>53</v>
      </c>
      <c r="O479" s="0" t="n">
        <v>8</v>
      </c>
      <c r="P479" s="0" t="n">
        <f aca="false">O479/3.281</f>
        <v>2.43828101188662</v>
      </c>
      <c r="Q479" s="0" t="n">
        <f aca="false">((H479*2)*(P479))/1000000</f>
        <v>0.00146784516915575</v>
      </c>
      <c r="R479" s="0" t="n">
        <f aca="false">Q479*247.105</f>
        <v>0.36271188052423</v>
      </c>
      <c r="S479" s="0" t="s">
        <v>40</v>
      </c>
      <c r="T479" s="0" t="s">
        <v>45</v>
      </c>
      <c r="U479" s="0" t="n">
        <v>0</v>
      </c>
      <c r="V479" s="0" t="n">
        <v>2</v>
      </c>
      <c r="W479" s="0" t="n">
        <v>0</v>
      </c>
      <c r="X479" s="0" t="n">
        <v>0</v>
      </c>
      <c r="Y479" s="0" t="n">
        <v>0</v>
      </c>
      <c r="Z479" s="0" t="n">
        <f aca="false">SUM(U479:Y479)</f>
        <v>2</v>
      </c>
      <c r="AA479" s="0" t="n">
        <v>0</v>
      </c>
      <c r="AB479" s="0" t="n">
        <v>0</v>
      </c>
      <c r="AC479" s="7" t="n">
        <f aca="false">U479/$R479</f>
        <v>0</v>
      </c>
      <c r="AD479" s="7" t="n">
        <f aca="false">V479/$R479</f>
        <v>5.51401844656807</v>
      </c>
      <c r="AE479" s="7" t="n">
        <f aca="false">W479/$R479</f>
        <v>0</v>
      </c>
      <c r="AF479" s="7" t="n">
        <f aca="false">X479/$R479</f>
        <v>0</v>
      </c>
      <c r="AG479" s="7" t="n">
        <f aca="false">Y479/$R479</f>
        <v>0</v>
      </c>
      <c r="AH479" s="7" t="n">
        <f aca="false">Z479/$R479</f>
        <v>5.51401844656807</v>
      </c>
      <c r="AJ479" s="0" t="n">
        <v>6194</v>
      </c>
    </row>
    <row r="480" customFormat="false" ht="15" hidden="false" customHeight="false" outlineLevel="0" collapsed="false">
      <c r="A480" s="1" t="n">
        <v>43068</v>
      </c>
      <c r="B480" s="0" t="n">
        <f aca="false">MONTH(A480)</f>
        <v>11</v>
      </c>
      <c r="C480" s="0" t="s">
        <v>96</v>
      </c>
      <c r="D480" s="2" t="n">
        <f aca="false">YEAR(A480)</f>
        <v>2017</v>
      </c>
      <c r="E480" s="2" t="s">
        <v>55</v>
      </c>
      <c r="F480" s="2" t="n">
        <v>214</v>
      </c>
      <c r="G480" s="0" t="s">
        <v>349</v>
      </c>
      <c r="H480" s="0" t="n">
        <v>301</v>
      </c>
      <c r="I480" s="0" t="n">
        <v>272</v>
      </c>
      <c r="J480" s="0" t="s">
        <v>84</v>
      </c>
      <c r="K480" s="6" t="n">
        <v>0.510416666666667</v>
      </c>
      <c r="M480" s="0" t="n">
        <v>2</v>
      </c>
      <c r="N480" s="0" t="n">
        <v>50</v>
      </c>
      <c r="O480" s="0" t="n">
        <v>7</v>
      </c>
      <c r="P480" s="0" t="n">
        <f aca="false">O480/3.281</f>
        <v>2.13349588540079</v>
      </c>
      <c r="Q480" s="0" t="n">
        <f aca="false">((H480*2)*(P480))/1000000</f>
        <v>0.00128436452301128</v>
      </c>
      <c r="R480" s="0" t="n">
        <f aca="false">Q480*247.105</f>
        <v>0.317372895458702</v>
      </c>
      <c r="S480" s="0" t="s">
        <v>40</v>
      </c>
      <c r="T480" s="0" t="s">
        <v>45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f aca="false">SUM(U480:Y480)</f>
        <v>0</v>
      </c>
      <c r="AA480" s="0" t="n">
        <v>0</v>
      </c>
      <c r="AB480" s="0" t="n">
        <v>0</v>
      </c>
      <c r="AC480" s="7" t="n">
        <f aca="false">U480/$R480</f>
        <v>0</v>
      </c>
      <c r="AD480" s="7" t="n">
        <f aca="false">V480/$R480</f>
        <v>0</v>
      </c>
      <c r="AE480" s="7" t="n">
        <f aca="false">W480/$R480</f>
        <v>0</v>
      </c>
      <c r="AF480" s="7" t="n">
        <f aca="false">X480/$R480</f>
        <v>0</v>
      </c>
      <c r="AG480" s="7" t="n">
        <f aca="false">Y480/$R480</f>
        <v>0</v>
      </c>
      <c r="AH480" s="7" t="n">
        <f aca="false">Z480/$R480</f>
        <v>0</v>
      </c>
      <c r="AJ480" s="0" t="n">
        <v>5948</v>
      </c>
    </row>
    <row r="481" customFormat="false" ht="15" hidden="false" customHeight="false" outlineLevel="0" collapsed="false">
      <c r="A481" s="1" t="n">
        <v>43098</v>
      </c>
      <c r="B481" s="0" t="n">
        <f aca="false">MONTH(A481)</f>
        <v>12</v>
      </c>
      <c r="C481" s="0" t="s">
        <v>82</v>
      </c>
      <c r="D481" s="8" t="str">
        <f aca="false">TEXT(A481,"yyyy")</f>
        <v>2017</v>
      </c>
      <c r="E481" s="2" t="s">
        <v>55</v>
      </c>
      <c r="F481" s="2" t="n">
        <v>214</v>
      </c>
      <c r="G481" s="0" t="s">
        <v>349</v>
      </c>
      <c r="H481" s="0" t="n">
        <v>301</v>
      </c>
      <c r="I481" s="0" t="n">
        <v>272</v>
      </c>
      <c r="J481" s="0" t="s">
        <v>84</v>
      </c>
      <c r="K481" s="6" t="n">
        <v>0.552083333333333</v>
      </c>
      <c r="M481" s="0" t="n">
        <v>2</v>
      </c>
      <c r="N481" s="0" t="n">
        <v>48</v>
      </c>
      <c r="O481" s="0" t="n">
        <v>9</v>
      </c>
      <c r="P481" s="0" t="n">
        <f aca="false">O481/3.281</f>
        <v>2.74306613837245</v>
      </c>
      <c r="Q481" s="0" t="n">
        <f aca="false">((H481*2)*(P481))/1000000</f>
        <v>0.00165132581530021</v>
      </c>
      <c r="R481" s="0" t="n">
        <f aca="false">Q481*247.105</f>
        <v>0.408050865589759</v>
      </c>
      <c r="S481" s="0" t="s">
        <v>40</v>
      </c>
      <c r="T481" s="0" t="s">
        <v>45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f aca="false">SUM(U481:Y481)</f>
        <v>0</v>
      </c>
      <c r="AA481" s="0" t="n">
        <v>0</v>
      </c>
      <c r="AB481" s="0" t="n">
        <v>0</v>
      </c>
      <c r="AC481" s="7" t="n">
        <f aca="false">U481/$R481</f>
        <v>0</v>
      </c>
      <c r="AD481" s="7" t="n">
        <f aca="false">V481/$R481</f>
        <v>0</v>
      </c>
      <c r="AE481" s="7" t="n">
        <f aca="false">W481/$R481</f>
        <v>0</v>
      </c>
      <c r="AF481" s="7" t="n">
        <f aca="false">X481/$R481</f>
        <v>0</v>
      </c>
      <c r="AG481" s="7" t="n">
        <f aca="false">Y481/$R481</f>
        <v>0</v>
      </c>
      <c r="AH481" s="7" t="n">
        <f aca="false">Z481/$R481</f>
        <v>0</v>
      </c>
      <c r="AJ481" s="0" t="n">
        <v>5637</v>
      </c>
    </row>
    <row r="482" customFormat="false" ht="15" hidden="false" customHeight="false" outlineLevel="0" collapsed="false">
      <c r="A482" s="1" t="n">
        <v>43111</v>
      </c>
      <c r="B482" s="0" t="n">
        <f aca="false">MONTH(A482)</f>
        <v>1</v>
      </c>
      <c r="C482" s="0" t="s">
        <v>60</v>
      </c>
      <c r="D482" s="2" t="n">
        <f aca="false">YEAR(A482)</f>
        <v>2018</v>
      </c>
      <c r="E482" s="2" t="s">
        <v>61</v>
      </c>
      <c r="F482" s="2" t="n">
        <v>214</v>
      </c>
      <c r="G482" s="0" t="s">
        <v>349</v>
      </c>
      <c r="H482" s="0" t="n">
        <v>301</v>
      </c>
      <c r="I482" s="0" t="n">
        <v>272</v>
      </c>
      <c r="J482" s="0" t="s">
        <v>84</v>
      </c>
      <c r="K482" s="6" t="n">
        <v>0.583333333333333</v>
      </c>
      <c r="M482" s="0" t="n">
        <v>3</v>
      </c>
      <c r="N482" s="0" t="n">
        <v>50</v>
      </c>
      <c r="O482" s="0" t="n">
        <v>5</v>
      </c>
      <c r="P482" s="0" t="n">
        <f aca="false">O482/3.281</f>
        <v>1.52392563242914</v>
      </c>
      <c r="Q482" s="0" t="n">
        <f aca="false">((H482*2)*(P482))/1000000</f>
        <v>0.000917403230722341</v>
      </c>
      <c r="R482" s="0" t="n">
        <f aca="false">Q482*247.105</f>
        <v>0.226694925327644</v>
      </c>
      <c r="S482" s="0" t="s">
        <v>40</v>
      </c>
      <c r="T482" s="0" t="s">
        <v>45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f aca="false">SUM(U482:Y482)</f>
        <v>0</v>
      </c>
      <c r="AA482" s="0" t="n">
        <v>0</v>
      </c>
      <c r="AB482" s="0" t="n">
        <v>1</v>
      </c>
      <c r="AC482" s="7" t="n">
        <f aca="false">U482/$R482</f>
        <v>0</v>
      </c>
      <c r="AD482" s="7" t="n">
        <f aca="false">V482/$R482</f>
        <v>0</v>
      </c>
      <c r="AE482" s="7" t="n">
        <f aca="false">W482/$R482</f>
        <v>0</v>
      </c>
      <c r="AF482" s="7" t="n">
        <f aca="false">X482/$R482</f>
        <v>0</v>
      </c>
      <c r="AG482" s="7" t="n">
        <f aca="false">Y482/$R482</f>
        <v>0</v>
      </c>
      <c r="AH482" s="7" t="n">
        <f aca="false">Z482/$R482</f>
        <v>0</v>
      </c>
      <c r="AI482" s="0" t="s">
        <v>352</v>
      </c>
      <c r="AJ482" s="0" t="n">
        <v>5369</v>
      </c>
    </row>
    <row r="483" customFormat="false" ht="15" hidden="false" customHeight="false" outlineLevel="0" collapsed="false">
      <c r="A483" s="1" t="n">
        <v>43137</v>
      </c>
      <c r="B483" s="0" t="n">
        <f aca="false">MONTH(A483)</f>
        <v>2</v>
      </c>
      <c r="C483" s="0" t="s">
        <v>63</v>
      </c>
      <c r="D483" s="2" t="n">
        <f aca="false">YEAR(A483)</f>
        <v>2018</v>
      </c>
      <c r="E483" s="2" t="s">
        <v>61</v>
      </c>
      <c r="F483" s="2" t="n">
        <v>214</v>
      </c>
      <c r="G483" s="0" t="s">
        <v>349</v>
      </c>
      <c r="H483" s="0" t="n">
        <v>301</v>
      </c>
      <c r="I483" s="0" t="n">
        <v>272</v>
      </c>
      <c r="J483" s="0" t="s">
        <v>84</v>
      </c>
      <c r="K483" s="6" t="n">
        <v>0.5625</v>
      </c>
      <c r="M483" s="0" t="n">
        <v>1</v>
      </c>
      <c r="N483" s="0" t="n">
        <v>51</v>
      </c>
      <c r="O483" s="0" t="n">
        <v>10</v>
      </c>
      <c r="P483" s="0" t="n">
        <f aca="false">O483/3.281</f>
        <v>3.04785126485828</v>
      </c>
      <c r="Q483" s="0" t="n">
        <f aca="false">((H483*2)*(P483))/1000000</f>
        <v>0.00183480646144468</v>
      </c>
      <c r="R483" s="0" t="n">
        <f aca="false">Q483*247.105</f>
        <v>0.453389850655288</v>
      </c>
      <c r="S483" s="0" t="s">
        <v>40</v>
      </c>
      <c r="T483" s="0" t="s">
        <v>45</v>
      </c>
      <c r="U483" s="0" t="n">
        <v>0</v>
      </c>
      <c r="V483" s="0" t="n">
        <v>17</v>
      </c>
      <c r="W483" s="0" t="n">
        <v>0</v>
      </c>
      <c r="X483" s="0" t="n">
        <v>0</v>
      </c>
      <c r="Y483" s="0" t="n">
        <v>0</v>
      </c>
      <c r="Z483" s="0" t="n">
        <f aca="false">SUM(U483:Y483)</f>
        <v>17</v>
      </c>
      <c r="AA483" s="0" t="n">
        <v>0</v>
      </c>
      <c r="AB483" s="0" t="n">
        <v>0</v>
      </c>
      <c r="AC483" s="7" t="n">
        <f aca="false">U483/$R483</f>
        <v>0</v>
      </c>
      <c r="AD483" s="7" t="n">
        <f aca="false">V483/$R483</f>
        <v>37.4953254366629</v>
      </c>
      <c r="AE483" s="7" t="n">
        <f aca="false">W483/$R483</f>
        <v>0</v>
      </c>
      <c r="AF483" s="7" t="n">
        <f aca="false">X483/$R483</f>
        <v>0</v>
      </c>
      <c r="AG483" s="7" t="n">
        <f aca="false">Y483/$R483</f>
        <v>0</v>
      </c>
      <c r="AH483" s="7" t="n">
        <f aca="false">Z483/$R483</f>
        <v>37.4953254366629</v>
      </c>
      <c r="AJ483" s="0" t="n">
        <v>5201</v>
      </c>
    </row>
    <row r="484" customFormat="false" ht="15" hidden="false" customHeight="false" outlineLevel="0" collapsed="false">
      <c r="A484" s="1" t="n">
        <v>43153</v>
      </c>
      <c r="B484" s="0" t="n">
        <f aca="false">MONTH(A484)</f>
        <v>2</v>
      </c>
      <c r="C484" s="0" t="s">
        <v>63</v>
      </c>
      <c r="D484" s="2" t="n">
        <f aca="false">YEAR(A484)</f>
        <v>2018</v>
      </c>
      <c r="E484" s="2" t="s">
        <v>61</v>
      </c>
      <c r="F484" s="2" t="n">
        <v>214</v>
      </c>
      <c r="G484" s="0" t="s">
        <v>349</v>
      </c>
      <c r="H484" s="0" t="n">
        <v>301</v>
      </c>
      <c r="I484" s="0" t="n">
        <v>272</v>
      </c>
      <c r="J484" s="0" t="s">
        <v>84</v>
      </c>
      <c r="K484" s="6" t="n">
        <v>0.625</v>
      </c>
      <c r="M484" s="0" t="n">
        <v>2</v>
      </c>
      <c r="N484" s="0" t="n">
        <v>51</v>
      </c>
      <c r="O484" s="0" t="n">
        <v>10</v>
      </c>
      <c r="P484" s="0" t="n">
        <f aca="false">O484/3.281</f>
        <v>3.04785126485828</v>
      </c>
      <c r="Q484" s="0" t="n">
        <f aca="false">((H484*2)*(P484))/1000000</f>
        <v>0.00183480646144468</v>
      </c>
      <c r="R484" s="0" t="n">
        <f aca="false">Q484*247.105</f>
        <v>0.453389850655288</v>
      </c>
      <c r="S484" s="0" t="s">
        <v>40</v>
      </c>
      <c r="T484" s="0" t="s">
        <v>45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f aca="false">SUM(U484:Y484)</f>
        <v>0</v>
      </c>
      <c r="AA484" s="0" t="n">
        <v>0</v>
      </c>
      <c r="AB484" s="0" t="n">
        <v>0</v>
      </c>
      <c r="AC484" s="7" t="n">
        <f aca="false">U484/$R484</f>
        <v>0</v>
      </c>
      <c r="AD484" s="7" t="n">
        <f aca="false">V484/$R484</f>
        <v>0</v>
      </c>
      <c r="AE484" s="7" t="n">
        <f aca="false">W484/$R484</f>
        <v>0</v>
      </c>
      <c r="AF484" s="7" t="n">
        <f aca="false">X484/$R484</f>
        <v>0</v>
      </c>
      <c r="AG484" s="7" t="n">
        <f aca="false">Y484/$R484</f>
        <v>0</v>
      </c>
      <c r="AH484" s="7" t="n">
        <f aca="false">Z484/$R484</f>
        <v>0</v>
      </c>
      <c r="AJ484" s="0" t="n">
        <v>4226</v>
      </c>
    </row>
    <row r="485" customFormat="false" ht="15" hidden="false" customHeight="false" outlineLevel="0" collapsed="false">
      <c r="A485" s="1" t="n">
        <v>43167</v>
      </c>
      <c r="B485" s="0" t="n">
        <f aca="false">MONTH(A485)</f>
        <v>3</v>
      </c>
      <c r="C485" s="0" t="s">
        <v>64</v>
      </c>
      <c r="D485" s="2" t="n">
        <f aca="false">YEAR(A485)</f>
        <v>2018</v>
      </c>
      <c r="E485" s="2" t="s">
        <v>61</v>
      </c>
      <c r="F485" s="2" t="n">
        <v>214</v>
      </c>
      <c r="G485" s="0" t="s">
        <v>349</v>
      </c>
      <c r="H485" s="0" t="n">
        <v>301</v>
      </c>
      <c r="I485" s="0" t="n">
        <v>272</v>
      </c>
      <c r="J485" s="0" t="s">
        <v>84</v>
      </c>
      <c r="K485" s="6" t="n">
        <v>0.557638888888889</v>
      </c>
      <c r="M485" s="0" t="n">
        <v>3</v>
      </c>
      <c r="N485" s="0" t="n">
        <v>52</v>
      </c>
      <c r="O485" s="0" t="n">
        <v>10</v>
      </c>
      <c r="P485" s="0" t="n">
        <f aca="false">O485/3.281</f>
        <v>3.04785126485828</v>
      </c>
      <c r="Q485" s="0" t="n">
        <f aca="false">((H485*2)*(P485))/1000000</f>
        <v>0.00183480646144468</v>
      </c>
      <c r="R485" s="0" t="n">
        <f aca="false">Q485*247.105</f>
        <v>0.453389850655288</v>
      </c>
      <c r="S485" s="0" t="s">
        <v>40</v>
      </c>
      <c r="T485" s="0" t="s">
        <v>45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f aca="false">SUM(U485:Y485)</f>
        <v>0</v>
      </c>
      <c r="AA485" s="0" t="n">
        <v>0</v>
      </c>
      <c r="AB485" s="0" t="n">
        <v>0</v>
      </c>
      <c r="AC485" s="7" t="n">
        <f aca="false">U485/$R485</f>
        <v>0</v>
      </c>
      <c r="AD485" s="7" t="n">
        <f aca="false">V485/$R485</f>
        <v>0</v>
      </c>
      <c r="AE485" s="7" t="n">
        <f aca="false">W485/$R485</f>
        <v>0</v>
      </c>
      <c r="AF485" s="7" t="n">
        <f aca="false">X485/$R485</f>
        <v>0</v>
      </c>
      <c r="AG485" s="7" t="n">
        <f aca="false">Y485/$R485</f>
        <v>0</v>
      </c>
      <c r="AH485" s="7" t="n">
        <f aca="false">Z485/$R485</f>
        <v>0</v>
      </c>
      <c r="AJ485" s="0" t="n">
        <v>4354</v>
      </c>
    </row>
    <row r="486" customFormat="false" ht="15" hidden="false" customHeight="false" outlineLevel="0" collapsed="false">
      <c r="A486" s="1" t="n">
        <v>43179</v>
      </c>
      <c r="B486" s="0" t="n">
        <f aca="false">MONTH(A486)</f>
        <v>3</v>
      </c>
      <c r="C486" s="0" t="s">
        <v>64</v>
      </c>
      <c r="D486" s="2" t="n">
        <f aca="false">YEAR(A486)</f>
        <v>2018</v>
      </c>
      <c r="E486" s="2" t="s">
        <v>61</v>
      </c>
      <c r="F486" s="2" t="n">
        <v>214</v>
      </c>
      <c r="G486" s="0" t="s">
        <v>349</v>
      </c>
      <c r="H486" s="0" t="n">
        <v>301</v>
      </c>
      <c r="I486" s="0" t="n">
        <v>272</v>
      </c>
      <c r="J486" s="0" t="s">
        <v>84</v>
      </c>
      <c r="K486" s="6" t="n">
        <v>0.524305555555556</v>
      </c>
      <c r="M486" s="0" t="n">
        <v>3</v>
      </c>
      <c r="N486" s="0" t="n">
        <v>53</v>
      </c>
      <c r="O486" s="0" t="n">
        <v>7</v>
      </c>
      <c r="P486" s="0" t="n">
        <f aca="false">O486/3.281</f>
        <v>2.13349588540079</v>
      </c>
      <c r="Q486" s="0" t="n">
        <f aca="false">((H486*2)*(P486))/1000000</f>
        <v>0.00128436452301128</v>
      </c>
      <c r="R486" s="0" t="n">
        <f aca="false">Q486*247.105</f>
        <v>0.317372895458702</v>
      </c>
      <c r="S486" s="0" t="s">
        <v>40</v>
      </c>
      <c r="T486" s="0" t="s">
        <v>45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f aca="false">SUM(U486:Y486)</f>
        <v>0</v>
      </c>
      <c r="AA486" s="0" t="n">
        <v>0</v>
      </c>
      <c r="AB486" s="0" t="n">
        <v>0</v>
      </c>
      <c r="AC486" s="7" t="n">
        <f aca="false">U486/$R486</f>
        <v>0</v>
      </c>
      <c r="AD486" s="7" t="n">
        <f aca="false">V486/$R486</f>
        <v>0</v>
      </c>
      <c r="AE486" s="7" t="n">
        <f aca="false">W486/$R486</f>
        <v>0</v>
      </c>
      <c r="AF486" s="7" t="n">
        <f aca="false">X486/$R486</f>
        <v>0</v>
      </c>
      <c r="AG486" s="7" t="n">
        <f aca="false">Y486/$R486</f>
        <v>0</v>
      </c>
      <c r="AH486" s="7" t="n">
        <f aca="false">Z486/$R486</f>
        <v>0</v>
      </c>
      <c r="AJ486" s="0" t="n">
        <v>5096</v>
      </c>
    </row>
    <row r="487" customFormat="false" ht="15" hidden="false" customHeight="false" outlineLevel="0" collapsed="false">
      <c r="A487" s="1" t="n">
        <v>43209</v>
      </c>
      <c r="B487" s="0" t="n">
        <f aca="false">MONTH(A487)</f>
        <v>4</v>
      </c>
      <c r="C487" s="0" t="s">
        <v>66</v>
      </c>
      <c r="D487" s="2" t="n">
        <f aca="false">YEAR(A487)</f>
        <v>2018</v>
      </c>
      <c r="E487" s="2" t="s">
        <v>44</v>
      </c>
      <c r="F487" s="2" t="n">
        <v>214</v>
      </c>
      <c r="G487" s="0" t="s">
        <v>349</v>
      </c>
      <c r="H487" s="0" t="n">
        <v>301</v>
      </c>
      <c r="I487" s="0" t="n">
        <v>272</v>
      </c>
      <c r="J487" s="0" t="s">
        <v>84</v>
      </c>
      <c r="K487" s="6" t="n">
        <v>0.569444444444444</v>
      </c>
      <c r="M487" s="0" t="n">
        <v>1</v>
      </c>
      <c r="N487" s="0" t="n">
        <v>54</v>
      </c>
      <c r="O487" s="0" t="n">
        <v>4</v>
      </c>
      <c r="P487" s="0" t="n">
        <f aca="false">O487/3.281</f>
        <v>1.21914050594331</v>
      </c>
      <c r="Q487" s="0" t="n">
        <f aca="false">((H487*2)*(P487))/1000000</f>
        <v>0.000733922584577873</v>
      </c>
      <c r="R487" s="0" t="n">
        <f aca="false">Q487*247.105</f>
        <v>0.181355940262115</v>
      </c>
      <c r="S487" s="0" t="s">
        <v>40</v>
      </c>
      <c r="T487" s="0" t="s">
        <v>45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f aca="false">SUM(U487:Y487)</f>
        <v>0</v>
      </c>
      <c r="AA487" s="0" t="n">
        <v>0</v>
      </c>
      <c r="AB487" s="0" t="n">
        <v>0</v>
      </c>
      <c r="AC487" s="7" t="n">
        <f aca="false">U487/$R487</f>
        <v>0</v>
      </c>
      <c r="AD487" s="7" t="n">
        <f aca="false">V487/$R487</f>
        <v>0</v>
      </c>
      <c r="AE487" s="7" t="n">
        <f aca="false">W487/$R487</f>
        <v>0</v>
      </c>
      <c r="AF487" s="7" t="n">
        <f aca="false">X487/$R487</f>
        <v>0</v>
      </c>
      <c r="AG487" s="7" t="n">
        <f aca="false">Y487/$R487</f>
        <v>0</v>
      </c>
      <c r="AH487" s="7" t="n">
        <f aca="false">Z487/$R487</f>
        <v>0</v>
      </c>
      <c r="AJ487" s="0" t="n">
        <v>5505</v>
      </c>
    </row>
    <row r="488" customFormat="false" ht="15" hidden="false" customHeight="false" outlineLevel="0" collapsed="false">
      <c r="A488" s="1" t="n">
        <v>43223</v>
      </c>
      <c r="B488" s="0" t="n">
        <f aca="false">MONTH(A488)</f>
        <v>5</v>
      </c>
      <c r="C488" s="0" t="s">
        <v>43</v>
      </c>
      <c r="D488" s="2" t="n">
        <f aca="false">YEAR(A488)</f>
        <v>2018</v>
      </c>
      <c r="E488" s="2" t="s">
        <v>44</v>
      </c>
      <c r="F488" s="2" t="n">
        <v>214</v>
      </c>
      <c r="G488" s="0" t="s">
        <v>349</v>
      </c>
      <c r="H488" s="0" t="n">
        <v>301</v>
      </c>
      <c r="I488" s="0" t="n">
        <v>272</v>
      </c>
      <c r="J488" s="0" t="s">
        <v>84</v>
      </c>
      <c r="K488" s="6" t="n">
        <v>0.541666666666667</v>
      </c>
      <c r="M488" s="0" t="n">
        <v>1</v>
      </c>
      <c r="N488" s="0" t="n">
        <v>54</v>
      </c>
      <c r="O488" s="0" t="n">
        <v>8</v>
      </c>
      <c r="P488" s="0" t="n">
        <f aca="false">O488/3.281</f>
        <v>2.43828101188662</v>
      </c>
      <c r="Q488" s="0" t="n">
        <f aca="false">((H488*2)*(P488))/1000000</f>
        <v>0.00146784516915575</v>
      </c>
      <c r="R488" s="0" t="n">
        <f aca="false">Q488*247.105</f>
        <v>0.36271188052423</v>
      </c>
      <c r="S488" s="0" t="s">
        <v>40</v>
      </c>
      <c r="T488" s="0" t="s">
        <v>45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f aca="false">SUM(U488:Y488)</f>
        <v>0</v>
      </c>
      <c r="AA488" s="0" t="n">
        <v>0</v>
      </c>
      <c r="AB488" s="0" t="n">
        <v>200</v>
      </c>
      <c r="AC488" s="7" t="n">
        <f aca="false">U488/$R488</f>
        <v>0</v>
      </c>
      <c r="AD488" s="7" t="n">
        <f aca="false">V488/$R488</f>
        <v>0</v>
      </c>
      <c r="AE488" s="7" t="n">
        <f aca="false">W488/$R488</f>
        <v>0</v>
      </c>
      <c r="AF488" s="7" t="n">
        <f aca="false">X488/$R488</f>
        <v>0</v>
      </c>
      <c r="AG488" s="7" t="n">
        <f aca="false">Y488/$R488</f>
        <v>0</v>
      </c>
      <c r="AH488" s="7" t="n">
        <f aca="false">Z488/$R488</f>
        <v>0</v>
      </c>
      <c r="AI488" s="0" t="s">
        <v>353</v>
      </c>
      <c r="AJ488" s="0" t="n">
        <v>8228</v>
      </c>
    </row>
    <row r="489" customFormat="false" ht="15" hidden="false" customHeight="false" outlineLevel="0" collapsed="false">
      <c r="A489" s="1" t="n">
        <v>43234</v>
      </c>
      <c r="B489" s="0" t="n">
        <f aca="false">MONTH(A489)</f>
        <v>5</v>
      </c>
      <c r="C489" s="0" t="s">
        <v>43</v>
      </c>
      <c r="D489" s="2" t="n">
        <f aca="false">YEAR(A489)</f>
        <v>2018</v>
      </c>
      <c r="E489" s="2" t="s">
        <v>44</v>
      </c>
      <c r="F489" s="2" t="n">
        <v>214</v>
      </c>
      <c r="G489" s="0" t="s">
        <v>349</v>
      </c>
      <c r="H489" s="0" t="n">
        <v>301</v>
      </c>
      <c r="I489" s="0" t="n">
        <v>272</v>
      </c>
      <c r="J489" s="0" t="s">
        <v>84</v>
      </c>
      <c r="K489" s="6" t="n">
        <v>0.607638888888889</v>
      </c>
      <c r="M489" s="0" t="n">
        <v>1</v>
      </c>
      <c r="N489" s="0" t="n">
        <v>58</v>
      </c>
      <c r="O489" s="0" t="n">
        <v>9</v>
      </c>
      <c r="P489" s="0" t="n">
        <f aca="false">O489/3.281</f>
        <v>2.74306613837245</v>
      </c>
      <c r="Q489" s="0" t="n">
        <f aca="false">((H489*2)*(P489))/1000000</f>
        <v>0.00165132581530021</v>
      </c>
      <c r="R489" s="0" t="n">
        <f aca="false">Q489*247.105</f>
        <v>0.408050865589759</v>
      </c>
      <c r="S489" s="0" t="s">
        <v>40</v>
      </c>
      <c r="T489" s="0" t="s">
        <v>45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3</v>
      </c>
      <c r="Z489" s="0" t="n">
        <f aca="false">SUM(U489:Y489)</f>
        <v>3</v>
      </c>
      <c r="AA489" s="0" t="n">
        <v>0</v>
      </c>
      <c r="AB489" s="0" t="n">
        <v>166</v>
      </c>
      <c r="AC489" s="7" t="n">
        <f aca="false">U489/$R489</f>
        <v>0</v>
      </c>
      <c r="AD489" s="7" t="n">
        <f aca="false">V489/$R489</f>
        <v>0</v>
      </c>
      <c r="AE489" s="7" t="n">
        <f aca="false">W489/$R489</f>
        <v>0</v>
      </c>
      <c r="AF489" s="7" t="n">
        <f aca="false">X489/$R489</f>
        <v>0</v>
      </c>
      <c r="AG489" s="7" t="n">
        <f aca="false">Y489/$R489</f>
        <v>7.35202459542409</v>
      </c>
      <c r="AH489" s="7" t="n">
        <f aca="false">Z489/$R489</f>
        <v>7.35202459542409</v>
      </c>
      <c r="AI489" s="0" t="s">
        <v>354</v>
      </c>
      <c r="AJ489" s="0" t="n">
        <v>9443</v>
      </c>
    </row>
    <row r="490" customFormat="false" ht="15" hidden="false" customHeight="false" outlineLevel="0" collapsed="false">
      <c r="A490" s="1" t="n">
        <v>43251</v>
      </c>
      <c r="B490" s="0" t="n">
        <f aca="false">MONTH(A490)</f>
        <v>5</v>
      </c>
      <c r="C490" s="0" t="s">
        <v>43</v>
      </c>
      <c r="D490" s="2" t="n">
        <f aca="false">YEAR(A490)</f>
        <v>2018</v>
      </c>
      <c r="E490" s="2" t="s">
        <v>44</v>
      </c>
      <c r="F490" s="2" t="n">
        <v>214</v>
      </c>
      <c r="G490" s="0" t="s">
        <v>349</v>
      </c>
      <c r="H490" s="0" t="n">
        <v>301</v>
      </c>
      <c r="I490" s="0" t="n">
        <v>272</v>
      </c>
      <c r="J490" s="0" t="s">
        <v>84</v>
      </c>
      <c r="K490" s="6" t="n">
        <v>0.489583333333333</v>
      </c>
      <c r="M490" s="0" t="n">
        <v>1</v>
      </c>
      <c r="N490" s="0" t="n">
        <v>54</v>
      </c>
      <c r="O490" s="0" t="n">
        <v>8</v>
      </c>
      <c r="P490" s="0" t="n">
        <f aca="false">O490/3.281</f>
        <v>2.43828101188662</v>
      </c>
      <c r="Q490" s="0" t="n">
        <f aca="false">((H490*2)*(P490))/1000000</f>
        <v>0.00146784516915575</v>
      </c>
      <c r="R490" s="0" t="n">
        <f aca="false">Q490*247.105</f>
        <v>0.36271188052423</v>
      </c>
      <c r="S490" s="0" t="s">
        <v>40</v>
      </c>
      <c r="T490" s="0" t="s">
        <v>45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f aca="false">SUM(U490:Y490)</f>
        <v>0</v>
      </c>
      <c r="AA490" s="0" t="n">
        <v>0</v>
      </c>
      <c r="AB490" s="0" t="n">
        <v>0</v>
      </c>
      <c r="AC490" s="7" t="n">
        <f aca="false">U490/$R490</f>
        <v>0</v>
      </c>
      <c r="AD490" s="7" t="n">
        <f aca="false">V490/$R490</f>
        <v>0</v>
      </c>
      <c r="AE490" s="7" t="n">
        <f aca="false">W490/$R490</f>
        <v>0</v>
      </c>
      <c r="AF490" s="7" t="n">
        <f aca="false">X490/$R490</f>
        <v>0</v>
      </c>
      <c r="AG490" s="7" t="n">
        <f aca="false">Y490/$R490</f>
        <v>0</v>
      </c>
      <c r="AH490" s="7" t="n">
        <f aca="false">Z490/$R490</f>
        <v>0</v>
      </c>
      <c r="AJ490" s="0" t="n">
        <v>9738</v>
      </c>
    </row>
    <row r="491" customFormat="false" ht="15" hidden="false" customHeight="false" outlineLevel="0" collapsed="false">
      <c r="A491" s="1" t="n">
        <v>43263</v>
      </c>
      <c r="B491" s="0" t="n">
        <f aca="false">MONTH(A491)</f>
        <v>6</v>
      </c>
      <c r="C491" s="0" t="s">
        <v>49</v>
      </c>
      <c r="D491" s="2" t="n">
        <f aca="false">YEAR(A491)</f>
        <v>2018</v>
      </c>
      <c r="E491" s="2" t="s">
        <v>44</v>
      </c>
      <c r="F491" s="2" t="n">
        <v>214</v>
      </c>
      <c r="G491" s="0" t="s">
        <v>349</v>
      </c>
      <c r="H491" s="0" t="n">
        <v>301</v>
      </c>
      <c r="I491" s="0" t="n">
        <v>272</v>
      </c>
      <c r="J491" s="0" t="s">
        <v>84</v>
      </c>
      <c r="K491" s="6" t="n">
        <v>0.534722222222222</v>
      </c>
      <c r="M491" s="0" t="n">
        <v>1</v>
      </c>
      <c r="N491" s="0" t="n">
        <v>59</v>
      </c>
      <c r="O491" s="0" t="n">
        <v>10</v>
      </c>
      <c r="P491" s="0" t="n">
        <f aca="false">O491/3.281</f>
        <v>3.04785126485828</v>
      </c>
      <c r="Q491" s="0" t="n">
        <f aca="false">((H491*2)*(P491))/1000000</f>
        <v>0.00183480646144468</v>
      </c>
      <c r="R491" s="0" t="n">
        <f aca="false">Q491*247.105</f>
        <v>0.453389850655288</v>
      </c>
      <c r="S491" s="0" t="s">
        <v>40</v>
      </c>
      <c r="T491" s="0" t="s">
        <v>45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f aca="false">SUM(U491:Y491)</f>
        <v>0</v>
      </c>
      <c r="AA491" s="0" t="n">
        <v>0</v>
      </c>
      <c r="AB491" s="0" t="n">
        <v>0</v>
      </c>
      <c r="AC491" s="7" t="n">
        <f aca="false">U491/$R491</f>
        <v>0</v>
      </c>
      <c r="AD491" s="7" t="n">
        <f aca="false">V491/$R491</f>
        <v>0</v>
      </c>
      <c r="AE491" s="7" t="n">
        <f aca="false">W491/$R491</f>
        <v>0</v>
      </c>
      <c r="AF491" s="7" t="n">
        <f aca="false">X491/$R491</f>
        <v>0</v>
      </c>
      <c r="AG491" s="7" t="n">
        <f aca="false">Y491/$R491</f>
        <v>0</v>
      </c>
      <c r="AH491" s="7" t="n">
        <f aca="false">Z491/$R491</f>
        <v>0</v>
      </c>
      <c r="AJ491" s="0" t="n">
        <v>10592</v>
      </c>
    </row>
    <row r="492" customFormat="false" ht="15" hidden="false" customHeight="false" outlineLevel="0" collapsed="false">
      <c r="A492" s="1" t="n">
        <v>43291</v>
      </c>
      <c r="B492" s="0" t="n">
        <f aca="false">MONTH(A492)</f>
        <v>7</v>
      </c>
      <c r="C492" s="0" t="s">
        <v>51</v>
      </c>
      <c r="D492" s="2" t="n">
        <f aca="false">YEAR(A492)</f>
        <v>2018</v>
      </c>
      <c r="E492" s="2" t="s">
        <v>37</v>
      </c>
      <c r="F492" s="2" t="n">
        <v>214</v>
      </c>
      <c r="G492" s="0" t="s">
        <v>349</v>
      </c>
      <c r="H492" s="0" t="n">
        <v>301</v>
      </c>
      <c r="I492" s="0" t="n">
        <v>272</v>
      </c>
      <c r="J492" s="0" t="s">
        <v>84</v>
      </c>
      <c r="K492" s="6" t="n">
        <v>0.472222222222222</v>
      </c>
      <c r="M492" s="0" t="n">
        <v>1</v>
      </c>
      <c r="N492" s="0" t="n">
        <v>56</v>
      </c>
      <c r="O492" s="0" t="n">
        <v>10</v>
      </c>
      <c r="P492" s="0" t="n">
        <f aca="false">O492/3.281</f>
        <v>3.04785126485828</v>
      </c>
      <c r="Q492" s="0" t="n">
        <f aca="false">((H492*2)*(P492))/1000000</f>
        <v>0.00183480646144468</v>
      </c>
      <c r="R492" s="0" t="n">
        <f aca="false">Q492*247.105</f>
        <v>0.453389850655288</v>
      </c>
      <c r="S492" s="0" t="s">
        <v>40</v>
      </c>
      <c r="T492" s="0" t="s">
        <v>45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f aca="false">SUM(U492:Y492)</f>
        <v>0</v>
      </c>
      <c r="AA492" s="0" t="n">
        <v>0</v>
      </c>
      <c r="AB492" s="0" t="n">
        <v>0</v>
      </c>
      <c r="AC492" s="7" t="n">
        <f aca="false">U492/$R492</f>
        <v>0</v>
      </c>
      <c r="AD492" s="7" t="n">
        <f aca="false">V492/$R492</f>
        <v>0</v>
      </c>
      <c r="AE492" s="7" t="n">
        <f aca="false">W492/$R492</f>
        <v>0</v>
      </c>
      <c r="AF492" s="7" t="n">
        <f aca="false">X492/$R492</f>
        <v>0</v>
      </c>
      <c r="AG492" s="7" t="n">
        <f aca="false">Y492/$R492</f>
        <v>0</v>
      </c>
      <c r="AH492" s="7" t="n">
        <f aca="false">Z492/$R492</f>
        <v>0</v>
      </c>
      <c r="AJ492" s="0" t="n">
        <v>13106</v>
      </c>
    </row>
    <row r="493" customFormat="false" ht="15" hidden="false" customHeight="false" outlineLevel="0" collapsed="false">
      <c r="A493" s="1" t="n">
        <v>43305</v>
      </c>
      <c r="B493" s="0" t="n">
        <f aca="false">MONTH(A493)</f>
        <v>7</v>
      </c>
      <c r="C493" s="0" t="s">
        <v>51</v>
      </c>
      <c r="D493" s="2" t="n">
        <f aca="false">YEAR(A493)</f>
        <v>2018</v>
      </c>
      <c r="E493" s="2" t="s">
        <v>37</v>
      </c>
      <c r="F493" s="2" t="n">
        <v>214</v>
      </c>
      <c r="G493" s="0" t="s">
        <v>349</v>
      </c>
      <c r="H493" s="0" t="n">
        <v>301</v>
      </c>
      <c r="I493" s="0" t="n">
        <v>272</v>
      </c>
      <c r="J493" s="0" t="s">
        <v>84</v>
      </c>
      <c r="K493" s="6" t="n">
        <v>0.495833333333333</v>
      </c>
      <c r="M493" s="0" t="n">
        <v>1</v>
      </c>
      <c r="N493" s="0" t="n">
        <v>59</v>
      </c>
      <c r="O493" s="0" t="n">
        <v>10</v>
      </c>
      <c r="P493" s="0" t="n">
        <f aca="false">O493/3.281</f>
        <v>3.04785126485828</v>
      </c>
      <c r="Q493" s="0" t="n">
        <f aca="false">((H493*2)*(P493))/1000000</f>
        <v>0.00183480646144468</v>
      </c>
      <c r="R493" s="0" t="n">
        <f aca="false">Q493*247.105</f>
        <v>0.453389850655288</v>
      </c>
      <c r="S493" s="0" t="s">
        <v>40</v>
      </c>
      <c r="T493" s="0" t="s">
        <v>45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3</v>
      </c>
      <c r="Z493" s="0" t="n">
        <f aca="false">SUM(U493:Y493)</f>
        <v>3</v>
      </c>
      <c r="AA493" s="0" t="n">
        <v>0</v>
      </c>
      <c r="AB493" s="0" t="n">
        <v>1</v>
      </c>
      <c r="AC493" s="7" t="n">
        <f aca="false">U493/$R493</f>
        <v>0</v>
      </c>
      <c r="AD493" s="7" t="n">
        <f aca="false">V493/$R493</f>
        <v>0</v>
      </c>
      <c r="AE493" s="7" t="n">
        <f aca="false">W493/$R493</f>
        <v>0</v>
      </c>
      <c r="AF493" s="7" t="n">
        <f aca="false">X493/$R493</f>
        <v>0</v>
      </c>
      <c r="AG493" s="7" t="n">
        <f aca="false">Y493/$R493</f>
        <v>6.61682213588168</v>
      </c>
      <c r="AH493" s="7" t="n">
        <f aca="false">Z493/$R493</f>
        <v>6.61682213588168</v>
      </c>
      <c r="AI493" s="0" t="s">
        <v>91</v>
      </c>
      <c r="AJ493" s="0" t="n">
        <v>13047</v>
      </c>
    </row>
    <row r="494" customFormat="false" ht="15" hidden="false" customHeight="false" outlineLevel="0" collapsed="false">
      <c r="A494" s="1" t="n">
        <v>43333</v>
      </c>
      <c r="B494" s="0" t="n">
        <f aca="false">MONTH(A494)</f>
        <v>8</v>
      </c>
      <c r="C494" s="0" t="s">
        <v>36</v>
      </c>
      <c r="D494" s="2" t="n">
        <f aca="false">YEAR(A494)</f>
        <v>2018</v>
      </c>
      <c r="E494" s="2" t="s">
        <v>37</v>
      </c>
      <c r="F494" s="2" t="n">
        <v>214</v>
      </c>
      <c r="G494" s="0" t="s">
        <v>349</v>
      </c>
      <c r="H494" s="0" t="n">
        <v>301</v>
      </c>
      <c r="I494" s="0" t="n">
        <v>272</v>
      </c>
      <c r="J494" s="0" t="s">
        <v>84</v>
      </c>
      <c r="K494" s="6" t="n">
        <v>0.558333333333333</v>
      </c>
      <c r="M494" s="0" t="n">
        <v>1</v>
      </c>
      <c r="N494" s="0" t="n">
        <v>58</v>
      </c>
      <c r="O494" s="0" t="n">
        <v>10</v>
      </c>
      <c r="P494" s="0" t="n">
        <f aca="false">O494/3.281</f>
        <v>3.04785126485828</v>
      </c>
      <c r="Q494" s="0" t="n">
        <f aca="false">((H494*2)*(P494))/1000000</f>
        <v>0.00183480646144468</v>
      </c>
      <c r="R494" s="0" t="n">
        <f aca="false">Q494*247.105</f>
        <v>0.453389850655288</v>
      </c>
      <c r="S494" s="0" t="s">
        <v>40</v>
      </c>
      <c r="T494" s="0" t="s">
        <v>45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f aca="false">SUM(U494:Y494)</f>
        <v>0</v>
      </c>
      <c r="AA494" s="0" t="n">
        <v>1</v>
      </c>
      <c r="AB494" s="0" t="n">
        <v>0</v>
      </c>
      <c r="AC494" s="7" t="n">
        <f aca="false">U494/$R494</f>
        <v>0</v>
      </c>
      <c r="AD494" s="7" t="n">
        <f aca="false">V494/$R494</f>
        <v>0</v>
      </c>
      <c r="AE494" s="7" t="n">
        <f aca="false">W494/$R494</f>
        <v>0</v>
      </c>
      <c r="AF494" s="7" t="n">
        <f aca="false">X494/$R494</f>
        <v>0</v>
      </c>
      <c r="AG494" s="7" t="n">
        <f aca="false">Y494/$R494</f>
        <v>0</v>
      </c>
      <c r="AH494" s="7" t="n">
        <f aca="false">Z494/$R494</f>
        <v>0</v>
      </c>
      <c r="AI494" s="0" t="s">
        <v>355</v>
      </c>
      <c r="AJ494" s="0" t="n">
        <v>10835</v>
      </c>
    </row>
    <row r="495" customFormat="false" ht="15" hidden="false" customHeight="false" outlineLevel="0" collapsed="false">
      <c r="A495" s="1" t="n">
        <v>43348</v>
      </c>
      <c r="B495" s="0" t="n">
        <f aca="false">MONTH(A495)</f>
        <v>9</v>
      </c>
      <c r="C495" s="0" t="s">
        <v>53</v>
      </c>
      <c r="D495" s="2" t="n">
        <f aca="false">YEAR(A495)</f>
        <v>2018</v>
      </c>
      <c r="E495" s="2" t="s">
        <v>37</v>
      </c>
      <c r="F495" s="2" t="n">
        <v>214</v>
      </c>
      <c r="G495" s="0" t="s">
        <v>349</v>
      </c>
      <c r="H495" s="0" t="n">
        <v>301</v>
      </c>
      <c r="I495" s="0" t="n">
        <v>272</v>
      </c>
      <c r="J495" s="0" t="s">
        <v>84</v>
      </c>
      <c r="K495" s="6" t="n">
        <v>0.45</v>
      </c>
      <c r="M495" s="0" t="n">
        <v>1</v>
      </c>
      <c r="N495" s="0" t="n">
        <v>58</v>
      </c>
      <c r="O495" s="0" t="n">
        <v>6</v>
      </c>
      <c r="P495" s="0" t="n">
        <f aca="false">O495/3.281</f>
        <v>1.82871075891497</v>
      </c>
      <c r="Q495" s="0" t="n">
        <f aca="false">((H495*2)*(P495))/1000000</f>
        <v>0.00110088387686681</v>
      </c>
      <c r="R495" s="0" t="n">
        <f aca="false">Q495*247.105</f>
        <v>0.272033910393173</v>
      </c>
      <c r="S495" s="0" t="s">
        <v>40</v>
      </c>
      <c r="T495" s="0" t="s">
        <v>45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f aca="false">SUM(U495:Y495)</f>
        <v>0</v>
      </c>
      <c r="AA495" s="0" t="n">
        <v>0</v>
      </c>
      <c r="AB495" s="0" t="n">
        <v>0</v>
      </c>
      <c r="AC495" s="7" t="n">
        <f aca="false">U495/$R495</f>
        <v>0</v>
      </c>
      <c r="AD495" s="7" t="n">
        <f aca="false">V495/$R495</f>
        <v>0</v>
      </c>
      <c r="AE495" s="7" t="n">
        <f aca="false">W495/$R495</f>
        <v>0</v>
      </c>
      <c r="AF495" s="7" t="n">
        <f aca="false">X495/$R495</f>
        <v>0</v>
      </c>
      <c r="AG495" s="7" t="n">
        <f aca="false">Y495/$R495</f>
        <v>0</v>
      </c>
      <c r="AH495" s="7" t="n">
        <f aca="false">Z495/$R495</f>
        <v>0</v>
      </c>
      <c r="AJ495" s="0" t="n">
        <v>9551</v>
      </c>
    </row>
    <row r="496" customFormat="false" ht="15" hidden="false" customHeight="false" outlineLevel="0" collapsed="false">
      <c r="A496" s="1" t="n">
        <v>43360</v>
      </c>
      <c r="B496" s="0" t="n">
        <f aca="false">MONTH(A496)</f>
        <v>9</v>
      </c>
      <c r="C496" s="0" t="s">
        <v>53</v>
      </c>
      <c r="D496" s="2" t="n">
        <f aca="false">YEAR(A496)</f>
        <v>2018</v>
      </c>
      <c r="E496" s="2" t="s">
        <v>37</v>
      </c>
      <c r="F496" s="2" t="n">
        <v>214</v>
      </c>
      <c r="G496" s="0" t="s">
        <v>349</v>
      </c>
      <c r="H496" s="0" t="n">
        <v>301</v>
      </c>
      <c r="I496" s="0" t="n">
        <v>272</v>
      </c>
      <c r="J496" s="0" t="s">
        <v>84</v>
      </c>
      <c r="K496" s="6" t="n">
        <v>0.4375</v>
      </c>
      <c r="M496" s="0" t="n">
        <v>1</v>
      </c>
      <c r="N496" s="0" t="n">
        <v>54</v>
      </c>
      <c r="O496" s="0" t="n">
        <v>10</v>
      </c>
      <c r="P496" s="0" t="n">
        <f aca="false">O496/3.281</f>
        <v>3.04785126485828</v>
      </c>
      <c r="Q496" s="0" t="n">
        <f aca="false">((H496*2)*(P496))/1000000</f>
        <v>0.00183480646144468</v>
      </c>
      <c r="R496" s="0" t="n">
        <f aca="false">Q496*247.105</f>
        <v>0.453389850655288</v>
      </c>
      <c r="S496" s="0" t="s">
        <v>40</v>
      </c>
      <c r="T496" s="0" t="s">
        <v>45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v>0</v>
      </c>
      <c r="Z496" s="0" t="n">
        <f aca="false">SUM(U496:Y496)</f>
        <v>0</v>
      </c>
      <c r="AA496" s="0" t="n">
        <v>0</v>
      </c>
      <c r="AB496" s="0" t="n">
        <v>0</v>
      </c>
      <c r="AC496" s="7" t="n">
        <f aca="false">U496/$R496</f>
        <v>0</v>
      </c>
      <c r="AD496" s="7" t="n">
        <f aca="false">V496/$R496</f>
        <v>0</v>
      </c>
      <c r="AE496" s="7" t="n">
        <f aca="false">W496/$R496</f>
        <v>0</v>
      </c>
      <c r="AF496" s="7" t="n">
        <f aca="false">X496/$R496</f>
        <v>0</v>
      </c>
      <c r="AG496" s="7" t="n">
        <f aca="false">Y496/$R496</f>
        <v>0</v>
      </c>
      <c r="AH496" s="7" t="n">
        <f aca="false">Z496/$R496</f>
        <v>0</v>
      </c>
      <c r="AJ496" s="0" t="n">
        <v>8640</v>
      </c>
    </row>
    <row r="497" customFormat="false" ht="15" hidden="false" customHeight="false" outlineLevel="0" collapsed="false">
      <c r="A497" s="1" t="n">
        <v>43374</v>
      </c>
      <c r="B497" s="0" t="n">
        <f aca="false">MONTH(A497)</f>
        <v>10</v>
      </c>
      <c r="C497" s="0" t="s">
        <v>54</v>
      </c>
      <c r="D497" s="2" t="n">
        <f aca="false">YEAR(A497)</f>
        <v>2018</v>
      </c>
      <c r="E497" s="2" t="s">
        <v>55</v>
      </c>
      <c r="F497" s="2" t="n">
        <v>214</v>
      </c>
      <c r="G497" s="0" t="s">
        <v>349</v>
      </c>
      <c r="H497" s="0" t="n">
        <v>301</v>
      </c>
      <c r="I497" s="0" t="n">
        <v>272</v>
      </c>
      <c r="J497" s="0" t="s">
        <v>84</v>
      </c>
      <c r="K497" s="6" t="n">
        <v>0.444444444444444</v>
      </c>
      <c r="M497" s="0" t="n">
        <v>3</v>
      </c>
      <c r="N497" s="0" t="n">
        <v>54</v>
      </c>
      <c r="O497" s="0" t="n">
        <v>8</v>
      </c>
      <c r="P497" s="0" t="n">
        <f aca="false">O497/3.281</f>
        <v>2.43828101188662</v>
      </c>
      <c r="Q497" s="0" t="n">
        <f aca="false">((H497*2)*(P497))/1000000</f>
        <v>0.00146784516915575</v>
      </c>
      <c r="R497" s="0" t="n">
        <f aca="false">Q497*247.105</f>
        <v>0.36271188052423</v>
      </c>
      <c r="S497" s="0" t="s">
        <v>40</v>
      </c>
      <c r="T497" s="0" t="s">
        <v>45</v>
      </c>
      <c r="U497" s="0" t="n">
        <v>0</v>
      </c>
      <c r="V497" s="0" t="n">
        <v>1</v>
      </c>
      <c r="W497" s="0" t="n">
        <v>0</v>
      </c>
      <c r="X497" s="0" t="n">
        <v>0</v>
      </c>
      <c r="Y497" s="0" t="n">
        <v>0</v>
      </c>
      <c r="Z497" s="0" t="n">
        <f aca="false">SUM(U497:Y497)</f>
        <v>1</v>
      </c>
      <c r="AA497" s="0" t="n">
        <v>0</v>
      </c>
      <c r="AB497" s="0" t="n">
        <v>0</v>
      </c>
      <c r="AC497" s="7" t="n">
        <f aca="false">U497/$R497</f>
        <v>0</v>
      </c>
      <c r="AD497" s="7" t="n">
        <f aca="false">V497/$R497</f>
        <v>2.75700922328404</v>
      </c>
      <c r="AE497" s="7" t="n">
        <f aca="false">W497/$R497</f>
        <v>0</v>
      </c>
      <c r="AF497" s="7" t="n">
        <f aca="false">X497/$R497</f>
        <v>0</v>
      </c>
      <c r="AG497" s="7" t="n">
        <f aca="false">Y497/$R497</f>
        <v>0</v>
      </c>
      <c r="AH497" s="7" t="n">
        <f aca="false">Z497/$R497</f>
        <v>2.75700922328404</v>
      </c>
      <c r="AJ497" s="0" t="n">
        <v>7680</v>
      </c>
    </row>
    <row r="498" customFormat="false" ht="15" hidden="false" customHeight="false" outlineLevel="0" collapsed="false">
      <c r="A498" s="1" t="n">
        <v>43388</v>
      </c>
      <c r="B498" s="0" t="n">
        <f aca="false">MONTH(A498)</f>
        <v>10</v>
      </c>
      <c r="C498" s="0" t="s">
        <v>54</v>
      </c>
      <c r="D498" s="2" t="n">
        <f aca="false">YEAR(A498)</f>
        <v>2018</v>
      </c>
      <c r="E498" s="2" t="s">
        <v>55</v>
      </c>
      <c r="F498" s="2" t="n">
        <v>214</v>
      </c>
      <c r="G498" s="0" t="s">
        <v>349</v>
      </c>
      <c r="H498" s="0" t="n">
        <v>301</v>
      </c>
      <c r="I498" s="0" t="n">
        <v>272</v>
      </c>
      <c r="J498" s="0" t="s">
        <v>84</v>
      </c>
      <c r="K498" s="6" t="n">
        <v>0.4375</v>
      </c>
      <c r="M498" s="0" t="n">
        <v>1</v>
      </c>
      <c r="N498" s="0" t="n">
        <v>56</v>
      </c>
      <c r="O498" s="0" t="n">
        <v>7</v>
      </c>
      <c r="P498" s="0" t="n">
        <f aca="false">O498/3.281</f>
        <v>2.13349588540079</v>
      </c>
      <c r="Q498" s="0" t="n">
        <f aca="false">((H498*2)*(P498))/1000000</f>
        <v>0.00128436452301128</v>
      </c>
      <c r="R498" s="0" t="n">
        <f aca="false">Q498*247.105</f>
        <v>0.317372895458702</v>
      </c>
      <c r="S498" s="0" t="s">
        <v>40</v>
      </c>
      <c r="T498" s="0" t="s">
        <v>45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5</v>
      </c>
      <c r="Z498" s="0" t="n">
        <f aca="false">SUM(U498:Y498)</f>
        <v>5</v>
      </c>
      <c r="AA498" s="0" t="n">
        <v>0</v>
      </c>
      <c r="AB498" s="0" t="n">
        <v>0</v>
      </c>
      <c r="AC498" s="7" t="n">
        <f aca="false">U498/$R498</f>
        <v>0</v>
      </c>
      <c r="AD498" s="7" t="n">
        <f aca="false">V498/$R498</f>
        <v>0</v>
      </c>
      <c r="AE498" s="7" t="n">
        <f aca="false">W498/$R498</f>
        <v>0</v>
      </c>
      <c r="AF498" s="7" t="n">
        <f aca="false">X498/$R498</f>
        <v>0</v>
      </c>
      <c r="AG498" s="7" t="n">
        <f aca="false">Y498/$R498</f>
        <v>15.7543384187659</v>
      </c>
      <c r="AH498" s="7" t="n">
        <f aca="false">Z498/$R498</f>
        <v>15.7543384187659</v>
      </c>
      <c r="AJ498" s="0" t="n">
        <v>7926</v>
      </c>
    </row>
    <row r="499" customFormat="false" ht="15" hidden="false" customHeight="false" outlineLevel="0" collapsed="false">
      <c r="A499" s="1" t="n">
        <v>43411</v>
      </c>
      <c r="B499" s="0" t="n">
        <f aca="false">MONTH(A499)</f>
        <v>11</v>
      </c>
      <c r="C499" s="0" t="s">
        <v>96</v>
      </c>
      <c r="D499" s="2" t="n">
        <f aca="false">YEAR(A499)</f>
        <v>2018</v>
      </c>
      <c r="E499" s="2" t="s">
        <v>55</v>
      </c>
      <c r="F499" s="2" t="n">
        <v>214</v>
      </c>
      <c r="G499" s="0" t="s">
        <v>349</v>
      </c>
      <c r="H499" s="0" t="n">
        <v>301</v>
      </c>
      <c r="I499" s="0" t="n">
        <v>272</v>
      </c>
      <c r="J499" s="0" t="s">
        <v>84</v>
      </c>
      <c r="K499" s="6" t="n">
        <v>0.416666666666667</v>
      </c>
      <c r="M499" s="0" t="n">
        <v>1</v>
      </c>
      <c r="N499" s="0" t="n">
        <v>55</v>
      </c>
      <c r="O499" s="0" t="n">
        <v>7</v>
      </c>
      <c r="P499" s="0" t="n">
        <f aca="false">O499/3.281</f>
        <v>2.13349588540079</v>
      </c>
      <c r="Q499" s="0" t="n">
        <f aca="false">((H499*2)*(P499))/1000000</f>
        <v>0.00128436452301128</v>
      </c>
      <c r="R499" s="0" t="n">
        <f aca="false">Q499*247.105</f>
        <v>0.317372895458702</v>
      </c>
      <c r="S499" s="0" t="s">
        <v>40</v>
      </c>
      <c r="T499" s="0" t="s">
        <v>45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2</v>
      </c>
      <c r="Z499" s="0" t="n">
        <f aca="false">SUM(U499:Y499)</f>
        <v>2</v>
      </c>
      <c r="AA499" s="0" t="n">
        <v>0</v>
      </c>
      <c r="AB499" s="0" t="n">
        <v>0</v>
      </c>
      <c r="AC499" s="7" t="n">
        <f aca="false">U499/$R499</f>
        <v>0</v>
      </c>
      <c r="AD499" s="7" t="n">
        <f aca="false">V499/$R499</f>
        <v>0</v>
      </c>
      <c r="AE499" s="7" t="n">
        <f aca="false">W499/$R499</f>
        <v>0</v>
      </c>
      <c r="AF499" s="7" t="n">
        <f aca="false">X499/$R499</f>
        <v>0</v>
      </c>
      <c r="AG499" s="7" t="n">
        <f aca="false">Y499/$R499</f>
        <v>6.30173536750637</v>
      </c>
      <c r="AH499" s="7" t="n">
        <f aca="false">Z499/$R499</f>
        <v>6.30173536750637</v>
      </c>
      <c r="AJ499" s="0" t="n">
        <v>4607</v>
      </c>
    </row>
    <row r="500" customFormat="false" ht="15" hidden="false" customHeight="false" outlineLevel="0" collapsed="false">
      <c r="A500" s="1" t="n">
        <v>43430</v>
      </c>
      <c r="B500" s="0" t="n">
        <f aca="false">MONTH(A500)</f>
        <v>11</v>
      </c>
      <c r="C500" s="0" t="s">
        <v>96</v>
      </c>
      <c r="D500" s="2" t="n">
        <f aca="false">YEAR(A500)</f>
        <v>2018</v>
      </c>
      <c r="E500" s="2" t="s">
        <v>55</v>
      </c>
      <c r="F500" s="2" t="n">
        <v>214</v>
      </c>
      <c r="G500" s="0" t="s">
        <v>349</v>
      </c>
      <c r="H500" s="0" t="n">
        <v>301</v>
      </c>
      <c r="I500" s="0" t="n">
        <v>272</v>
      </c>
      <c r="J500" s="0" t="s">
        <v>84</v>
      </c>
      <c r="K500" s="6" t="n">
        <v>0.447916666666667</v>
      </c>
      <c r="M500" s="0" t="n">
        <v>3</v>
      </c>
      <c r="N500" s="0" t="n">
        <v>55</v>
      </c>
      <c r="O500" s="0" t="n">
        <v>6</v>
      </c>
      <c r="P500" s="0" t="n">
        <f aca="false">O500/3.281</f>
        <v>1.82871075891497</v>
      </c>
      <c r="Q500" s="0" t="n">
        <f aca="false">((H500*2)*(P500))/1000000</f>
        <v>0.00110088387686681</v>
      </c>
      <c r="R500" s="0" t="n">
        <f aca="false">Q500*247.105</f>
        <v>0.272033910393173</v>
      </c>
      <c r="S500" s="0" t="s">
        <v>40</v>
      </c>
      <c r="T500" s="0" t="s">
        <v>45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f aca="false">SUM(U500:Y500)</f>
        <v>0</v>
      </c>
      <c r="AA500" s="0" t="n">
        <v>0</v>
      </c>
      <c r="AB500" s="0" t="n">
        <v>0</v>
      </c>
      <c r="AC500" s="7" t="n">
        <f aca="false">U500/$R500</f>
        <v>0</v>
      </c>
      <c r="AD500" s="7" t="n">
        <f aca="false">V500/$R500</f>
        <v>0</v>
      </c>
      <c r="AE500" s="7" t="n">
        <f aca="false">W500/$R500</f>
        <v>0</v>
      </c>
      <c r="AF500" s="7" t="n">
        <f aca="false">X500/$R500</f>
        <v>0</v>
      </c>
      <c r="AG500" s="7" t="n">
        <f aca="false">Y500/$R500</f>
        <v>0</v>
      </c>
      <c r="AH500" s="7" t="n">
        <f aca="false">Z500/$R500</f>
        <v>0</v>
      </c>
      <c r="AJ500" s="0" t="n">
        <v>5280</v>
      </c>
    </row>
    <row r="501" customFormat="false" ht="15" hidden="false" customHeight="false" outlineLevel="0" collapsed="false">
      <c r="A501" s="1" t="n">
        <v>43496</v>
      </c>
      <c r="B501" s="0" t="n">
        <f aca="false">MONTH(A501)</f>
        <v>1</v>
      </c>
      <c r="C501" s="0" t="s">
        <v>60</v>
      </c>
      <c r="D501" s="2" t="n">
        <f aca="false">YEAR(A501)</f>
        <v>2019</v>
      </c>
      <c r="E501" s="2" t="s">
        <v>61</v>
      </c>
      <c r="F501" s="2" t="n">
        <v>214</v>
      </c>
      <c r="G501" s="0" t="s">
        <v>349</v>
      </c>
      <c r="H501" s="0" t="n">
        <v>301</v>
      </c>
      <c r="I501" s="0" t="n">
        <v>272</v>
      </c>
      <c r="J501" s="0" t="s">
        <v>84</v>
      </c>
      <c r="K501" s="6" t="n">
        <v>0.5625</v>
      </c>
      <c r="M501" s="0" t="n">
        <v>1</v>
      </c>
      <c r="N501" s="0" t="n">
        <v>56</v>
      </c>
      <c r="O501" s="0" t="n">
        <v>4</v>
      </c>
      <c r="P501" s="0" t="n">
        <f aca="false">O501/3.281</f>
        <v>1.21914050594331</v>
      </c>
      <c r="Q501" s="0" t="n">
        <f aca="false">((H501*2)*(P501))/1000000</f>
        <v>0.000733922584577873</v>
      </c>
      <c r="R501" s="0" t="n">
        <f aca="false">Q501*247.105</f>
        <v>0.181355940262115</v>
      </c>
      <c r="S501" s="0" t="s">
        <v>40</v>
      </c>
      <c r="T501" s="0" t="s">
        <v>45</v>
      </c>
      <c r="U501" s="0" t="n">
        <v>0</v>
      </c>
      <c r="V501" s="0" t="n">
        <v>0</v>
      </c>
      <c r="W501" s="0" t="n">
        <v>0</v>
      </c>
      <c r="X501" s="0" t="n">
        <v>25</v>
      </c>
      <c r="Y501" s="0" t="n">
        <v>0</v>
      </c>
      <c r="Z501" s="0" t="n">
        <f aca="false">SUM(U501:Y501)</f>
        <v>25</v>
      </c>
      <c r="AA501" s="0" t="n">
        <v>0</v>
      </c>
      <c r="AB501" s="0" t="n">
        <v>0</v>
      </c>
      <c r="AC501" s="7" t="n">
        <f aca="false">U501/$R501</f>
        <v>0</v>
      </c>
      <c r="AD501" s="7" t="n">
        <f aca="false">V501/$R501</f>
        <v>0</v>
      </c>
      <c r="AE501" s="7" t="n">
        <f aca="false">W501/$R501</f>
        <v>0</v>
      </c>
      <c r="AF501" s="7" t="n">
        <f aca="false">X501/$R501</f>
        <v>137.850461164202</v>
      </c>
      <c r="AG501" s="7" t="n">
        <f aca="false">Y501/$R501</f>
        <v>0</v>
      </c>
      <c r="AH501" s="7" t="n">
        <f aca="false">Z501/$R501</f>
        <v>137.850461164202</v>
      </c>
      <c r="AJ501" s="0" t="n">
        <v>5634</v>
      </c>
    </row>
    <row r="502" customFormat="false" ht="15" hidden="false" customHeight="false" outlineLevel="0" collapsed="false">
      <c r="A502" s="1" t="n">
        <v>43661</v>
      </c>
      <c r="B502" s="0" t="n">
        <f aca="false">MONTH(A502)</f>
        <v>7</v>
      </c>
      <c r="C502" s="0" t="s">
        <v>51</v>
      </c>
      <c r="D502" s="2" t="n">
        <f aca="false">YEAR(A502)</f>
        <v>2019</v>
      </c>
      <c r="E502" s="2" t="s">
        <v>37</v>
      </c>
      <c r="F502" s="2" t="n">
        <v>214</v>
      </c>
      <c r="G502" s="0" t="s">
        <v>349</v>
      </c>
      <c r="H502" s="0" t="n">
        <v>301</v>
      </c>
      <c r="I502" s="0" t="n">
        <v>272</v>
      </c>
      <c r="J502" s="0" t="s">
        <v>84</v>
      </c>
      <c r="K502" s="6" t="n">
        <v>0.5</v>
      </c>
      <c r="M502" s="0" t="n">
        <v>1</v>
      </c>
      <c r="N502" s="0" t="n">
        <v>58</v>
      </c>
      <c r="O502" s="0" t="n">
        <v>8</v>
      </c>
      <c r="P502" s="0" t="n">
        <f aca="false">O502/3.281</f>
        <v>2.43828101188662</v>
      </c>
      <c r="Q502" s="0" t="n">
        <f aca="false">((H502*2)*(P502))/1000000</f>
        <v>0.00146784516915575</v>
      </c>
      <c r="R502" s="0" t="n">
        <f aca="false">Q502*247.105</f>
        <v>0.36271188052423</v>
      </c>
      <c r="S502" s="0" t="s">
        <v>40</v>
      </c>
      <c r="T502" s="0" t="s">
        <v>45</v>
      </c>
      <c r="U502" s="0" t="n">
        <v>2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f aca="false">SUM(U502:Y502)</f>
        <v>2</v>
      </c>
      <c r="AA502" s="0" t="n">
        <v>0</v>
      </c>
      <c r="AB502" s="0" t="n">
        <v>40</v>
      </c>
      <c r="AC502" s="7" t="n">
        <f aca="false">U502/$R502</f>
        <v>5.51401844656807</v>
      </c>
      <c r="AD502" s="7" t="n">
        <f aca="false">V502/$R502</f>
        <v>0</v>
      </c>
      <c r="AE502" s="7" t="n">
        <f aca="false">W502/$R502</f>
        <v>0</v>
      </c>
      <c r="AF502" s="7" t="n">
        <f aca="false">X502/$R502</f>
        <v>0</v>
      </c>
      <c r="AG502" s="7" t="n">
        <f aca="false">Y502/$R502</f>
        <v>0</v>
      </c>
      <c r="AH502" s="7" t="n">
        <f aca="false">Z502/$R502</f>
        <v>5.51401844656807</v>
      </c>
      <c r="AI502" s="0" t="s">
        <v>356</v>
      </c>
    </row>
    <row r="503" customFormat="false" ht="15" hidden="false" customHeight="false" outlineLevel="0" collapsed="false">
      <c r="A503" s="1" t="n">
        <v>43692</v>
      </c>
      <c r="B503" s="0" t="n">
        <f aca="false">MONTH(A503)</f>
        <v>8</v>
      </c>
      <c r="C503" s="0" t="s">
        <v>36</v>
      </c>
      <c r="D503" s="2" t="n">
        <f aca="false">YEAR(A503)</f>
        <v>2019</v>
      </c>
      <c r="E503" s="2" t="s">
        <v>37</v>
      </c>
      <c r="F503" s="2" t="n">
        <v>214</v>
      </c>
      <c r="G503" s="0" t="s">
        <v>349</v>
      </c>
      <c r="H503" s="0" t="n">
        <v>301</v>
      </c>
      <c r="I503" s="0" t="n">
        <v>272</v>
      </c>
      <c r="J503" s="0" t="s">
        <v>84</v>
      </c>
      <c r="K503" s="6" t="n">
        <v>0.597222222222222</v>
      </c>
      <c r="M503" s="0" t="n">
        <v>1</v>
      </c>
      <c r="N503" s="0" t="n">
        <v>59</v>
      </c>
      <c r="O503" s="0" t="n">
        <v>5.6</v>
      </c>
      <c r="P503" s="0" t="n">
        <f aca="false">O503/3.281</f>
        <v>1.70679670832063</v>
      </c>
      <c r="Q503" s="0" t="n">
        <f aca="false">((H503*2)*(P503))/1000000</f>
        <v>0.00102749161840902</v>
      </c>
      <c r="R503" s="0" t="n">
        <f aca="false">Q503*247.105</f>
        <v>0.253898316366961</v>
      </c>
      <c r="S503" s="0" t="s">
        <v>40</v>
      </c>
      <c r="T503" s="0" t="s">
        <v>45</v>
      </c>
      <c r="U503" s="0" t="n">
        <v>0</v>
      </c>
      <c r="V503" s="0" t="n">
        <v>0</v>
      </c>
      <c r="W503" s="0" t="n">
        <v>0</v>
      </c>
      <c r="X503" s="0" t="n">
        <v>7</v>
      </c>
      <c r="Y503" s="0" t="n">
        <v>20</v>
      </c>
      <c r="Z503" s="0" t="n">
        <f aca="false">SUM(U503:Y503)</f>
        <v>27</v>
      </c>
      <c r="AA503" s="0" t="n">
        <v>0</v>
      </c>
      <c r="AB503" s="0" t="n">
        <v>100</v>
      </c>
      <c r="AC503" s="7" t="n">
        <f aca="false">U503/$R503</f>
        <v>0</v>
      </c>
      <c r="AD503" s="7" t="n">
        <f aca="false">V503/$R503</f>
        <v>0</v>
      </c>
      <c r="AE503" s="7" t="n">
        <f aca="false">W503/$R503</f>
        <v>0</v>
      </c>
      <c r="AF503" s="7" t="n">
        <f aca="false">X503/$R503</f>
        <v>27.5700922328404</v>
      </c>
      <c r="AG503" s="7" t="n">
        <f aca="false">Y503/$R503</f>
        <v>78.7716920938296</v>
      </c>
      <c r="AH503" s="7" t="n">
        <f aca="false">Z503/$R503</f>
        <v>106.34178432667</v>
      </c>
      <c r="AI503" s="0" t="s">
        <v>357</v>
      </c>
      <c r="AJ503" s="0" t="n">
        <v>11263</v>
      </c>
    </row>
    <row r="504" customFormat="false" ht="15" hidden="false" customHeight="false" outlineLevel="0" collapsed="false">
      <c r="A504" s="1" t="n">
        <v>43727</v>
      </c>
      <c r="B504" s="0" t="n">
        <f aca="false">MONTH(A504)</f>
        <v>9</v>
      </c>
      <c r="C504" s="0" t="s">
        <v>53</v>
      </c>
      <c r="D504" s="2" t="n">
        <f aca="false">YEAR(A504)</f>
        <v>2019</v>
      </c>
      <c r="E504" s="2" t="s">
        <v>37</v>
      </c>
      <c r="F504" s="2" t="n">
        <v>214</v>
      </c>
      <c r="G504" s="0" t="s">
        <v>349</v>
      </c>
      <c r="H504" s="0" t="n">
        <v>301</v>
      </c>
      <c r="I504" s="0" t="n">
        <v>272</v>
      </c>
      <c r="J504" s="0" t="s">
        <v>84</v>
      </c>
      <c r="K504" s="6" t="n">
        <v>0.504861111111111</v>
      </c>
      <c r="M504" s="0" t="n">
        <v>1</v>
      </c>
      <c r="N504" s="0" t="n">
        <v>59</v>
      </c>
      <c r="O504" s="0" t="n">
        <v>10</v>
      </c>
      <c r="P504" s="0" t="n">
        <f aca="false">O504/3.281</f>
        <v>3.04785126485828</v>
      </c>
      <c r="Q504" s="0" t="n">
        <f aca="false">((H504*2)*(P504))/1000000</f>
        <v>0.00183480646144468</v>
      </c>
      <c r="R504" s="0" t="n">
        <f aca="false">Q504*247.105</f>
        <v>0.453389850655288</v>
      </c>
      <c r="S504" s="0" t="s">
        <v>40</v>
      </c>
      <c r="T504" s="0" t="s">
        <v>45</v>
      </c>
      <c r="U504" s="0" t="n">
        <v>0</v>
      </c>
      <c r="V504" s="0" t="n">
        <v>187</v>
      </c>
      <c r="W504" s="0" t="n">
        <v>0</v>
      </c>
      <c r="X504" s="0" t="n">
        <v>0</v>
      </c>
      <c r="Y504" s="0" t="n">
        <v>0</v>
      </c>
      <c r="Z504" s="0" t="n">
        <f aca="false">SUM(U504:Y504)</f>
        <v>187</v>
      </c>
      <c r="AA504" s="0" t="n">
        <v>0</v>
      </c>
      <c r="AB504" s="0" t="n">
        <v>0</v>
      </c>
      <c r="AC504" s="7" t="n">
        <f aca="false">U504/$R504</f>
        <v>0</v>
      </c>
      <c r="AD504" s="7" t="n">
        <f aca="false">V504/$R504</f>
        <v>412.448579803292</v>
      </c>
      <c r="AE504" s="7" t="n">
        <f aca="false">W504/$R504</f>
        <v>0</v>
      </c>
      <c r="AF504" s="7" t="n">
        <f aca="false">X504/$R504</f>
        <v>0</v>
      </c>
      <c r="AG504" s="7" t="n">
        <f aca="false">Y504/$R504</f>
        <v>0</v>
      </c>
      <c r="AH504" s="7" t="n">
        <f aca="false">Z504/$R504</f>
        <v>412.448579803292</v>
      </c>
      <c r="AJ504" s="0" t="n">
        <v>8349</v>
      </c>
    </row>
    <row r="505" customFormat="false" ht="15" hidden="false" customHeight="false" outlineLevel="0" collapsed="false">
      <c r="A505" s="1" t="n">
        <v>43759</v>
      </c>
      <c r="B505" s="0" t="n">
        <f aca="false">MONTH(A505)</f>
        <v>10</v>
      </c>
      <c r="C505" s="0" t="s">
        <v>54</v>
      </c>
      <c r="D505" s="2" t="n">
        <f aca="false">YEAR(A505)</f>
        <v>2019</v>
      </c>
      <c r="E505" s="2" t="s">
        <v>55</v>
      </c>
      <c r="F505" s="2" t="n">
        <v>214</v>
      </c>
      <c r="G505" s="0" t="s">
        <v>349</v>
      </c>
      <c r="H505" s="0" t="n">
        <v>301</v>
      </c>
      <c r="I505" s="0" t="n">
        <v>272</v>
      </c>
      <c r="J505" s="0" t="s">
        <v>84</v>
      </c>
      <c r="K505" s="6" t="n">
        <v>0.493055555555556</v>
      </c>
      <c r="M505" s="0" t="n">
        <v>1</v>
      </c>
      <c r="N505" s="0" t="n">
        <v>56</v>
      </c>
      <c r="O505" s="0" t="n">
        <v>10</v>
      </c>
      <c r="P505" s="0" t="n">
        <f aca="false">O505/3.281</f>
        <v>3.04785126485828</v>
      </c>
      <c r="Q505" s="0" t="n">
        <f aca="false">((H505*2)*(P505))/1000000</f>
        <v>0.00183480646144468</v>
      </c>
      <c r="R505" s="0" t="n">
        <f aca="false">Q505*247.105</f>
        <v>0.453389850655288</v>
      </c>
      <c r="S505" s="0" t="s">
        <v>40</v>
      </c>
      <c r="T505" s="0" t="s">
        <v>45</v>
      </c>
      <c r="U505" s="0" t="n">
        <v>10</v>
      </c>
      <c r="V505" s="0" t="n">
        <v>100</v>
      </c>
      <c r="W505" s="0" t="n">
        <v>0</v>
      </c>
      <c r="X505" s="0" t="n">
        <v>0</v>
      </c>
      <c r="Y505" s="0" t="n">
        <v>0</v>
      </c>
      <c r="Z505" s="0" t="n">
        <f aca="false">SUM(U505:Y505)</f>
        <v>110</v>
      </c>
      <c r="AA505" s="0" t="n">
        <v>0</v>
      </c>
      <c r="AB505" s="0" t="n">
        <v>0</v>
      </c>
      <c r="AC505" s="7" t="n">
        <f aca="false">U505/$R505</f>
        <v>22.0560737862723</v>
      </c>
      <c r="AD505" s="7" t="n">
        <f aca="false">V505/$R505</f>
        <v>220.560737862723</v>
      </c>
      <c r="AE505" s="7" t="n">
        <f aca="false">W505/$R505</f>
        <v>0</v>
      </c>
      <c r="AF505" s="7" t="n">
        <f aca="false">X505/$R505</f>
        <v>0</v>
      </c>
      <c r="AG505" s="7" t="n">
        <f aca="false">Y505/$R505</f>
        <v>0</v>
      </c>
      <c r="AH505" s="7" t="n">
        <f aca="false">Z505/$R505</f>
        <v>242.616811648995</v>
      </c>
      <c r="AJ505" s="0" t="n">
        <v>6700</v>
      </c>
    </row>
    <row r="506" customFormat="false" ht="15" hidden="false" customHeight="false" outlineLevel="0" collapsed="false">
      <c r="A506" s="1" t="n">
        <v>43760</v>
      </c>
      <c r="B506" s="0" t="n">
        <f aca="false">MONTH(A506)</f>
        <v>10</v>
      </c>
      <c r="C506" s="0" t="s">
        <v>54</v>
      </c>
      <c r="D506" s="2" t="n">
        <f aca="false">YEAR(A506)</f>
        <v>2019</v>
      </c>
      <c r="E506" s="2" t="s">
        <v>55</v>
      </c>
      <c r="F506" s="2" t="n">
        <v>214</v>
      </c>
      <c r="G506" s="0" t="s">
        <v>349</v>
      </c>
      <c r="H506" s="0" t="n">
        <v>301</v>
      </c>
      <c r="I506" s="0" t="n">
        <v>272</v>
      </c>
      <c r="J506" s="0" t="s">
        <v>84</v>
      </c>
      <c r="K506" s="6" t="n">
        <v>0.479166666666667</v>
      </c>
      <c r="M506" s="0" t="n">
        <v>1</v>
      </c>
      <c r="N506" s="0" t="n">
        <v>55</v>
      </c>
      <c r="O506" s="0" t="n">
        <v>8</v>
      </c>
      <c r="P506" s="0" t="n">
        <f aca="false">O506/3.281</f>
        <v>2.43828101188662</v>
      </c>
      <c r="Q506" s="0" t="n">
        <f aca="false">((H506*2)*(P506))/1000000</f>
        <v>0.00146784516915575</v>
      </c>
      <c r="R506" s="0" t="n">
        <f aca="false">Q506*247.105</f>
        <v>0.36271188052423</v>
      </c>
      <c r="S506" s="0" t="s">
        <v>40</v>
      </c>
      <c r="T506" s="0" t="s">
        <v>45</v>
      </c>
      <c r="U506" s="0" t="n">
        <v>10</v>
      </c>
      <c r="V506" s="0" t="n">
        <v>100</v>
      </c>
      <c r="W506" s="0" t="n">
        <v>0</v>
      </c>
      <c r="X506" s="0" t="n">
        <v>0</v>
      </c>
      <c r="Y506" s="0" t="n">
        <v>0</v>
      </c>
      <c r="Z506" s="0" t="n">
        <f aca="false">SUM(U506:Y506)</f>
        <v>110</v>
      </c>
      <c r="AA506" s="0" t="n">
        <v>0</v>
      </c>
      <c r="AB506" s="0" t="n">
        <v>0</v>
      </c>
      <c r="AC506" s="7" t="n">
        <f aca="false">U506/$R506</f>
        <v>27.5700922328404</v>
      </c>
      <c r="AD506" s="7" t="n">
        <f aca="false">V506/$R506</f>
        <v>275.700922328404</v>
      </c>
      <c r="AE506" s="7" t="n">
        <f aca="false">W506/$R506</f>
        <v>0</v>
      </c>
      <c r="AF506" s="7" t="n">
        <f aca="false">X506/$R506</f>
        <v>0</v>
      </c>
      <c r="AG506" s="7" t="n">
        <f aca="false">Y506/$R506</f>
        <v>0</v>
      </c>
      <c r="AH506" s="7" t="n">
        <f aca="false">Z506/$R506</f>
        <v>303.271014561244</v>
      </c>
      <c r="AJ506" s="0" t="n">
        <v>8733</v>
      </c>
    </row>
    <row r="507" customFormat="false" ht="15" hidden="false" customHeight="false" outlineLevel="0" collapsed="false">
      <c r="A507" s="1" t="n">
        <v>43780</v>
      </c>
      <c r="B507" s="0" t="n">
        <f aca="false">MONTH(A507)</f>
        <v>11</v>
      </c>
      <c r="C507" s="0" t="s">
        <v>96</v>
      </c>
      <c r="D507" s="2" t="n">
        <f aca="false">YEAR(A507)</f>
        <v>2019</v>
      </c>
      <c r="E507" s="2" t="s">
        <v>55</v>
      </c>
      <c r="F507" s="2" t="n">
        <v>214</v>
      </c>
      <c r="G507" s="0" t="s">
        <v>349</v>
      </c>
      <c r="H507" s="0" t="n">
        <v>301</v>
      </c>
      <c r="I507" s="0" t="n">
        <v>272</v>
      </c>
      <c r="J507" s="0" t="s">
        <v>84</v>
      </c>
      <c r="K507" s="6" t="n">
        <v>0.427083333333333</v>
      </c>
      <c r="M507" s="0" t="n">
        <v>1</v>
      </c>
      <c r="N507" s="0" t="n">
        <v>57</v>
      </c>
      <c r="O507" s="0" t="n">
        <v>7</v>
      </c>
      <c r="P507" s="0" t="n">
        <f aca="false">O507/3.281</f>
        <v>2.13349588540079</v>
      </c>
      <c r="Q507" s="0" t="n">
        <f aca="false">((H507*2)*(P507))/1000000</f>
        <v>0.00128436452301128</v>
      </c>
      <c r="R507" s="0" t="n">
        <f aca="false">Q507*247.105</f>
        <v>0.317372895458702</v>
      </c>
      <c r="S507" s="0" t="s">
        <v>40</v>
      </c>
      <c r="T507" s="0" t="s">
        <v>45</v>
      </c>
      <c r="U507" s="0" t="n">
        <v>0</v>
      </c>
      <c r="V507" s="0" t="n">
        <v>160</v>
      </c>
      <c r="W507" s="0" t="n">
        <v>0</v>
      </c>
      <c r="X507" s="0" t="n">
        <v>0</v>
      </c>
      <c r="Y507" s="0" t="n">
        <v>0</v>
      </c>
      <c r="Z507" s="0" t="n">
        <f aca="false">SUM(U507:Y507)</f>
        <v>160</v>
      </c>
      <c r="AA507" s="0" t="n">
        <v>0</v>
      </c>
      <c r="AB507" s="0" t="n">
        <v>75</v>
      </c>
      <c r="AC507" s="7" t="n">
        <f aca="false">U507/$R507</f>
        <v>0</v>
      </c>
      <c r="AD507" s="7" t="n">
        <f aca="false">V507/$R507</f>
        <v>504.138829400509</v>
      </c>
      <c r="AE507" s="7" t="n">
        <f aca="false">W507/$R507</f>
        <v>0</v>
      </c>
      <c r="AF507" s="7" t="n">
        <f aca="false">X507/$R507</f>
        <v>0</v>
      </c>
      <c r="AG507" s="7" t="n">
        <f aca="false">Y507/$R507</f>
        <v>0</v>
      </c>
      <c r="AH507" s="7" t="n">
        <f aca="false">Z507/$R507</f>
        <v>504.138829400509</v>
      </c>
      <c r="AI507" s="0" t="s">
        <v>358</v>
      </c>
      <c r="AJ507" s="0" t="n">
        <v>5024</v>
      </c>
    </row>
    <row r="508" customFormat="false" ht="15" hidden="false" customHeight="false" outlineLevel="0" collapsed="false">
      <c r="A508" s="1" t="n">
        <v>43837</v>
      </c>
      <c r="B508" s="0" t="n">
        <f aca="false">MONTH(A508)</f>
        <v>1</v>
      </c>
      <c r="C508" s="0" t="s">
        <v>60</v>
      </c>
      <c r="D508" s="2" t="n">
        <f aca="false">YEAR(A508)</f>
        <v>2020</v>
      </c>
      <c r="E508" s="2" t="s">
        <v>61</v>
      </c>
      <c r="F508" s="2" t="n">
        <v>214</v>
      </c>
      <c r="G508" s="0" t="s">
        <v>349</v>
      </c>
      <c r="H508" s="0" t="n">
        <v>301</v>
      </c>
      <c r="I508" s="0" t="n">
        <v>272</v>
      </c>
      <c r="J508" s="0" t="s">
        <v>84</v>
      </c>
      <c r="K508" s="6" t="n">
        <v>0.461111111111111</v>
      </c>
      <c r="M508" s="0" t="n">
        <v>1</v>
      </c>
      <c r="N508" s="0" t="n">
        <v>50.7</v>
      </c>
      <c r="O508" s="0" t="n">
        <v>3</v>
      </c>
      <c r="P508" s="0" t="n">
        <f aca="false">O508/3.281</f>
        <v>0.914355379457483</v>
      </c>
      <c r="Q508" s="0" t="n">
        <f aca="false">((H508*2)*(P508))/1000000</f>
        <v>0.000550441938433404</v>
      </c>
      <c r="R508" s="0" t="n">
        <f aca="false">Q508*247.105</f>
        <v>0.136016955196586</v>
      </c>
      <c r="S508" s="0" t="s">
        <v>40</v>
      </c>
      <c r="T508" s="0" t="s">
        <v>45</v>
      </c>
      <c r="U508" s="0" t="n">
        <v>0</v>
      </c>
      <c r="V508" s="0" t="n">
        <v>1</v>
      </c>
      <c r="W508" s="0" t="n">
        <v>0</v>
      </c>
      <c r="X508" s="0" t="n">
        <v>1</v>
      </c>
      <c r="Y508" s="0" t="n">
        <v>0</v>
      </c>
      <c r="Z508" s="0" t="n">
        <f aca="false">SUM(U508:Y508)</f>
        <v>2</v>
      </c>
      <c r="AA508" s="0" t="n">
        <v>0</v>
      </c>
      <c r="AB508" s="0" t="n">
        <v>0</v>
      </c>
      <c r="AC508" s="7" t="n">
        <f aca="false">U508/$R508</f>
        <v>0</v>
      </c>
      <c r="AD508" s="7" t="n">
        <f aca="false">V508/$R508</f>
        <v>7.35202459542409</v>
      </c>
      <c r="AE508" s="7" t="n">
        <f aca="false">W508/$R508</f>
        <v>0</v>
      </c>
      <c r="AF508" s="7" t="n">
        <f aca="false">X508/$R508</f>
        <v>7.35202459542409</v>
      </c>
      <c r="AG508" s="7" t="n">
        <f aca="false">Y508/$R508</f>
        <v>0</v>
      </c>
      <c r="AH508" s="7" t="n">
        <f aca="false">Z508/$R508</f>
        <v>14.7040491908482</v>
      </c>
      <c r="AJ508" s="0" t="n">
        <v>5057</v>
      </c>
    </row>
    <row r="509" customFormat="false" ht="15" hidden="false" customHeight="false" outlineLevel="0" collapsed="false">
      <c r="A509" s="1" t="n">
        <v>43851</v>
      </c>
      <c r="B509" s="0" t="n">
        <f aca="false">MONTH(A509)</f>
        <v>1</v>
      </c>
      <c r="C509" s="0" t="s">
        <v>60</v>
      </c>
      <c r="D509" s="2" t="n">
        <f aca="false">YEAR(A509)</f>
        <v>2020</v>
      </c>
      <c r="E509" s="2" t="s">
        <v>61</v>
      </c>
      <c r="F509" s="2" t="n">
        <v>214</v>
      </c>
      <c r="G509" s="0" t="s">
        <v>349</v>
      </c>
      <c r="H509" s="0" t="n">
        <v>301</v>
      </c>
      <c r="I509" s="0" t="n">
        <v>272</v>
      </c>
      <c r="J509" s="0" t="s">
        <v>84</v>
      </c>
      <c r="K509" s="6" t="n">
        <v>0.458333333333333</v>
      </c>
      <c r="M509" s="0" t="n">
        <v>3</v>
      </c>
      <c r="N509" s="0" t="n">
        <v>50</v>
      </c>
      <c r="O509" s="0" t="n">
        <v>10</v>
      </c>
      <c r="P509" s="0" t="n">
        <f aca="false">O509/3.281</f>
        <v>3.04785126485828</v>
      </c>
      <c r="Q509" s="0" t="n">
        <f aca="false">((H509*2)*(P509))/1000000</f>
        <v>0.00183480646144468</v>
      </c>
      <c r="R509" s="0" t="n">
        <f aca="false">Q509*247.105</f>
        <v>0.453389850655288</v>
      </c>
      <c r="S509" s="0" t="s">
        <v>40</v>
      </c>
      <c r="T509" s="0" t="s">
        <v>45</v>
      </c>
      <c r="U509" s="0" t="n">
        <v>0</v>
      </c>
      <c r="V509" s="0" t="n">
        <v>3</v>
      </c>
      <c r="W509" s="0" t="n">
        <v>0</v>
      </c>
      <c r="X509" s="0" t="n">
        <v>20</v>
      </c>
      <c r="Y509" s="0" t="n">
        <v>0</v>
      </c>
      <c r="Z509" s="0" t="n">
        <f aca="false">SUM(U509:Y509)</f>
        <v>23</v>
      </c>
      <c r="AA509" s="0" t="n">
        <v>0</v>
      </c>
      <c r="AB509" s="0" t="n">
        <v>0</v>
      </c>
      <c r="AC509" s="7" t="n">
        <f aca="false">U509/$R509</f>
        <v>0</v>
      </c>
      <c r="AD509" s="7" t="n">
        <f aca="false">V509/$R509</f>
        <v>6.61682213588168</v>
      </c>
      <c r="AE509" s="7" t="n">
        <f aca="false">W509/$R509</f>
        <v>0</v>
      </c>
      <c r="AF509" s="7" t="n">
        <f aca="false">X509/$R509</f>
        <v>44.1121475725446</v>
      </c>
      <c r="AG509" s="7" t="n">
        <f aca="false">Y509/$R509</f>
        <v>0</v>
      </c>
      <c r="AH509" s="7" t="n">
        <f aca="false">Z509/$R509</f>
        <v>50.7289697084262</v>
      </c>
      <c r="AJ509" s="0" t="n">
        <v>5222</v>
      </c>
    </row>
    <row r="510" customFormat="false" ht="15" hidden="false" customHeight="false" outlineLevel="0" collapsed="false">
      <c r="A510" s="1" t="n">
        <v>43864</v>
      </c>
      <c r="B510" s="0" t="n">
        <f aca="false">MONTH(A510)</f>
        <v>2</v>
      </c>
      <c r="C510" s="0" t="s">
        <v>63</v>
      </c>
      <c r="D510" s="2" t="n">
        <f aca="false">YEAR(A510)</f>
        <v>2020</v>
      </c>
      <c r="E510" s="2" t="s">
        <v>61</v>
      </c>
      <c r="F510" s="2" t="n">
        <v>214</v>
      </c>
      <c r="G510" s="0" t="s">
        <v>349</v>
      </c>
      <c r="H510" s="0" t="n">
        <v>301</v>
      </c>
      <c r="I510" s="0" t="n">
        <v>272</v>
      </c>
      <c r="J510" s="0" t="s">
        <v>84</v>
      </c>
      <c r="K510" s="6" t="n">
        <v>0.527777777777778</v>
      </c>
      <c r="M510" s="0" t="n">
        <v>1</v>
      </c>
      <c r="N510" s="0" t="n">
        <v>49</v>
      </c>
      <c r="O510" s="0" t="n">
        <v>6</v>
      </c>
      <c r="P510" s="0" t="n">
        <f aca="false">O510/3.281</f>
        <v>1.82871075891497</v>
      </c>
      <c r="Q510" s="0" t="n">
        <f aca="false">((H510*2)*(P510))/1000000</f>
        <v>0.00110088387686681</v>
      </c>
      <c r="R510" s="0" t="n">
        <f aca="false">Q510*247.105</f>
        <v>0.272033910393173</v>
      </c>
      <c r="S510" s="0" t="s">
        <v>40</v>
      </c>
      <c r="T510" s="0" t="s">
        <v>45</v>
      </c>
      <c r="U510" s="0" t="n">
        <v>0</v>
      </c>
      <c r="V510" s="0" t="n">
        <v>0</v>
      </c>
      <c r="W510" s="0" t="n">
        <v>75</v>
      </c>
      <c r="X510" s="0" t="n">
        <v>15</v>
      </c>
      <c r="Y510" s="0" t="n">
        <v>0</v>
      </c>
      <c r="Z510" s="0" t="n">
        <f aca="false">SUM(U510:Y510)</f>
        <v>90</v>
      </c>
      <c r="AA510" s="0" t="n">
        <v>0</v>
      </c>
      <c r="AB510" s="0" t="n">
        <v>0</v>
      </c>
      <c r="AC510" s="7" t="n">
        <f aca="false">U510/$R510</f>
        <v>0</v>
      </c>
      <c r="AD510" s="7" t="n">
        <f aca="false">V510/$R510</f>
        <v>0</v>
      </c>
      <c r="AE510" s="7" t="n">
        <f aca="false">W510/$R510</f>
        <v>275.700922328404</v>
      </c>
      <c r="AF510" s="7" t="n">
        <f aca="false">X510/$R510</f>
        <v>55.1401844656807</v>
      </c>
      <c r="AG510" s="7" t="n">
        <f aca="false">Y510/$R510</f>
        <v>0</v>
      </c>
      <c r="AH510" s="7" t="n">
        <f aca="false">Z510/$R510</f>
        <v>330.841106794084</v>
      </c>
      <c r="AI510" s="0" t="s">
        <v>359</v>
      </c>
      <c r="AJ510" s="0" t="n">
        <v>4628</v>
      </c>
    </row>
    <row r="511" customFormat="false" ht="15" hidden="false" customHeight="false" outlineLevel="0" collapsed="false">
      <c r="A511" s="1" t="n">
        <v>43885</v>
      </c>
      <c r="B511" s="0" t="n">
        <f aca="false">MONTH(A511)</f>
        <v>2</v>
      </c>
      <c r="C511" s="0" t="s">
        <v>63</v>
      </c>
      <c r="D511" s="2" t="n">
        <f aca="false">YEAR(A511)</f>
        <v>2020</v>
      </c>
      <c r="E511" s="2" t="s">
        <v>61</v>
      </c>
      <c r="F511" s="2" t="n">
        <v>214</v>
      </c>
      <c r="G511" s="0" t="s">
        <v>349</v>
      </c>
      <c r="H511" s="0" t="n">
        <v>301</v>
      </c>
      <c r="I511" s="0" t="n">
        <v>272</v>
      </c>
      <c r="J511" s="0" t="s">
        <v>84</v>
      </c>
      <c r="K511" s="6" t="n">
        <v>0.4375</v>
      </c>
      <c r="M511" s="0" t="n">
        <v>1</v>
      </c>
      <c r="N511" s="0" t="n">
        <v>49</v>
      </c>
      <c r="O511" s="0" t="n">
        <v>7</v>
      </c>
      <c r="P511" s="0" t="n">
        <f aca="false">O511/3.281</f>
        <v>2.13349588540079</v>
      </c>
      <c r="Q511" s="0" t="n">
        <f aca="false">((H511*2)*(P511))/1000000</f>
        <v>0.00128436452301128</v>
      </c>
      <c r="R511" s="0" t="n">
        <f aca="false">Q511*247.105</f>
        <v>0.317372895458702</v>
      </c>
      <c r="S511" s="0" t="s">
        <v>40</v>
      </c>
      <c r="T511" s="0" t="s">
        <v>45</v>
      </c>
      <c r="U511" s="0" t="n">
        <v>0</v>
      </c>
      <c r="V511" s="0" t="n">
        <v>0</v>
      </c>
      <c r="W511" s="0" t="n">
        <v>0</v>
      </c>
      <c r="X511" s="0" t="n">
        <v>3</v>
      </c>
      <c r="Y511" s="0" t="n">
        <v>0</v>
      </c>
      <c r="Z511" s="0" t="n">
        <f aca="false">SUM(U511:Y511)</f>
        <v>3</v>
      </c>
      <c r="AA511" s="0" t="n">
        <v>0</v>
      </c>
      <c r="AB511" s="0" t="n">
        <v>0</v>
      </c>
      <c r="AC511" s="7" t="n">
        <f aca="false">U511/$R511</f>
        <v>0</v>
      </c>
      <c r="AD511" s="7" t="n">
        <f aca="false">V511/$R511</f>
        <v>0</v>
      </c>
      <c r="AE511" s="7" t="n">
        <f aca="false">W511/$R511</f>
        <v>0</v>
      </c>
      <c r="AF511" s="7" t="n">
        <f aca="false">X511/$R511</f>
        <v>9.45260305125955</v>
      </c>
      <c r="AG511" s="7" t="n">
        <f aca="false">Y511/$R511</f>
        <v>0</v>
      </c>
      <c r="AH511" s="7" t="n">
        <f aca="false">Z511/$R511</f>
        <v>9.45260305125955</v>
      </c>
      <c r="AJ511" s="0" t="n">
        <v>5013</v>
      </c>
    </row>
    <row r="512" customFormat="false" ht="15" hidden="false" customHeight="false" outlineLevel="0" collapsed="false">
      <c r="A512" s="1" t="n">
        <v>43893</v>
      </c>
      <c r="B512" s="0" t="n">
        <f aca="false">MONTH(A512)</f>
        <v>3</v>
      </c>
      <c r="C512" s="0" t="s">
        <v>64</v>
      </c>
      <c r="D512" s="2" t="n">
        <f aca="false">YEAR(A512)</f>
        <v>2020</v>
      </c>
      <c r="E512" s="2" t="s">
        <v>61</v>
      </c>
      <c r="F512" s="2" t="n">
        <v>214</v>
      </c>
      <c r="G512" s="0" t="s">
        <v>349</v>
      </c>
      <c r="H512" s="0" t="n">
        <v>301</v>
      </c>
      <c r="I512" s="0" t="n">
        <v>272</v>
      </c>
      <c r="J512" s="0" t="s">
        <v>84</v>
      </c>
      <c r="K512" s="6" t="n">
        <v>0.402777777777778</v>
      </c>
      <c r="M512" s="0" t="n">
        <v>1</v>
      </c>
      <c r="N512" s="0" t="n">
        <v>62.6</v>
      </c>
      <c r="O512" s="0" t="n">
        <v>10</v>
      </c>
      <c r="P512" s="0" t="n">
        <f aca="false">O512/3.281</f>
        <v>3.04785126485828</v>
      </c>
      <c r="Q512" s="0" t="n">
        <f aca="false">((H512*2)*(P512))/1000000</f>
        <v>0.00183480646144468</v>
      </c>
      <c r="R512" s="0" t="n">
        <f aca="false">Q512*247.105</f>
        <v>0.453389850655288</v>
      </c>
      <c r="S512" s="0" t="s">
        <v>40</v>
      </c>
      <c r="T512" s="0" t="s">
        <v>45</v>
      </c>
      <c r="U512" s="0" t="n">
        <v>0</v>
      </c>
      <c r="V512" s="0" t="n">
        <v>0</v>
      </c>
      <c r="W512" s="0" t="n">
        <v>4</v>
      </c>
      <c r="X512" s="0" t="n">
        <v>165</v>
      </c>
      <c r="Y512" s="0" t="n">
        <v>0</v>
      </c>
      <c r="Z512" s="0" t="n">
        <f aca="false">SUM(U512:Y512)</f>
        <v>169</v>
      </c>
      <c r="AA512" s="0" t="n">
        <v>0</v>
      </c>
      <c r="AB512" s="0" t="n">
        <v>1</v>
      </c>
      <c r="AC512" s="7" t="n">
        <f aca="false">U512/$R512</f>
        <v>0</v>
      </c>
      <c r="AD512" s="7" t="n">
        <f aca="false">V512/$R512</f>
        <v>0</v>
      </c>
      <c r="AE512" s="7" t="n">
        <f aca="false">W512/$R512</f>
        <v>8.82242951450891</v>
      </c>
      <c r="AF512" s="7" t="n">
        <f aca="false">X512/$R512</f>
        <v>363.925217473493</v>
      </c>
      <c r="AG512" s="7" t="n">
        <f aca="false">Y512/$R512</f>
        <v>0</v>
      </c>
      <c r="AH512" s="7" t="n">
        <f aca="false">Z512/$R512</f>
        <v>372.747646988002</v>
      </c>
      <c r="AI512" s="0" t="s">
        <v>360</v>
      </c>
      <c r="AJ512" s="0" t="n">
        <v>5493</v>
      </c>
    </row>
    <row r="513" customFormat="false" ht="15" hidden="false" customHeight="false" outlineLevel="0" collapsed="false">
      <c r="A513" s="1" t="n">
        <v>43984</v>
      </c>
      <c r="B513" s="0" t="n">
        <f aca="false">MONTH(A513)</f>
        <v>6</v>
      </c>
      <c r="C513" s="0" t="s">
        <v>49</v>
      </c>
      <c r="D513" s="2" t="n">
        <f aca="false">YEAR(A513)</f>
        <v>2020</v>
      </c>
      <c r="E513" s="2" t="s">
        <v>44</v>
      </c>
      <c r="F513" s="2" t="n">
        <v>214</v>
      </c>
      <c r="G513" s="0" t="s">
        <v>349</v>
      </c>
      <c r="H513" s="0" t="n">
        <v>301</v>
      </c>
      <c r="I513" s="0" t="n">
        <v>272</v>
      </c>
      <c r="J513" s="0" t="s">
        <v>84</v>
      </c>
      <c r="K513" s="6" t="n">
        <v>0.4375</v>
      </c>
      <c r="M513" s="0" t="n">
        <v>1</v>
      </c>
      <c r="N513" s="0" t="n">
        <v>59</v>
      </c>
      <c r="O513" s="0" t="n">
        <v>7</v>
      </c>
      <c r="P513" s="0" t="n">
        <f aca="false">O513/3.281</f>
        <v>2.13349588540079</v>
      </c>
      <c r="Q513" s="0" t="n">
        <f aca="false">((H513*2)*(P513))/1000000</f>
        <v>0.00128436452301128</v>
      </c>
      <c r="R513" s="0" t="n">
        <f aca="false">Q513*247.105</f>
        <v>0.317372895458702</v>
      </c>
      <c r="S513" s="0" t="s">
        <v>40</v>
      </c>
      <c r="T513" s="0" t="s">
        <v>45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f aca="false">SUM(U513:Y513)</f>
        <v>0</v>
      </c>
      <c r="AA513" s="0" t="n">
        <v>0</v>
      </c>
      <c r="AB513" s="0" t="n">
        <v>514</v>
      </c>
      <c r="AC513" s="7" t="n">
        <f aca="false">U513/$R513</f>
        <v>0</v>
      </c>
      <c r="AD513" s="7" t="n">
        <f aca="false">V513/$R513</f>
        <v>0</v>
      </c>
      <c r="AE513" s="7" t="n">
        <f aca="false">W513/$R513</f>
        <v>0</v>
      </c>
      <c r="AF513" s="7" t="n">
        <f aca="false">X513/$R513</f>
        <v>0</v>
      </c>
      <c r="AG513" s="7" t="n">
        <f aca="false">Y513/$R513</f>
        <v>0</v>
      </c>
      <c r="AH513" s="7" t="n">
        <f aca="false">Z513/$R513</f>
        <v>0</v>
      </c>
      <c r="AI513" s="0" t="s">
        <v>361</v>
      </c>
      <c r="AJ513" s="0" t="n">
        <v>10840</v>
      </c>
    </row>
    <row r="514" customFormat="false" ht="15" hidden="false" customHeight="false" outlineLevel="0" collapsed="false">
      <c r="A514" s="1" t="n">
        <v>44000</v>
      </c>
      <c r="B514" s="0" t="n">
        <f aca="false">MONTH(A514)</f>
        <v>6</v>
      </c>
      <c r="C514" s="0" t="s">
        <v>49</v>
      </c>
      <c r="D514" s="2" t="n">
        <f aca="false">YEAR(A514)</f>
        <v>2020</v>
      </c>
      <c r="E514" s="2" t="s">
        <v>44</v>
      </c>
      <c r="F514" s="2" t="n">
        <v>214</v>
      </c>
      <c r="G514" s="0" t="s">
        <v>349</v>
      </c>
      <c r="H514" s="0" t="n">
        <v>301</v>
      </c>
      <c r="I514" s="0" t="n">
        <v>272</v>
      </c>
      <c r="J514" s="0" t="s">
        <v>84</v>
      </c>
      <c r="K514" s="6" t="n">
        <v>0.565972222222222</v>
      </c>
      <c r="M514" s="0" t="n">
        <v>1</v>
      </c>
      <c r="N514" s="0" t="n">
        <v>54</v>
      </c>
      <c r="O514" s="0" t="n">
        <v>8</v>
      </c>
      <c r="P514" s="0" t="n">
        <f aca="false">O514/3.281</f>
        <v>2.43828101188662</v>
      </c>
      <c r="Q514" s="0" t="n">
        <f aca="false">((H514*2)*(P514))/1000000</f>
        <v>0.00146784516915575</v>
      </c>
      <c r="R514" s="0" t="n">
        <f aca="false">Q514*247.105</f>
        <v>0.36271188052423</v>
      </c>
      <c r="S514" s="0" t="s">
        <v>40</v>
      </c>
      <c r="T514" s="0" t="s">
        <v>45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f aca="false">SUM(U514:Y514)</f>
        <v>0</v>
      </c>
      <c r="AA514" s="0" t="n">
        <v>0</v>
      </c>
      <c r="AB514" s="0" t="n">
        <v>0</v>
      </c>
      <c r="AC514" s="7" t="n">
        <f aca="false">U514/$R514</f>
        <v>0</v>
      </c>
      <c r="AD514" s="7" t="n">
        <f aca="false">V514/$R514</f>
        <v>0</v>
      </c>
      <c r="AE514" s="7" t="n">
        <f aca="false">W514/$R514</f>
        <v>0</v>
      </c>
      <c r="AF514" s="7" t="n">
        <f aca="false">X514/$R514</f>
        <v>0</v>
      </c>
      <c r="AG514" s="7" t="n">
        <f aca="false">Y514/$R514</f>
        <v>0</v>
      </c>
      <c r="AH514" s="7" t="n">
        <f aca="false">Z514/$R514</f>
        <v>0</v>
      </c>
      <c r="AJ514" s="0" t="n">
        <v>12319</v>
      </c>
    </row>
    <row r="515" customFormat="false" ht="15" hidden="false" customHeight="false" outlineLevel="0" collapsed="false">
      <c r="A515" s="8" t="n">
        <v>44027</v>
      </c>
      <c r="B515" s="0" t="n">
        <f aca="false">MONTH(A515)</f>
        <v>7</v>
      </c>
      <c r="C515" s="0" t="s">
        <v>51</v>
      </c>
      <c r="D515" s="8" t="str">
        <f aca="false">TEXT(A515,"yyyy")</f>
        <v>2020</v>
      </c>
      <c r="E515" s="2" t="s">
        <v>37</v>
      </c>
      <c r="F515" s="9" t="n">
        <v>214</v>
      </c>
      <c r="G515" s="0" t="s">
        <v>349</v>
      </c>
      <c r="H515" s="11" t="n">
        <v>301</v>
      </c>
      <c r="I515" s="9" t="n">
        <v>272</v>
      </c>
      <c r="J515" s="10" t="s">
        <v>84</v>
      </c>
      <c r="K515" s="12" t="n">
        <v>0.4375</v>
      </c>
      <c r="L515" s="11"/>
      <c r="M515" s="9" t="s">
        <v>69</v>
      </c>
      <c r="N515" s="9" t="n">
        <v>53</v>
      </c>
      <c r="O515" s="9" t="n">
        <v>7</v>
      </c>
      <c r="P515" s="13" t="n">
        <f aca="false">O515*0.3047851</f>
        <v>2.1334957</v>
      </c>
      <c r="Q515" s="0" t="n">
        <f aca="false">((H515*2)*(P515))/1000000</f>
        <v>0.0012843644114</v>
      </c>
      <c r="R515" s="0" t="n">
        <f aca="false">Q515*247.105</f>
        <v>0.317372867878997</v>
      </c>
      <c r="S515" s="11" t="s">
        <v>40</v>
      </c>
      <c r="T515" s="11" t="s">
        <v>45</v>
      </c>
      <c r="U515" s="11" t="n">
        <v>0</v>
      </c>
      <c r="V515" s="11" t="n">
        <v>0</v>
      </c>
      <c r="W515" s="11" t="n">
        <v>0</v>
      </c>
      <c r="X515" s="11" t="n">
        <v>0</v>
      </c>
      <c r="Y515" s="11" t="n">
        <v>0</v>
      </c>
      <c r="Z515" s="0" t="n">
        <f aca="false">SUM(U515:Y515)</f>
        <v>0</v>
      </c>
      <c r="AA515" s="9" t="n">
        <v>21</v>
      </c>
      <c r="AB515" s="9" t="n">
        <v>58</v>
      </c>
      <c r="AC515" s="7" t="n">
        <f aca="false">U515/$R515</f>
        <v>0</v>
      </c>
      <c r="AD515" s="7" t="n">
        <f aca="false">V515/$R515</f>
        <v>0</v>
      </c>
      <c r="AE515" s="7" t="n">
        <f aca="false">W515/$R515</f>
        <v>0</v>
      </c>
      <c r="AF515" s="7" t="n">
        <f aca="false">X515/$R515</f>
        <v>0</v>
      </c>
      <c r="AG515" s="7" t="n">
        <f aca="false">Y515/$R515</f>
        <v>0</v>
      </c>
      <c r="AH515" s="7" t="n">
        <f aca="false">Z515/$R515</f>
        <v>0</v>
      </c>
      <c r="AI515" s="10" t="s">
        <v>362</v>
      </c>
    </row>
    <row r="516" customFormat="false" ht="15" hidden="false" customHeight="false" outlineLevel="0" collapsed="false">
      <c r="A516" s="8" t="n">
        <v>44042</v>
      </c>
      <c r="B516" s="0" t="n">
        <f aca="false">MONTH(A516)</f>
        <v>7</v>
      </c>
      <c r="C516" s="0" t="s">
        <v>51</v>
      </c>
      <c r="D516" s="8" t="str">
        <f aca="false">TEXT(A516,"yyyy")</f>
        <v>2020</v>
      </c>
      <c r="E516" s="2" t="s">
        <v>37</v>
      </c>
      <c r="F516" s="9" t="n">
        <v>214</v>
      </c>
      <c r="G516" s="0" t="s">
        <v>349</v>
      </c>
      <c r="H516" s="11" t="n">
        <v>301</v>
      </c>
      <c r="I516" s="9" t="n">
        <v>272</v>
      </c>
      <c r="J516" s="10" t="s">
        <v>84</v>
      </c>
      <c r="K516" s="12" t="n">
        <v>0.552083333333333</v>
      </c>
      <c r="L516" s="11"/>
      <c r="M516" s="9" t="s">
        <v>69</v>
      </c>
      <c r="N516" s="9" t="n">
        <v>57</v>
      </c>
      <c r="O516" s="9" t="n">
        <v>7</v>
      </c>
      <c r="P516" s="13" t="n">
        <f aca="false">O516*0.3047851</f>
        <v>2.1334957</v>
      </c>
      <c r="Q516" s="0" t="n">
        <f aca="false">((H516*2)*(P516))/1000000</f>
        <v>0.0012843644114</v>
      </c>
      <c r="R516" s="0" t="n">
        <f aca="false">Q516*247.105</f>
        <v>0.317372867878997</v>
      </c>
      <c r="S516" s="11" t="s">
        <v>40</v>
      </c>
      <c r="T516" s="11" t="s">
        <v>45</v>
      </c>
      <c r="U516" s="11" t="n">
        <v>0</v>
      </c>
      <c r="V516" s="11" t="n">
        <v>0</v>
      </c>
      <c r="W516" s="11" t="n">
        <v>0</v>
      </c>
      <c r="X516" s="11" t="n">
        <v>0</v>
      </c>
      <c r="Y516" s="9" t="n">
        <v>1</v>
      </c>
      <c r="Z516" s="0" t="n">
        <f aca="false">SUM(U516:Y516)</f>
        <v>1</v>
      </c>
      <c r="AA516" s="9" t="n">
        <v>0</v>
      </c>
      <c r="AB516" s="9" t="n">
        <v>0</v>
      </c>
      <c r="AC516" s="7" t="n">
        <f aca="false">U516/$R516</f>
        <v>0</v>
      </c>
      <c r="AD516" s="7" t="n">
        <f aca="false">V516/$R516</f>
        <v>0</v>
      </c>
      <c r="AE516" s="7" t="n">
        <f aca="false">W516/$R516</f>
        <v>0</v>
      </c>
      <c r="AF516" s="7" t="n">
        <f aca="false">X516/$R516</f>
        <v>0</v>
      </c>
      <c r="AG516" s="7" t="n">
        <f aca="false">Y516/$R516</f>
        <v>3.15086795756361</v>
      </c>
      <c r="AH516" s="7" t="n">
        <f aca="false">Z516/$R516</f>
        <v>3.15086795756361</v>
      </c>
      <c r="AI516" s="10" t="s">
        <v>363</v>
      </c>
    </row>
    <row r="517" customFormat="false" ht="15" hidden="false" customHeight="false" outlineLevel="0" collapsed="false">
      <c r="A517" s="8" t="n">
        <v>44070</v>
      </c>
      <c r="B517" s="0" t="n">
        <f aca="false">MONTH(A517)</f>
        <v>8</v>
      </c>
      <c r="C517" s="0" t="s">
        <v>36</v>
      </c>
      <c r="D517" s="8" t="str">
        <f aca="false">TEXT(A517,"yyyy")</f>
        <v>2020</v>
      </c>
      <c r="E517" s="2" t="s">
        <v>37</v>
      </c>
      <c r="F517" s="9" t="n">
        <v>214</v>
      </c>
      <c r="G517" s="0" t="s">
        <v>349</v>
      </c>
      <c r="H517" s="11" t="n">
        <v>301</v>
      </c>
      <c r="I517" s="9" t="n">
        <v>272</v>
      </c>
      <c r="J517" s="10" t="s">
        <v>84</v>
      </c>
      <c r="K517" s="12" t="n">
        <v>0.5625</v>
      </c>
      <c r="L517" s="11"/>
      <c r="M517" s="9" t="s">
        <v>69</v>
      </c>
      <c r="N517" s="9" t="n">
        <v>53</v>
      </c>
      <c r="O517" s="9" t="n">
        <v>8</v>
      </c>
      <c r="P517" s="13" t="n">
        <f aca="false">O517*0.3047851</f>
        <v>2.4382808</v>
      </c>
      <c r="Q517" s="0" t="n">
        <f aca="false">((H517*2)*(P517))/1000000</f>
        <v>0.0014678450416</v>
      </c>
      <c r="R517" s="0" t="n">
        <f aca="false">Q517*247.105</f>
        <v>0.362711849004568</v>
      </c>
      <c r="S517" s="11" t="s">
        <v>40</v>
      </c>
      <c r="T517" s="11" t="s">
        <v>45</v>
      </c>
      <c r="U517" s="11" t="n">
        <v>0</v>
      </c>
      <c r="V517" s="11" t="n">
        <v>0</v>
      </c>
      <c r="W517" s="11" t="n">
        <v>0</v>
      </c>
      <c r="X517" s="11" t="n">
        <v>0</v>
      </c>
      <c r="Y517" s="9" t="n">
        <v>15</v>
      </c>
      <c r="Z517" s="0" t="n">
        <f aca="false">SUM(U517:Y517)</f>
        <v>15</v>
      </c>
      <c r="AA517" s="9" t="n">
        <v>14</v>
      </c>
      <c r="AB517" s="9" t="n">
        <v>9</v>
      </c>
      <c r="AC517" s="7" t="n">
        <f aca="false">U517/$R517</f>
        <v>0</v>
      </c>
      <c r="AD517" s="7" t="n">
        <f aca="false">V517/$R517</f>
        <v>0</v>
      </c>
      <c r="AE517" s="7" t="n">
        <f aca="false">W517/$R517</f>
        <v>0</v>
      </c>
      <c r="AF517" s="7" t="n">
        <f aca="false">X517/$R517</f>
        <v>0</v>
      </c>
      <c r="AG517" s="7" t="n">
        <f aca="false">Y517/$R517</f>
        <v>41.3551419430224</v>
      </c>
      <c r="AH517" s="7" t="n">
        <f aca="false">Z517/$R517</f>
        <v>41.3551419430224</v>
      </c>
      <c r="AI517" s="10" t="s">
        <v>364</v>
      </c>
    </row>
    <row r="518" customFormat="false" ht="15" hidden="false" customHeight="false" outlineLevel="0" collapsed="false">
      <c r="A518" s="8" t="n">
        <v>44091</v>
      </c>
      <c r="B518" s="0" t="n">
        <f aca="false">MONTH(A518)</f>
        <v>9</v>
      </c>
      <c r="C518" s="0" t="s">
        <v>53</v>
      </c>
      <c r="D518" s="8" t="str">
        <f aca="false">TEXT(A518,"yyyy")</f>
        <v>2020</v>
      </c>
      <c r="E518" s="2" t="s">
        <v>37</v>
      </c>
      <c r="F518" s="9" t="n">
        <v>214</v>
      </c>
      <c r="G518" s="0" t="s">
        <v>349</v>
      </c>
      <c r="H518" s="11" t="n">
        <v>301</v>
      </c>
      <c r="I518" s="9" t="n">
        <v>272</v>
      </c>
      <c r="J518" s="10" t="s">
        <v>84</v>
      </c>
      <c r="K518" s="12" t="n">
        <v>0.635416666666667</v>
      </c>
      <c r="L518" s="11"/>
      <c r="M518" s="9" t="s">
        <v>69</v>
      </c>
      <c r="N518" s="9" t="n">
        <v>60</v>
      </c>
      <c r="O518" s="9" t="n">
        <v>7</v>
      </c>
      <c r="P518" s="13" t="n">
        <f aca="false">O518*0.3047851</f>
        <v>2.1334957</v>
      </c>
      <c r="Q518" s="0" t="n">
        <f aca="false">((H518*2)*(P518))/1000000</f>
        <v>0.0012843644114</v>
      </c>
      <c r="R518" s="0" t="n">
        <f aca="false">Q518*247.105</f>
        <v>0.317372867878997</v>
      </c>
      <c r="S518" s="11" t="s">
        <v>40</v>
      </c>
      <c r="T518" s="11" t="s">
        <v>45</v>
      </c>
      <c r="U518" s="11" t="n">
        <v>0</v>
      </c>
      <c r="V518" s="9" t="n">
        <v>56</v>
      </c>
      <c r="W518" s="11" t="n">
        <v>0</v>
      </c>
      <c r="X518" s="11" t="n">
        <v>0</v>
      </c>
      <c r="Y518" s="11" t="n">
        <v>0</v>
      </c>
      <c r="Z518" s="0" t="n">
        <f aca="false">SUM(U518:Y518)</f>
        <v>56</v>
      </c>
      <c r="AA518" s="9" t="n">
        <v>0</v>
      </c>
      <c r="AB518" s="9" t="n">
        <v>0</v>
      </c>
      <c r="AC518" s="7" t="n">
        <f aca="false">U518/$R518</f>
        <v>0</v>
      </c>
      <c r="AD518" s="7" t="n">
        <f aca="false">V518/$R518</f>
        <v>176.448605623562</v>
      </c>
      <c r="AE518" s="7" t="n">
        <f aca="false">W518/$R518</f>
        <v>0</v>
      </c>
      <c r="AF518" s="7" t="n">
        <f aca="false">X518/$R518</f>
        <v>0</v>
      </c>
      <c r="AG518" s="7" t="n">
        <f aca="false">Y518/$R518</f>
        <v>0</v>
      </c>
      <c r="AH518" s="7" t="n">
        <f aca="false">Z518/$R518</f>
        <v>176.448605623562</v>
      </c>
      <c r="AI518" s="10"/>
    </row>
    <row r="519" customFormat="false" ht="15" hidden="false" customHeight="false" outlineLevel="0" collapsed="false">
      <c r="A519" s="8" t="n">
        <v>44139</v>
      </c>
      <c r="B519" s="0" t="n">
        <f aca="false">MONTH(A519)</f>
        <v>11</v>
      </c>
      <c r="C519" s="0" t="s">
        <v>96</v>
      </c>
      <c r="D519" s="8" t="str">
        <f aca="false">TEXT(A519,"yyyy")</f>
        <v>2020</v>
      </c>
      <c r="E519" s="2" t="s">
        <v>55</v>
      </c>
      <c r="F519" s="9" t="n">
        <v>214</v>
      </c>
      <c r="G519" s="0" t="s">
        <v>349</v>
      </c>
      <c r="H519" s="11" t="n">
        <v>301</v>
      </c>
      <c r="I519" s="9" t="n">
        <v>272</v>
      </c>
      <c r="J519" s="10" t="s">
        <v>84</v>
      </c>
      <c r="K519" s="12" t="n">
        <v>0.420138888888889</v>
      </c>
      <c r="L519" s="11"/>
      <c r="M519" s="9" t="s">
        <v>69</v>
      </c>
      <c r="N519" s="9" t="n">
        <v>54</v>
      </c>
      <c r="O519" s="9" t="n">
        <v>10</v>
      </c>
      <c r="P519" s="13" t="n">
        <f aca="false">O519*0.3047851</f>
        <v>3.047851</v>
      </c>
      <c r="Q519" s="0" t="n">
        <f aca="false">((H519*2)*(P519))/1000000</f>
        <v>0.001834806302</v>
      </c>
      <c r="R519" s="0" t="n">
        <f aca="false">Q519*247.105</f>
        <v>0.45338981125571</v>
      </c>
      <c r="S519" s="11" t="s">
        <v>40</v>
      </c>
      <c r="T519" s="11" t="s">
        <v>45</v>
      </c>
      <c r="U519" s="11" t="n">
        <v>0</v>
      </c>
      <c r="V519" s="9" t="n">
        <v>58</v>
      </c>
      <c r="W519" s="11" t="n">
        <v>0</v>
      </c>
      <c r="X519" s="11" t="n">
        <v>0</v>
      </c>
      <c r="Y519" s="11" t="n">
        <v>0</v>
      </c>
      <c r="Z519" s="0" t="n">
        <f aca="false">SUM(U519:Y519)</f>
        <v>58</v>
      </c>
      <c r="AA519" s="9" t="n">
        <v>0</v>
      </c>
      <c r="AB519" s="9" t="n">
        <v>0</v>
      </c>
      <c r="AC519" s="7" t="n">
        <f aca="false">U519/$R519</f>
        <v>0</v>
      </c>
      <c r="AD519" s="7" t="n">
        <f aca="false">V519/$R519</f>
        <v>127.925239077083</v>
      </c>
      <c r="AE519" s="7" t="n">
        <f aca="false">W519/$R519</f>
        <v>0</v>
      </c>
      <c r="AF519" s="7" t="n">
        <f aca="false">X519/$R519</f>
        <v>0</v>
      </c>
      <c r="AG519" s="7" t="n">
        <f aca="false">Y519/$R519</f>
        <v>0</v>
      </c>
      <c r="AH519" s="7" t="n">
        <f aca="false">Z519/$R519</f>
        <v>127.925239077083</v>
      </c>
      <c r="AI519" s="10"/>
    </row>
    <row r="520" customFormat="false" ht="15" hidden="false" customHeight="false" outlineLevel="0" collapsed="false">
      <c r="A520" s="8" t="n">
        <v>44172</v>
      </c>
      <c r="B520" s="0" t="n">
        <f aca="false">MONTH(A520)</f>
        <v>12</v>
      </c>
      <c r="C520" s="0" t="s">
        <v>82</v>
      </c>
      <c r="D520" s="8" t="str">
        <f aca="false">TEXT(A520,"yyyy")</f>
        <v>2020</v>
      </c>
      <c r="E520" s="2" t="s">
        <v>55</v>
      </c>
      <c r="F520" s="9" t="n">
        <v>214</v>
      </c>
      <c r="G520" s="0" t="s">
        <v>349</v>
      </c>
      <c r="H520" s="11" t="n">
        <v>301</v>
      </c>
      <c r="I520" s="9" t="n">
        <v>272</v>
      </c>
      <c r="J520" s="10" t="s">
        <v>84</v>
      </c>
      <c r="K520" s="12" t="n">
        <v>0.472222222222222</v>
      </c>
      <c r="L520" s="11"/>
      <c r="M520" s="9" t="s">
        <v>69</v>
      </c>
      <c r="N520" s="9" t="n">
        <v>51</v>
      </c>
      <c r="O520" s="9" t="n">
        <v>5</v>
      </c>
      <c r="P520" s="13" t="n">
        <f aca="false">O520*0.3047851</f>
        <v>1.5239255</v>
      </c>
      <c r="Q520" s="0" t="n">
        <f aca="false">((H520*2)*(P520))/1000000</f>
        <v>0.000917403151</v>
      </c>
      <c r="R520" s="0" t="n">
        <f aca="false">Q520*247.105</f>
        <v>0.226694905627855</v>
      </c>
      <c r="S520" s="11" t="s">
        <v>40</v>
      </c>
      <c r="T520" s="11" t="s">
        <v>45</v>
      </c>
      <c r="U520" s="11" t="n">
        <v>0</v>
      </c>
      <c r="V520" s="11" t="n">
        <v>0</v>
      </c>
      <c r="W520" s="9" t="n">
        <v>3</v>
      </c>
      <c r="X520" s="9" t="n">
        <v>7</v>
      </c>
      <c r="Y520" s="11" t="n">
        <v>0</v>
      </c>
      <c r="Z520" s="0" t="n">
        <f aca="false">SUM(U520:Y520)</f>
        <v>10</v>
      </c>
      <c r="AA520" s="9" t="n">
        <v>0</v>
      </c>
      <c r="AB520" s="9" t="n">
        <v>0</v>
      </c>
      <c r="AC520" s="7" t="n">
        <f aca="false">U520/$R520</f>
        <v>0</v>
      </c>
      <c r="AD520" s="7" t="n">
        <f aca="false">V520/$R520</f>
        <v>0</v>
      </c>
      <c r="AE520" s="7" t="n">
        <f aca="false">W520/$R520</f>
        <v>13.2336454217672</v>
      </c>
      <c r="AF520" s="7" t="n">
        <f aca="false">X520/$R520</f>
        <v>30.8785059841234</v>
      </c>
      <c r="AG520" s="7" t="n">
        <f aca="false">Y520/$R520</f>
        <v>0</v>
      </c>
      <c r="AH520" s="7" t="n">
        <f aca="false">Z520/$R520</f>
        <v>44.1121514058905</v>
      </c>
      <c r="AI520" s="10"/>
    </row>
    <row r="521" customFormat="false" ht="15" hidden="false" customHeight="false" outlineLevel="0" collapsed="false">
      <c r="A521" s="8" t="n">
        <v>44194</v>
      </c>
      <c r="B521" s="0" t="n">
        <f aca="false">MONTH(A521)</f>
        <v>12</v>
      </c>
      <c r="C521" s="0" t="s">
        <v>82</v>
      </c>
      <c r="D521" s="8" t="str">
        <f aca="false">TEXT(A521,"yyyy")</f>
        <v>2020</v>
      </c>
      <c r="E521" s="2" t="s">
        <v>55</v>
      </c>
      <c r="F521" s="9" t="n">
        <v>214</v>
      </c>
      <c r="G521" s="0" t="s">
        <v>349</v>
      </c>
      <c r="H521" s="11" t="n">
        <v>301</v>
      </c>
      <c r="I521" s="9" t="n">
        <v>272</v>
      </c>
      <c r="J521" s="10" t="s">
        <v>84</v>
      </c>
      <c r="K521" s="12" t="n">
        <v>0.5</v>
      </c>
      <c r="L521" s="11"/>
      <c r="M521" s="9" t="s">
        <v>69</v>
      </c>
      <c r="N521" s="9" t="n">
        <v>55</v>
      </c>
      <c r="O521" s="9" t="n">
        <v>10</v>
      </c>
      <c r="P521" s="13" t="n">
        <f aca="false">O521*0.3047851</f>
        <v>3.047851</v>
      </c>
      <c r="Q521" s="0" t="n">
        <f aca="false">((H521*2)*(P521))/1000000</f>
        <v>0.001834806302</v>
      </c>
      <c r="R521" s="0" t="n">
        <f aca="false">Q521*247.105</f>
        <v>0.45338981125571</v>
      </c>
      <c r="S521" s="11" t="s">
        <v>40</v>
      </c>
      <c r="T521" s="11" t="s">
        <v>45</v>
      </c>
      <c r="U521" s="9" t="n">
        <v>0</v>
      </c>
      <c r="V521" s="9" t="n">
        <v>0</v>
      </c>
      <c r="W521" s="9" t="n">
        <v>74</v>
      </c>
      <c r="X521" s="9" t="n">
        <v>11</v>
      </c>
      <c r="Y521" s="9" t="n">
        <v>0</v>
      </c>
      <c r="Z521" s="0" t="n">
        <f aca="false">SUM(U521:Y521)</f>
        <v>85</v>
      </c>
      <c r="AA521" s="9" t="n">
        <v>0</v>
      </c>
      <c r="AB521" s="9" t="n">
        <v>0</v>
      </c>
      <c r="AC521" s="7" t="n">
        <f aca="false">U521/$R521</f>
        <v>0</v>
      </c>
      <c r="AD521" s="7" t="n">
        <f aca="false">V521/$R521</f>
        <v>0</v>
      </c>
      <c r="AE521" s="7" t="n">
        <f aca="false">W521/$R521</f>
        <v>163.214960201795</v>
      </c>
      <c r="AF521" s="7" t="n">
        <f aca="false">X521/$R521</f>
        <v>24.2616832732398</v>
      </c>
      <c r="AG521" s="7" t="n">
        <f aca="false">Y521/$R521</f>
        <v>0</v>
      </c>
      <c r="AH521" s="7" t="n">
        <f aca="false">Z521/$R521</f>
        <v>187.476643475035</v>
      </c>
      <c r="AI521" s="10"/>
    </row>
    <row r="522" customFormat="false" ht="15" hidden="false" customHeight="false" outlineLevel="0" collapsed="false">
      <c r="A522" s="8" t="n">
        <v>44207</v>
      </c>
      <c r="B522" s="0" t="n">
        <f aca="false">MONTH(A522)</f>
        <v>1</v>
      </c>
      <c r="C522" s="0" t="s">
        <v>60</v>
      </c>
      <c r="D522" s="8" t="str">
        <f aca="false">TEXT(A522,"yyyy")</f>
        <v>2021</v>
      </c>
      <c r="E522" s="2" t="s">
        <v>61</v>
      </c>
      <c r="F522" s="9" t="n">
        <v>214</v>
      </c>
      <c r="G522" s="0" t="s">
        <v>349</v>
      </c>
      <c r="H522" s="11" t="n">
        <v>301</v>
      </c>
      <c r="I522" s="9" t="n">
        <v>272</v>
      </c>
      <c r="J522" s="10" t="s">
        <v>84</v>
      </c>
      <c r="K522" s="12" t="n">
        <v>0.4375</v>
      </c>
      <c r="L522" s="11"/>
      <c r="M522" s="9" t="s">
        <v>69</v>
      </c>
      <c r="N522" s="9" t="n">
        <v>48</v>
      </c>
      <c r="O522" s="9" t="n">
        <v>10</v>
      </c>
      <c r="P522" s="13" t="n">
        <f aca="false">O522*0.3047851</f>
        <v>3.047851</v>
      </c>
      <c r="Q522" s="0" t="n">
        <f aca="false">((H522*2)*(P522))/1000000</f>
        <v>0.001834806302</v>
      </c>
      <c r="R522" s="0" t="n">
        <f aca="false">Q522*247.105</f>
        <v>0.45338981125571</v>
      </c>
      <c r="S522" s="11" t="s">
        <v>40</v>
      </c>
      <c r="T522" s="11" t="s">
        <v>45</v>
      </c>
      <c r="U522" s="9" t="n">
        <v>0</v>
      </c>
      <c r="V522" s="9" t="n">
        <v>0</v>
      </c>
      <c r="W522" s="9" t="n">
        <v>130</v>
      </c>
      <c r="X522" s="9" t="n">
        <v>30</v>
      </c>
      <c r="Y522" s="9" t="n">
        <v>0</v>
      </c>
      <c r="Z522" s="0" t="n">
        <f aca="false">SUM(U522:Y522)</f>
        <v>160</v>
      </c>
      <c r="AA522" s="9" t="n">
        <v>0</v>
      </c>
      <c r="AB522" s="9" t="n">
        <v>0</v>
      </c>
      <c r="AC522" s="7" t="n">
        <f aca="false">U522/$R522</f>
        <v>0</v>
      </c>
      <c r="AD522" s="7" t="n">
        <f aca="false">V522/$R522</f>
        <v>0</v>
      </c>
      <c r="AE522" s="7" t="n">
        <f aca="false">W522/$R522</f>
        <v>286.728984138288</v>
      </c>
      <c r="AF522" s="7" t="n">
        <f aca="false">X522/$R522</f>
        <v>66.1682271088358</v>
      </c>
      <c r="AG522" s="7" t="n">
        <f aca="false">Y522/$R522</f>
        <v>0</v>
      </c>
      <c r="AH522" s="7" t="n">
        <f aca="false">Z522/$R522</f>
        <v>352.897211247124</v>
      </c>
      <c r="AI522" s="10"/>
    </row>
    <row r="523" customFormat="false" ht="28.35" hidden="false" customHeight="false" outlineLevel="0" collapsed="false">
      <c r="A523" s="8" t="n">
        <v>44235</v>
      </c>
      <c r="B523" s="0" t="n">
        <f aca="false">MONTH(A523)</f>
        <v>2</v>
      </c>
      <c r="C523" s="0" t="s">
        <v>63</v>
      </c>
      <c r="D523" s="8" t="str">
        <f aca="false">TEXT(A523,"yyyy")</f>
        <v>2021</v>
      </c>
      <c r="E523" s="2" t="s">
        <v>61</v>
      </c>
      <c r="F523" s="9" t="n">
        <v>214</v>
      </c>
      <c r="G523" s="0" t="s">
        <v>349</v>
      </c>
      <c r="H523" s="11" t="n">
        <v>301</v>
      </c>
      <c r="I523" s="9" t="n">
        <v>272</v>
      </c>
      <c r="J523" s="10" t="s">
        <v>84</v>
      </c>
      <c r="K523" s="12" t="n">
        <v>0.583333333333333</v>
      </c>
      <c r="L523" s="11"/>
      <c r="M523" s="9" t="s">
        <v>118</v>
      </c>
      <c r="N523" s="9" t="n">
        <v>52</v>
      </c>
      <c r="O523" s="9" t="n">
        <v>9</v>
      </c>
      <c r="P523" s="13" t="n">
        <f aca="false">O523*0.3047851</f>
        <v>2.7430659</v>
      </c>
      <c r="Q523" s="0" t="n">
        <f aca="false">((H523*2)*(P523))/1000000</f>
        <v>0.0016513256718</v>
      </c>
      <c r="R523" s="0" t="n">
        <f aca="false">Q523*247.105</f>
        <v>0.408050830130139</v>
      </c>
      <c r="S523" s="11" t="s">
        <v>40</v>
      </c>
      <c r="T523" s="11" t="s">
        <v>45</v>
      </c>
      <c r="U523" s="9" t="n">
        <v>0</v>
      </c>
      <c r="V523" s="9" t="n">
        <v>0</v>
      </c>
      <c r="W523" s="9" t="n">
        <v>15</v>
      </c>
      <c r="X523" s="9" t="n">
        <v>15</v>
      </c>
      <c r="Y523" s="9" t="n">
        <v>0</v>
      </c>
      <c r="Z523" s="0" t="n">
        <f aca="false">SUM(U523:Y523)</f>
        <v>30</v>
      </c>
      <c r="AA523" s="9" t="n">
        <v>0</v>
      </c>
      <c r="AB523" s="9" t="n">
        <v>0</v>
      </c>
      <c r="AC523" s="7" t="n">
        <f aca="false">U523/$R523</f>
        <v>0</v>
      </c>
      <c r="AD523" s="7" t="n">
        <f aca="false">V523/$R523</f>
        <v>0</v>
      </c>
      <c r="AE523" s="7" t="n">
        <f aca="false">W523/$R523</f>
        <v>36.7601261715754</v>
      </c>
      <c r="AF523" s="7" t="n">
        <f aca="false">X523/$R523</f>
        <v>36.7601261715754</v>
      </c>
      <c r="AG523" s="7" t="n">
        <f aca="false">Y523/$R523</f>
        <v>0</v>
      </c>
      <c r="AH523" s="7" t="n">
        <f aca="false">Z523/$R523</f>
        <v>73.5202523431508</v>
      </c>
      <c r="AI523" s="10"/>
    </row>
    <row r="524" customFormat="false" ht="15" hidden="false" customHeight="false" outlineLevel="0" collapsed="false">
      <c r="A524" s="8" t="n">
        <v>44252</v>
      </c>
      <c r="B524" s="0" t="n">
        <f aca="false">MONTH(A524)</f>
        <v>2</v>
      </c>
      <c r="C524" s="0" t="s">
        <v>63</v>
      </c>
      <c r="D524" s="8" t="str">
        <f aca="false">TEXT(A524,"yyyy")</f>
        <v>2021</v>
      </c>
      <c r="E524" s="2" t="s">
        <v>61</v>
      </c>
      <c r="F524" s="9" t="n">
        <v>214</v>
      </c>
      <c r="G524" s="0" t="s">
        <v>349</v>
      </c>
      <c r="H524" s="11" t="n">
        <v>301</v>
      </c>
      <c r="I524" s="9" t="n">
        <v>272</v>
      </c>
      <c r="J524" s="10" t="s">
        <v>84</v>
      </c>
      <c r="K524" s="12" t="n">
        <v>0.53125</v>
      </c>
      <c r="L524" s="11"/>
      <c r="M524" s="9" t="s">
        <v>69</v>
      </c>
      <c r="N524" s="9" t="n">
        <v>52</v>
      </c>
      <c r="O524" s="9" t="n">
        <v>6</v>
      </c>
      <c r="P524" s="13" t="n">
        <f aca="false">O524*0.3047851</f>
        <v>1.8287106</v>
      </c>
      <c r="Q524" s="0" t="n">
        <f aca="false">((H524*2)*(P524))/1000000</f>
        <v>0.0011008837812</v>
      </c>
      <c r="R524" s="0" t="n">
        <f aca="false">Q524*247.105</f>
        <v>0.272033886753426</v>
      </c>
      <c r="S524" s="11" t="s">
        <v>40</v>
      </c>
      <c r="T524" s="11" t="s">
        <v>45</v>
      </c>
      <c r="U524" s="9" t="n">
        <v>0</v>
      </c>
      <c r="V524" s="9" t="n">
        <v>0</v>
      </c>
      <c r="W524" s="9" t="n">
        <v>0</v>
      </c>
      <c r="X524" s="9" t="n">
        <v>0</v>
      </c>
      <c r="Y524" s="9" t="n">
        <v>0</v>
      </c>
      <c r="Z524" s="0" t="n">
        <f aca="false">SUM(U524:Y524)</f>
        <v>0</v>
      </c>
      <c r="AA524" s="9" t="n">
        <v>0</v>
      </c>
      <c r="AB524" s="9" t="n">
        <v>0</v>
      </c>
      <c r="AC524" s="7" t="n">
        <f aca="false">U524/$R524</f>
        <v>0</v>
      </c>
      <c r="AD524" s="7" t="n">
        <f aca="false">V524/$R524</f>
        <v>0</v>
      </c>
      <c r="AE524" s="7" t="n">
        <f aca="false">W524/$R524</f>
        <v>0</v>
      </c>
      <c r="AF524" s="7" t="n">
        <f aca="false">X524/$R524</f>
        <v>0</v>
      </c>
      <c r="AG524" s="7" t="n">
        <f aca="false">Y524/$R524</f>
        <v>0</v>
      </c>
      <c r="AH524" s="7" t="n">
        <f aca="false">Z524/$R524</f>
        <v>0</v>
      </c>
      <c r="AI524" s="10"/>
    </row>
    <row r="525" customFormat="false" ht="15" hidden="false" customHeight="false" outlineLevel="0" collapsed="false">
      <c r="A525" s="8" t="n">
        <v>44266</v>
      </c>
      <c r="B525" s="0" t="n">
        <f aca="false">MONTH(A525)</f>
        <v>3</v>
      </c>
      <c r="C525" s="0" t="s">
        <v>64</v>
      </c>
      <c r="D525" s="8" t="str">
        <f aca="false">TEXT(A525,"yyyy")</f>
        <v>2021</v>
      </c>
      <c r="E525" s="2" t="s">
        <v>61</v>
      </c>
      <c r="F525" s="9" t="n">
        <v>214</v>
      </c>
      <c r="G525" s="0" t="s">
        <v>349</v>
      </c>
      <c r="H525" s="11" t="n">
        <v>301</v>
      </c>
      <c r="I525" s="9" t="n">
        <v>272</v>
      </c>
      <c r="J525" s="10" t="s">
        <v>84</v>
      </c>
      <c r="K525" s="12" t="n">
        <v>0.479166666666667</v>
      </c>
      <c r="L525" s="11"/>
      <c r="M525" s="9" t="s">
        <v>69</v>
      </c>
      <c r="N525" s="9" t="n">
        <v>52</v>
      </c>
      <c r="O525" s="9" t="n">
        <v>9</v>
      </c>
      <c r="P525" s="13" t="n">
        <f aca="false">O525*0.3047851</f>
        <v>2.7430659</v>
      </c>
      <c r="Q525" s="0" t="n">
        <f aca="false">((H525*2)*(P525))/1000000</f>
        <v>0.0016513256718</v>
      </c>
      <c r="R525" s="0" t="n">
        <f aca="false">Q525*247.105</f>
        <v>0.408050830130139</v>
      </c>
      <c r="S525" s="11" t="s">
        <v>40</v>
      </c>
      <c r="T525" s="11" t="s">
        <v>45</v>
      </c>
      <c r="U525" s="9" t="n">
        <v>0</v>
      </c>
      <c r="V525" s="9" t="n">
        <v>0</v>
      </c>
      <c r="W525" s="9" t="n">
        <v>0</v>
      </c>
      <c r="X525" s="9" t="n">
        <v>0</v>
      </c>
      <c r="Y525" s="9" t="n">
        <v>0</v>
      </c>
      <c r="Z525" s="0" t="n">
        <f aca="false">SUM(U525:Y525)</f>
        <v>0</v>
      </c>
      <c r="AA525" s="9" t="n">
        <v>0</v>
      </c>
      <c r="AB525" s="9" t="n">
        <v>0</v>
      </c>
      <c r="AC525" s="7" t="n">
        <f aca="false">U525/$R525</f>
        <v>0</v>
      </c>
      <c r="AD525" s="7" t="n">
        <f aca="false">V525/$R525</f>
        <v>0</v>
      </c>
      <c r="AE525" s="7" t="n">
        <f aca="false">W525/$R525</f>
        <v>0</v>
      </c>
      <c r="AF525" s="7" t="n">
        <f aca="false">X525/$R525</f>
        <v>0</v>
      </c>
      <c r="AG525" s="7" t="n">
        <f aca="false">Y525/$R525</f>
        <v>0</v>
      </c>
      <c r="AH525" s="7" t="n">
        <f aca="false">Z525/$R525</f>
        <v>0</v>
      </c>
      <c r="AI525" s="10"/>
    </row>
    <row r="526" customFormat="false" ht="15" hidden="false" customHeight="false" outlineLevel="0" collapsed="false">
      <c r="A526" s="8" t="n">
        <v>44284</v>
      </c>
      <c r="B526" s="0" t="n">
        <f aca="false">MONTH(A526)</f>
        <v>3</v>
      </c>
      <c r="C526" s="0" t="s">
        <v>64</v>
      </c>
      <c r="D526" s="8" t="str">
        <f aca="false">TEXT(A526,"yyyy")</f>
        <v>2021</v>
      </c>
      <c r="E526" s="2" t="s">
        <v>61</v>
      </c>
      <c r="F526" s="9" t="n">
        <v>214</v>
      </c>
      <c r="G526" s="0" t="s">
        <v>349</v>
      </c>
      <c r="H526" s="11" t="n">
        <v>301</v>
      </c>
      <c r="I526" s="9" t="n">
        <v>272</v>
      </c>
      <c r="J526" s="10" t="s">
        <v>84</v>
      </c>
      <c r="K526" s="12" t="n">
        <v>0.534722222222222</v>
      </c>
      <c r="L526" s="11"/>
      <c r="M526" s="9" t="s">
        <v>69</v>
      </c>
      <c r="N526" s="9" t="n">
        <v>59</v>
      </c>
      <c r="O526" s="9" t="n">
        <v>6</v>
      </c>
      <c r="P526" s="13" t="n">
        <f aca="false">O526*0.3047851</f>
        <v>1.8287106</v>
      </c>
      <c r="Q526" s="0" t="n">
        <f aca="false">((H526*2)*(P526))/1000000</f>
        <v>0.0011008837812</v>
      </c>
      <c r="R526" s="0" t="n">
        <f aca="false">Q526*247.105</f>
        <v>0.272033886753426</v>
      </c>
      <c r="S526" s="11" t="s">
        <v>40</v>
      </c>
      <c r="T526" s="11" t="s">
        <v>45</v>
      </c>
      <c r="U526" s="9" t="n">
        <v>0</v>
      </c>
      <c r="V526" s="9" t="n">
        <v>0</v>
      </c>
      <c r="W526" s="9" t="n">
        <v>0</v>
      </c>
      <c r="X526" s="9" t="n">
        <v>60</v>
      </c>
      <c r="Y526" s="9" t="n">
        <v>0</v>
      </c>
      <c r="Z526" s="0" t="n">
        <f aca="false">SUM(U526:Y526)</f>
        <v>60</v>
      </c>
      <c r="AA526" s="9" t="n">
        <v>0</v>
      </c>
      <c r="AB526" s="9" t="n">
        <v>0</v>
      </c>
      <c r="AC526" s="7" t="n">
        <f aca="false">U526/$R526</f>
        <v>0</v>
      </c>
      <c r="AD526" s="7" t="n">
        <f aca="false">V526/$R526</f>
        <v>0</v>
      </c>
      <c r="AE526" s="7" t="n">
        <f aca="false">W526/$R526</f>
        <v>0</v>
      </c>
      <c r="AF526" s="7" t="n">
        <f aca="false">X526/$R526</f>
        <v>220.560757029453</v>
      </c>
      <c r="AG526" s="7" t="n">
        <f aca="false">Y526/$R526</f>
        <v>0</v>
      </c>
      <c r="AH526" s="7" t="n">
        <f aca="false">Z526/$R526</f>
        <v>220.560757029453</v>
      </c>
      <c r="AI526" s="10"/>
    </row>
    <row r="527" customFormat="false" ht="15" hidden="false" customHeight="false" outlineLevel="0" collapsed="false">
      <c r="A527" s="8" t="n">
        <v>44305</v>
      </c>
      <c r="B527" s="0" t="n">
        <f aca="false">MONTH(A527)</f>
        <v>4</v>
      </c>
      <c r="C527" s="0" t="s">
        <v>66</v>
      </c>
      <c r="D527" s="8" t="str">
        <f aca="false">TEXT(A527,"yyyy")</f>
        <v>2021</v>
      </c>
      <c r="E527" s="2" t="s">
        <v>44</v>
      </c>
      <c r="F527" s="9" t="n">
        <v>214</v>
      </c>
      <c r="G527" s="0" t="s">
        <v>349</v>
      </c>
      <c r="H527" s="11" t="n">
        <v>301</v>
      </c>
      <c r="I527" s="9" t="n">
        <v>272</v>
      </c>
      <c r="J527" s="10" t="s">
        <v>84</v>
      </c>
      <c r="K527" s="12" t="n">
        <v>0.59375</v>
      </c>
      <c r="L527" s="11"/>
      <c r="M527" s="9" t="s">
        <v>69</v>
      </c>
      <c r="N527" s="9" t="n">
        <v>58</v>
      </c>
      <c r="O527" s="9" t="n">
        <v>8</v>
      </c>
      <c r="P527" s="13" t="n">
        <f aca="false">O527*0.3047851</f>
        <v>2.4382808</v>
      </c>
      <c r="Q527" s="0" t="n">
        <f aca="false">((H527*2)*(P527))/1000000</f>
        <v>0.0014678450416</v>
      </c>
      <c r="R527" s="0" t="n">
        <f aca="false">Q527*247.105</f>
        <v>0.362711849004568</v>
      </c>
      <c r="S527" s="11" t="s">
        <v>40</v>
      </c>
      <c r="T527" s="11" t="s">
        <v>45</v>
      </c>
      <c r="U527" s="9" t="n">
        <v>0</v>
      </c>
      <c r="V527" s="9" t="n">
        <v>0</v>
      </c>
      <c r="W527" s="9" t="n">
        <v>0</v>
      </c>
      <c r="X527" s="9" t="n">
        <v>0</v>
      </c>
      <c r="Y527" s="9" t="n">
        <v>0</v>
      </c>
      <c r="Z527" s="0" t="n">
        <f aca="false">SUM(U527:Y527)</f>
        <v>0</v>
      </c>
      <c r="AA527" s="9" t="n">
        <v>0</v>
      </c>
      <c r="AB527" s="9" t="n">
        <v>102</v>
      </c>
      <c r="AC527" s="7" t="n">
        <f aca="false">U527/$R527</f>
        <v>0</v>
      </c>
      <c r="AD527" s="7" t="n">
        <f aca="false">V527/$R527</f>
        <v>0</v>
      </c>
      <c r="AE527" s="7" t="n">
        <f aca="false">W527/$R527</f>
        <v>0</v>
      </c>
      <c r="AF527" s="7" t="n">
        <f aca="false">X527/$R527</f>
        <v>0</v>
      </c>
      <c r="AG527" s="7" t="n">
        <f aca="false">Y527/$R527</f>
        <v>0</v>
      </c>
      <c r="AH527" s="7" t="n">
        <f aca="false">Z527/$R527</f>
        <v>0</v>
      </c>
      <c r="AI527" s="10" t="s">
        <v>365</v>
      </c>
    </row>
    <row r="528" customFormat="false" ht="15" hidden="false" customHeight="false" outlineLevel="0" collapsed="false">
      <c r="A528" s="1" t="n">
        <v>42940</v>
      </c>
      <c r="B528" s="0" t="n">
        <f aca="false">MONTH(A528)</f>
        <v>7</v>
      </c>
      <c r="C528" s="0" t="s">
        <v>51</v>
      </c>
      <c r="D528" s="2" t="n">
        <f aca="false">YEAR(A528)</f>
        <v>2017</v>
      </c>
      <c r="E528" s="2" t="s">
        <v>37</v>
      </c>
      <c r="F528" s="2" t="n">
        <v>216</v>
      </c>
      <c r="G528" s="0" t="s">
        <v>366</v>
      </c>
      <c r="H528" s="0" t="n">
        <v>473</v>
      </c>
      <c r="I528" s="0" t="n">
        <v>246</v>
      </c>
      <c r="J528" s="0" t="s">
        <v>84</v>
      </c>
      <c r="K528" s="6" t="n">
        <v>0.5</v>
      </c>
      <c r="M528" s="0" t="n">
        <v>1</v>
      </c>
      <c r="N528" s="0" t="n">
        <v>57</v>
      </c>
      <c r="O528" s="0" t="n">
        <v>8</v>
      </c>
      <c r="P528" s="0" t="n">
        <f aca="false">O528/3.281</f>
        <v>2.43828101188662</v>
      </c>
      <c r="Q528" s="0" t="n">
        <f aca="false">((H528*2)*(P528))/1000000</f>
        <v>0.00230661383724474</v>
      </c>
      <c r="R528" s="0" t="n">
        <f aca="false">Q528*247.105</f>
        <v>0.569975812252362</v>
      </c>
      <c r="S528" s="0" t="s">
        <v>40</v>
      </c>
      <c r="T528" s="0" t="s">
        <v>45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f aca="false">SUM(U528:Y528)</f>
        <v>0</v>
      </c>
      <c r="AA528" s="0" t="n">
        <v>0</v>
      </c>
      <c r="AB528" s="0" t="n">
        <v>22</v>
      </c>
      <c r="AC528" s="7" t="n">
        <f aca="false">U528/$R528</f>
        <v>0</v>
      </c>
      <c r="AD528" s="7" t="n">
        <f aca="false">V528/$R528</f>
        <v>0</v>
      </c>
      <c r="AE528" s="7" t="n">
        <f aca="false">W528/$R528</f>
        <v>0</v>
      </c>
      <c r="AF528" s="7" t="n">
        <f aca="false">X528/$R528</f>
        <v>0</v>
      </c>
      <c r="AG528" s="7" t="n">
        <f aca="false">Y528/$R528</f>
        <v>0</v>
      </c>
      <c r="AH528" s="7" t="n">
        <f aca="false">Z528/$R528</f>
        <v>0</v>
      </c>
      <c r="AI528" s="0" t="s">
        <v>367</v>
      </c>
      <c r="AJ528" s="0" t="n">
        <v>11328</v>
      </c>
    </row>
    <row r="529" customFormat="false" ht="15" hidden="false" customHeight="false" outlineLevel="0" collapsed="false">
      <c r="A529" s="1" t="n">
        <v>42954</v>
      </c>
      <c r="B529" s="0" t="n">
        <f aca="false">MONTH(A529)</f>
        <v>8</v>
      </c>
      <c r="C529" s="0" t="s">
        <v>36</v>
      </c>
      <c r="D529" s="2" t="n">
        <f aca="false">YEAR(A529)</f>
        <v>2017</v>
      </c>
      <c r="E529" s="2" t="s">
        <v>37</v>
      </c>
      <c r="F529" s="2" t="n">
        <v>216</v>
      </c>
      <c r="G529" s="0" t="s">
        <v>366</v>
      </c>
      <c r="H529" s="0" t="n">
        <v>473</v>
      </c>
      <c r="I529" s="0" t="n">
        <v>246</v>
      </c>
      <c r="J529" s="0" t="s">
        <v>84</v>
      </c>
      <c r="K529" s="6" t="n">
        <v>0.576388888888889</v>
      </c>
      <c r="M529" s="0" t="n">
        <v>1</v>
      </c>
      <c r="N529" s="0" t="n">
        <v>57</v>
      </c>
      <c r="O529" s="0" t="n">
        <v>8</v>
      </c>
      <c r="P529" s="0" t="n">
        <f aca="false">O529/3.281</f>
        <v>2.43828101188662</v>
      </c>
      <c r="Q529" s="0" t="n">
        <f aca="false">((H529*2)*(P529))/1000000</f>
        <v>0.00230661383724474</v>
      </c>
      <c r="R529" s="0" t="n">
        <f aca="false">Q529*247.105</f>
        <v>0.569975812252362</v>
      </c>
      <c r="S529" s="0" t="s">
        <v>40</v>
      </c>
      <c r="T529" s="0" t="s">
        <v>45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1</v>
      </c>
      <c r="Z529" s="0" t="n">
        <f aca="false">SUM(U529:Y529)</f>
        <v>1</v>
      </c>
      <c r="AA529" s="0" t="n">
        <v>0</v>
      </c>
      <c r="AB529" s="0" t="n">
        <v>82</v>
      </c>
      <c r="AC529" s="7" t="n">
        <f aca="false">U529/$R529</f>
        <v>0</v>
      </c>
      <c r="AD529" s="7" t="n">
        <f aca="false">V529/$R529</f>
        <v>0</v>
      </c>
      <c r="AE529" s="7" t="n">
        <f aca="false">W529/$R529</f>
        <v>0</v>
      </c>
      <c r="AF529" s="7" t="n">
        <f aca="false">X529/$R529</f>
        <v>0</v>
      </c>
      <c r="AG529" s="7" t="n">
        <f aca="false">Y529/$R529</f>
        <v>1.75446041481711</v>
      </c>
      <c r="AH529" s="7" t="n">
        <f aca="false">Z529/$R529</f>
        <v>1.75446041481711</v>
      </c>
      <c r="AI529" s="0" t="s">
        <v>368</v>
      </c>
      <c r="AJ529" s="0" t="n">
        <v>11014</v>
      </c>
    </row>
    <row r="530" customFormat="false" ht="15" hidden="false" customHeight="false" outlineLevel="0" collapsed="false">
      <c r="A530" s="1" t="n">
        <v>42970</v>
      </c>
      <c r="B530" s="0" t="n">
        <f aca="false">MONTH(A530)</f>
        <v>8</v>
      </c>
      <c r="C530" s="0" t="s">
        <v>36</v>
      </c>
      <c r="D530" s="2" t="n">
        <f aca="false">YEAR(A530)</f>
        <v>2017</v>
      </c>
      <c r="E530" s="2" t="s">
        <v>37</v>
      </c>
      <c r="F530" s="2" t="n">
        <v>216</v>
      </c>
      <c r="G530" s="0" t="s">
        <v>366</v>
      </c>
      <c r="H530" s="0" t="n">
        <v>473</v>
      </c>
      <c r="I530" s="0" t="n">
        <v>246</v>
      </c>
      <c r="J530" s="0" t="s">
        <v>84</v>
      </c>
      <c r="K530" s="6" t="n">
        <v>0.454861111111111</v>
      </c>
      <c r="M530" s="0" t="n">
        <v>1</v>
      </c>
      <c r="N530" s="0" t="n">
        <v>56</v>
      </c>
      <c r="O530" s="0" t="n">
        <v>9.5</v>
      </c>
      <c r="P530" s="0" t="n">
        <f aca="false">O530/3.281</f>
        <v>2.89545870161536</v>
      </c>
      <c r="Q530" s="0" t="n">
        <f aca="false">((H530*2)*(P530))/1000000</f>
        <v>0.00273910393172813</v>
      </c>
      <c r="R530" s="0" t="n">
        <f aca="false">Q530*247.105</f>
        <v>0.67684627704968</v>
      </c>
      <c r="S530" s="0" t="s">
        <v>40</v>
      </c>
      <c r="T530" s="0" t="s">
        <v>45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f aca="false">SUM(U530:Y530)</f>
        <v>0</v>
      </c>
      <c r="AA530" s="0" t="n">
        <v>0</v>
      </c>
      <c r="AB530" s="0" t="n">
        <v>35</v>
      </c>
      <c r="AC530" s="7" t="n">
        <f aca="false">U530/$R530</f>
        <v>0</v>
      </c>
      <c r="AD530" s="7" t="n">
        <f aca="false">V530/$R530</f>
        <v>0</v>
      </c>
      <c r="AE530" s="7" t="n">
        <f aca="false">W530/$R530</f>
        <v>0</v>
      </c>
      <c r="AF530" s="7" t="n">
        <f aca="false">X530/$R530</f>
        <v>0</v>
      </c>
      <c r="AG530" s="7" t="n">
        <f aca="false">Y530/$R530</f>
        <v>0</v>
      </c>
      <c r="AH530" s="7" t="n">
        <f aca="false">Z530/$R530</f>
        <v>0</v>
      </c>
      <c r="AI530" s="0" t="s">
        <v>369</v>
      </c>
      <c r="AJ530" s="0" t="n">
        <v>11199</v>
      </c>
    </row>
    <row r="531" customFormat="false" ht="15" hidden="false" customHeight="false" outlineLevel="0" collapsed="false">
      <c r="A531" s="1" t="n">
        <v>42984</v>
      </c>
      <c r="B531" s="0" t="n">
        <f aca="false">MONTH(A531)</f>
        <v>9</v>
      </c>
      <c r="C531" s="0" t="s">
        <v>53</v>
      </c>
      <c r="D531" s="2" t="n">
        <f aca="false">YEAR(A531)</f>
        <v>2017</v>
      </c>
      <c r="E531" s="2" t="s">
        <v>37</v>
      </c>
      <c r="F531" s="2" t="n">
        <v>216</v>
      </c>
      <c r="G531" s="0" t="s">
        <v>366</v>
      </c>
      <c r="H531" s="0" t="n">
        <v>473</v>
      </c>
      <c r="I531" s="0" t="n">
        <v>246</v>
      </c>
      <c r="J531" s="0" t="s">
        <v>84</v>
      </c>
      <c r="K531" s="6" t="n">
        <v>0.5875</v>
      </c>
      <c r="M531" s="0" t="n">
        <v>2</v>
      </c>
      <c r="N531" s="0" t="n">
        <v>58.1</v>
      </c>
      <c r="O531" s="0" t="n">
        <v>8</v>
      </c>
      <c r="P531" s="0" t="n">
        <f aca="false">O531/3.281</f>
        <v>2.43828101188662</v>
      </c>
      <c r="Q531" s="0" t="n">
        <f aca="false">((H531*2)*(P531))/1000000</f>
        <v>0.00230661383724474</v>
      </c>
      <c r="R531" s="0" t="n">
        <f aca="false">Q531*247.105</f>
        <v>0.569975812252362</v>
      </c>
      <c r="S531" s="0" t="s">
        <v>40</v>
      </c>
      <c r="T531" s="0" t="s">
        <v>45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5</v>
      </c>
      <c r="Z531" s="0" t="n">
        <f aca="false">SUM(U531:Y531)</f>
        <v>5</v>
      </c>
      <c r="AA531" s="0" t="n">
        <v>0</v>
      </c>
      <c r="AB531" s="0" t="n">
        <v>0</v>
      </c>
      <c r="AC531" s="7" t="n">
        <f aca="false">U531/$R531</f>
        <v>0</v>
      </c>
      <c r="AD531" s="7" t="n">
        <f aca="false">V531/$R531</f>
        <v>0</v>
      </c>
      <c r="AE531" s="7" t="n">
        <f aca="false">W531/$R531</f>
        <v>0</v>
      </c>
      <c r="AF531" s="7" t="n">
        <f aca="false">X531/$R531</f>
        <v>0</v>
      </c>
      <c r="AG531" s="7" t="n">
        <f aca="false">Y531/$R531</f>
        <v>8.77230207408556</v>
      </c>
      <c r="AH531" s="7" t="n">
        <f aca="false">Z531/$R531</f>
        <v>8.77230207408556</v>
      </c>
      <c r="AJ531" s="0" t="n">
        <v>10107</v>
      </c>
    </row>
    <row r="532" customFormat="false" ht="15" hidden="false" customHeight="false" outlineLevel="0" collapsed="false">
      <c r="A532" s="1" t="n">
        <v>42998</v>
      </c>
      <c r="B532" s="0" t="n">
        <f aca="false">MONTH(A532)</f>
        <v>9</v>
      </c>
      <c r="C532" s="0" t="s">
        <v>53</v>
      </c>
      <c r="D532" s="2" t="n">
        <f aca="false">YEAR(A532)</f>
        <v>2017</v>
      </c>
      <c r="E532" s="2" t="s">
        <v>37</v>
      </c>
      <c r="F532" s="2" t="n">
        <v>216</v>
      </c>
      <c r="G532" s="0" t="s">
        <v>366</v>
      </c>
      <c r="H532" s="0" t="n">
        <v>473</v>
      </c>
      <c r="I532" s="0" t="n">
        <v>246</v>
      </c>
      <c r="J532" s="0" t="s">
        <v>84</v>
      </c>
      <c r="K532" s="6" t="n">
        <v>0.451388888888889</v>
      </c>
      <c r="M532" s="0" t="n">
        <v>2</v>
      </c>
      <c r="N532" s="0" t="n">
        <v>54.2</v>
      </c>
      <c r="O532" s="0" t="n">
        <v>8</v>
      </c>
      <c r="P532" s="0" t="n">
        <f aca="false">O532/3.281</f>
        <v>2.43828101188662</v>
      </c>
      <c r="Q532" s="0" t="n">
        <f aca="false">((H532*2)*(P532))/1000000</f>
        <v>0.00230661383724474</v>
      </c>
      <c r="R532" s="0" t="n">
        <f aca="false">Q532*247.105</f>
        <v>0.569975812252362</v>
      </c>
      <c r="S532" s="0" t="s">
        <v>40</v>
      </c>
      <c r="T532" s="0" t="s">
        <v>45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2</v>
      </c>
      <c r="Z532" s="0" t="n">
        <f aca="false">SUM(U532:Y532)</f>
        <v>2</v>
      </c>
      <c r="AA532" s="0" t="n">
        <v>0</v>
      </c>
      <c r="AB532" s="0" t="n">
        <v>155</v>
      </c>
      <c r="AC532" s="7" t="n">
        <f aca="false">U532/$R532</f>
        <v>0</v>
      </c>
      <c r="AD532" s="7" t="n">
        <f aca="false">V532/$R532</f>
        <v>0</v>
      </c>
      <c r="AE532" s="7" t="n">
        <f aca="false">W532/$R532</f>
        <v>0</v>
      </c>
      <c r="AF532" s="7" t="n">
        <f aca="false">X532/$R532</f>
        <v>0</v>
      </c>
      <c r="AG532" s="7" t="n">
        <f aca="false">Y532/$R532</f>
        <v>3.50892082963423</v>
      </c>
      <c r="AH532" s="7" t="n">
        <f aca="false">Z532/$R532</f>
        <v>3.50892082963423</v>
      </c>
      <c r="AI532" s="0" t="s">
        <v>370</v>
      </c>
      <c r="AJ532" s="0" t="n">
        <v>10118</v>
      </c>
    </row>
    <row r="533" customFormat="false" ht="15" hidden="false" customHeight="false" outlineLevel="0" collapsed="false">
      <c r="A533" s="1" t="n">
        <v>43013</v>
      </c>
      <c r="B533" s="0" t="n">
        <f aca="false">MONTH(A533)</f>
        <v>10</v>
      </c>
      <c r="C533" s="0" t="s">
        <v>54</v>
      </c>
      <c r="D533" s="2" t="n">
        <f aca="false">YEAR(A533)</f>
        <v>2017</v>
      </c>
      <c r="E533" s="2" t="s">
        <v>55</v>
      </c>
      <c r="F533" s="2" t="n">
        <v>216</v>
      </c>
      <c r="G533" s="0" t="s">
        <v>366</v>
      </c>
      <c r="H533" s="0" t="n">
        <v>473</v>
      </c>
      <c r="I533" s="0" t="n">
        <v>246</v>
      </c>
      <c r="J533" s="0" t="s">
        <v>84</v>
      </c>
      <c r="K533" s="6" t="n">
        <v>0.479166666666667</v>
      </c>
      <c r="M533" s="0" t="n">
        <v>1</v>
      </c>
      <c r="N533" s="0" t="n">
        <v>55</v>
      </c>
      <c r="O533" s="0" t="n">
        <v>3</v>
      </c>
      <c r="P533" s="0" t="n">
        <f aca="false">O533/3.281</f>
        <v>0.914355379457483</v>
      </c>
      <c r="Q533" s="0" t="n">
        <f aca="false">((H533*2)*(P533))/1000000</f>
        <v>0.000864980188966778</v>
      </c>
      <c r="R533" s="0" t="n">
        <f aca="false">Q533*247.105</f>
        <v>0.213740929594636</v>
      </c>
      <c r="S533" s="0" t="s">
        <v>40</v>
      </c>
      <c r="T533" s="0" t="s">
        <v>45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f aca="false">SUM(U533:Y533)</f>
        <v>0</v>
      </c>
      <c r="AA533" s="0" t="n">
        <v>0</v>
      </c>
      <c r="AB533" s="0" t="n">
        <v>0</v>
      </c>
      <c r="AC533" s="7" t="n">
        <f aca="false">U533/$R533</f>
        <v>0</v>
      </c>
      <c r="AD533" s="7" t="n">
        <f aca="false">V533/$R533</f>
        <v>0</v>
      </c>
      <c r="AE533" s="7" t="n">
        <f aca="false">W533/$R533</f>
        <v>0</v>
      </c>
      <c r="AF533" s="7" t="n">
        <f aca="false">X533/$R533</f>
        <v>0</v>
      </c>
      <c r="AG533" s="7" t="n">
        <f aca="false">Y533/$R533</f>
        <v>0</v>
      </c>
      <c r="AH533" s="7" t="n">
        <f aca="false">Z533/$R533</f>
        <v>0</v>
      </c>
      <c r="AI533" s="0" t="s">
        <v>371</v>
      </c>
      <c r="AJ533" s="0" t="n">
        <v>9086</v>
      </c>
    </row>
    <row r="534" customFormat="false" ht="15" hidden="false" customHeight="false" outlineLevel="0" collapsed="false">
      <c r="A534" s="1" t="n">
        <v>43026</v>
      </c>
      <c r="B534" s="0" t="n">
        <f aca="false">MONTH(A534)</f>
        <v>10</v>
      </c>
      <c r="C534" s="0" t="s">
        <v>54</v>
      </c>
      <c r="D534" s="2" t="n">
        <f aca="false">YEAR(A534)</f>
        <v>2017</v>
      </c>
      <c r="E534" s="2" t="s">
        <v>55</v>
      </c>
      <c r="F534" s="2" t="n">
        <v>216</v>
      </c>
      <c r="G534" s="0" t="s">
        <v>366</v>
      </c>
      <c r="H534" s="0" t="n">
        <v>473</v>
      </c>
      <c r="I534" s="0" t="n">
        <v>246</v>
      </c>
      <c r="J534" s="0" t="s">
        <v>84</v>
      </c>
      <c r="K534" s="6" t="n">
        <v>0.454861111111111</v>
      </c>
      <c r="M534" s="0" t="n">
        <v>1</v>
      </c>
      <c r="N534" s="0" t="n">
        <v>53</v>
      </c>
      <c r="O534" s="0" t="n">
        <v>8</v>
      </c>
      <c r="P534" s="0" t="n">
        <f aca="false">O534/3.281</f>
        <v>2.43828101188662</v>
      </c>
      <c r="Q534" s="0" t="n">
        <f aca="false">((H534*2)*(P534))/1000000</f>
        <v>0.00230661383724474</v>
      </c>
      <c r="R534" s="0" t="n">
        <f aca="false">Q534*247.105</f>
        <v>0.569975812252362</v>
      </c>
      <c r="S534" s="0" t="s">
        <v>40</v>
      </c>
      <c r="T534" s="0" t="s">
        <v>45</v>
      </c>
      <c r="U534" s="0" t="n">
        <v>0</v>
      </c>
      <c r="V534" s="0" t="n">
        <v>68</v>
      </c>
      <c r="W534" s="0" t="n">
        <v>0</v>
      </c>
      <c r="X534" s="0" t="n">
        <v>0</v>
      </c>
      <c r="Y534" s="0" t="n">
        <v>0</v>
      </c>
      <c r="Z534" s="0" t="n">
        <f aca="false">SUM(U534:Y534)</f>
        <v>68</v>
      </c>
      <c r="AA534" s="0" t="n">
        <v>0</v>
      </c>
      <c r="AB534" s="0" t="n">
        <v>135</v>
      </c>
      <c r="AC534" s="7" t="n">
        <f aca="false">U534/$R534</f>
        <v>0</v>
      </c>
      <c r="AD534" s="7" t="n">
        <f aca="false">V534/$R534</f>
        <v>119.303308207564</v>
      </c>
      <c r="AE534" s="7" t="n">
        <f aca="false">W534/$R534</f>
        <v>0</v>
      </c>
      <c r="AF534" s="7" t="n">
        <f aca="false">X534/$R534</f>
        <v>0</v>
      </c>
      <c r="AG534" s="7" t="n">
        <f aca="false">Y534/$R534</f>
        <v>0</v>
      </c>
      <c r="AH534" s="7" t="n">
        <f aca="false">Z534/$R534</f>
        <v>119.303308207564</v>
      </c>
      <c r="AI534" s="0" t="s">
        <v>372</v>
      </c>
      <c r="AJ534" s="0" t="n">
        <v>8444</v>
      </c>
    </row>
    <row r="535" customFormat="false" ht="15" hidden="false" customHeight="false" outlineLevel="0" collapsed="false">
      <c r="A535" s="1" t="n">
        <v>43040</v>
      </c>
      <c r="B535" s="0" t="n">
        <f aca="false">MONTH(A535)</f>
        <v>11</v>
      </c>
      <c r="C535" s="0" t="s">
        <v>96</v>
      </c>
      <c r="D535" s="2" t="n">
        <f aca="false">YEAR(A535)</f>
        <v>2017</v>
      </c>
      <c r="E535" s="2" t="s">
        <v>55</v>
      </c>
      <c r="F535" s="2" t="n">
        <v>216</v>
      </c>
      <c r="G535" s="0" t="s">
        <v>366</v>
      </c>
      <c r="H535" s="0" t="n">
        <v>473</v>
      </c>
      <c r="I535" s="0" t="n">
        <v>246</v>
      </c>
      <c r="J535" s="0" t="s">
        <v>84</v>
      </c>
      <c r="K535" s="6" t="n">
        <v>0.471527777777778</v>
      </c>
      <c r="M535" s="0" t="n">
        <v>1</v>
      </c>
      <c r="N535" s="0" t="n">
        <v>53</v>
      </c>
      <c r="O535" s="0" t="n">
        <v>8</v>
      </c>
      <c r="P535" s="0" t="n">
        <f aca="false">O535/3.281</f>
        <v>2.43828101188662</v>
      </c>
      <c r="Q535" s="0" t="n">
        <f aca="false">((H535*2)*(P535))/1000000</f>
        <v>0.00230661383724474</v>
      </c>
      <c r="R535" s="0" t="n">
        <f aca="false">Q535*247.105</f>
        <v>0.569975812252362</v>
      </c>
      <c r="S535" s="0" t="s">
        <v>40</v>
      </c>
      <c r="T535" s="0" t="s">
        <v>45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13</v>
      </c>
      <c r="Z535" s="0" t="n">
        <f aca="false">SUM(U535:Y535)</f>
        <v>13</v>
      </c>
      <c r="AA535" s="0" t="n">
        <v>0</v>
      </c>
      <c r="AB535" s="0" t="n">
        <v>225</v>
      </c>
      <c r="AC535" s="7" t="n">
        <f aca="false">U535/$R535</f>
        <v>0</v>
      </c>
      <c r="AD535" s="7" t="n">
        <f aca="false">V535/$R535</f>
        <v>0</v>
      </c>
      <c r="AE535" s="7" t="n">
        <f aca="false">W535/$R535</f>
        <v>0</v>
      </c>
      <c r="AF535" s="7" t="n">
        <f aca="false">X535/$R535</f>
        <v>0</v>
      </c>
      <c r="AG535" s="7" t="n">
        <f aca="false">Y535/$R535</f>
        <v>22.8079853926225</v>
      </c>
      <c r="AH535" s="7" t="n">
        <f aca="false">Z535/$R535</f>
        <v>22.8079853926225</v>
      </c>
      <c r="AI535" s="0" t="s">
        <v>373</v>
      </c>
      <c r="AJ535" s="0" t="n">
        <v>8732</v>
      </c>
    </row>
    <row r="536" customFormat="false" ht="15" hidden="false" customHeight="false" outlineLevel="0" collapsed="false">
      <c r="A536" s="1" t="n">
        <v>43054</v>
      </c>
      <c r="B536" s="0" t="n">
        <f aca="false">MONTH(A536)</f>
        <v>11</v>
      </c>
      <c r="C536" s="0" t="s">
        <v>96</v>
      </c>
      <c r="D536" s="2" t="n">
        <f aca="false">YEAR(A536)</f>
        <v>2017</v>
      </c>
      <c r="E536" s="2" t="s">
        <v>55</v>
      </c>
      <c r="F536" s="2" t="n">
        <v>216</v>
      </c>
      <c r="G536" s="0" t="s">
        <v>366</v>
      </c>
      <c r="H536" s="0" t="n">
        <v>473</v>
      </c>
      <c r="I536" s="0" t="n">
        <v>246</v>
      </c>
      <c r="J536" s="0" t="s">
        <v>84</v>
      </c>
      <c r="K536" s="6" t="n">
        <v>0.434027777777778</v>
      </c>
      <c r="M536" s="0" t="n">
        <v>4</v>
      </c>
      <c r="N536" s="0" t="n">
        <v>52</v>
      </c>
      <c r="O536" s="0" t="n">
        <v>7</v>
      </c>
      <c r="P536" s="0" t="n">
        <f aca="false">O536/3.281</f>
        <v>2.13349588540079</v>
      </c>
      <c r="Q536" s="0" t="n">
        <f aca="false">((H536*2)*(P536))/1000000</f>
        <v>0.00201828710758915</v>
      </c>
      <c r="R536" s="0" t="n">
        <f aca="false">Q536*247.105</f>
        <v>0.498728835720817</v>
      </c>
      <c r="S536" s="0" t="s">
        <v>40</v>
      </c>
      <c r="T536" s="0" t="s">
        <v>45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f aca="false">SUM(U536:Y536)</f>
        <v>0</v>
      </c>
      <c r="AA536" s="0" t="n">
        <v>0</v>
      </c>
      <c r="AB536" s="0" t="n">
        <v>0</v>
      </c>
      <c r="AC536" s="7" t="n">
        <f aca="false">U536/$R536</f>
        <v>0</v>
      </c>
      <c r="AD536" s="7" t="n">
        <f aca="false">V536/$R536</f>
        <v>0</v>
      </c>
      <c r="AE536" s="7" t="n">
        <f aca="false">W536/$R536</f>
        <v>0</v>
      </c>
      <c r="AF536" s="7" t="n">
        <f aca="false">X536/$R536</f>
        <v>0</v>
      </c>
      <c r="AG536" s="7" t="n">
        <f aca="false">Y536/$R536</f>
        <v>0</v>
      </c>
      <c r="AH536" s="7" t="n">
        <f aca="false">Z536/$R536</f>
        <v>0</v>
      </c>
      <c r="AI536" s="0" t="s">
        <v>374</v>
      </c>
      <c r="AJ536" s="0" t="n">
        <v>6118</v>
      </c>
    </row>
    <row r="537" customFormat="false" ht="15" hidden="false" customHeight="false" outlineLevel="0" collapsed="false">
      <c r="A537" s="1" t="n">
        <v>43188</v>
      </c>
      <c r="B537" s="0" t="n">
        <f aca="false">MONTH(A537)</f>
        <v>3</v>
      </c>
      <c r="C537" s="0" t="s">
        <v>64</v>
      </c>
      <c r="D537" s="2" t="n">
        <f aca="false">YEAR(A537)</f>
        <v>2018</v>
      </c>
      <c r="E537" s="2" t="s">
        <v>61</v>
      </c>
      <c r="F537" s="2" t="n">
        <v>216</v>
      </c>
      <c r="G537" s="0" t="s">
        <v>366</v>
      </c>
      <c r="H537" s="0" t="n">
        <v>473</v>
      </c>
      <c r="I537" s="0" t="n">
        <v>246</v>
      </c>
      <c r="J537" s="0" t="s">
        <v>84</v>
      </c>
      <c r="K537" s="6" t="n">
        <v>0.447916666666667</v>
      </c>
      <c r="M537" s="0" t="n">
        <v>2</v>
      </c>
      <c r="N537" s="0" t="n">
        <v>55</v>
      </c>
      <c r="O537" s="0" t="n">
        <v>6</v>
      </c>
      <c r="P537" s="0" t="n">
        <f aca="false">O537/3.281</f>
        <v>1.82871075891497</v>
      </c>
      <c r="Q537" s="0" t="n">
        <f aca="false">((H537*2)*(P537))/1000000</f>
        <v>0.00172996037793356</v>
      </c>
      <c r="R537" s="0" t="n">
        <f aca="false">Q537*247.105</f>
        <v>0.427481859189272</v>
      </c>
      <c r="S537" s="0" t="s">
        <v>40</v>
      </c>
      <c r="T537" s="0" t="s">
        <v>45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f aca="false">SUM(U537:Y537)</f>
        <v>0</v>
      </c>
      <c r="AA537" s="0" t="n">
        <v>0</v>
      </c>
      <c r="AB537" s="0" t="n">
        <v>0</v>
      </c>
      <c r="AC537" s="7" t="n">
        <f aca="false">U537/$R537</f>
        <v>0</v>
      </c>
      <c r="AD537" s="7" t="n">
        <f aca="false">V537/$R537</f>
        <v>0</v>
      </c>
      <c r="AE537" s="7" t="n">
        <f aca="false">W537/$R537</f>
        <v>0</v>
      </c>
      <c r="AF537" s="7" t="n">
        <f aca="false">X537/$R537</f>
        <v>0</v>
      </c>
      <c r="AG537" s="7" t="n">
        <f aca="false">Y537/$R537</f>
        <v>0</v>
      </c>
      <c r="AH537" s="7" t="n">
        <f aca="false">Z537/$R537</f>
        <v>0</v>
      </c>
      <c r="AJ537" s="0" t="n">
        <v>5384</v>
      </c>
    </row>
    <row r="538" customFormat="false" ht="15" hidden="false" customHeight="false" outlineLevel="0" collapsed="false">
      <c r="A538" s="1" t="n">
        <v>43193</v>
      </c>
      <c r="B538" s="0" t="n">
        <f aca="false">MONTH(A538)</f>
        <v>4</v>
      </c>
      <c r="C538" s="0" t="s">
        <v>66</v>
      </c>
      <c r="D538" s="2" t="n">
        <f aca="false">YEAR(A538)</f>
        <v>2018</v>
      </c>
      <c r="E538" s="2" t="s">
        <v>44</v>
      </c>
      <c r="F538" s="2" t="n">
        <v>216</v>
      </c>
      <c r="G538" s="0" t="s">
        <v>366</v>
      </c>
      <c r="H538" s="0" t="n">
        <v>473</v>
      </c>
      <c r="I538" s="0" t="n">
        <v>246</v>
      </c>
      <c r="J538" s="0" t="s">
        <v>84</v>
      </c>
      <c r="K538" s="6" t="n">
        <v>0.548611111111111</v>
      </c>
      <c r="M538" s="0" t="n">
        <v>1</v>
      </c>
      <c r="N538" s="0" t="n">
        <v>55</v>
      </c>
      <c r="O538" s="0" t="n">
        <v>7</v>
      </c>
      <c r="P538" s="0" t="n">
        <f aca="false">O538/3.281</f>
        <v>2.13349588540079</v>
      </c>
      <c r="Q538" s="0" t="n">
        <f aca="false">((H538*2)*(P538))/1000000</f>
        <v>0.00201828710758915</v>
      </c>
      <c r="R538" s="0" t="n">
        <f aca="false">Q538*247.105</f>
        <v>0.498728835720817</v>
      </c>
      <c r="S538" s="0" t="s">
        <v>40</v>
      </c>
      <c r="T538" s="0" t="s">
        <v>45</v>
      </c>
      <c r="U538" s="0" t="n">
        <v>0</v>
      </c>
      <c r="V538" s="0" t="n">
        <v>0</v>
      </c>
      <c r="W538" s="0" t="n">
        <v>0</v>
      </c>
      <c r="X538" s="0" t="n">
        <v>1</v>
      </c>
      <c r="Y538" s="0" t="n">
        <v>0</v>
      </c>
      <c r="Z538" s="0" t="n">
        <f aca="false">SUM(U538:Y538)</f>
        <v>1</v>
      </c>
      <c r="AA538" s="0" t="n">
        <v>0</v>
      </c>
      <c r="AB538" s="0" t="n">
        <v>0</v>
      </c>
      <c r="AC538" s="7" t="n">
        <f aca="false">U538/$R538</f>
        <v>0</v>
      </c>
      <c r="AD538" s="7" t="n">
        <f aca="false">V538/$R538</f>
        <v>0</v>
      </c>
      <c r="AE538" s="7" t="n">
        <f aca="false">W538/$R538</f>
        <v>0</v>
      </c>
      <c r="AF538" s="7" t="n">
        <f aca="false">X538/$R538</f>
        <v>2.00509761693384</v>
      </c>
      <c r="AG538" s="7" t="n">
        <f aca="false">Y538/$R538</f>
        <v>0</v>
      </c>
      <c r="AH538" s="7" t="n">
        <f aca="false">Z538/$R538</f>
        <v>2.00509761693384</v>
      </c>
      <c r="AJ538" s="0" t="n">
        <v>5166</v>
      </c>
    </row>
    <row r="539" customFormat="false" ht="15" hidden="false" customHeight="false" outlineLevel="0" collapsed="false">
      <c r="A539" s="1" t="n">
        <v>43234</v>
      </c>
      <c r="B539" s="0" t="n">
        <f aca="false">MONTH(A539)</f>
        <v>5</v>
      </c>
      <c r="C539" s="0" t="s">
        <v>43</v>
      </c>
      <c r="D539" s="2" t="n">
        <f aca="false">YEAR(A539)</f>
        <v>2018</v>
      </c>
      <c r="E539" s="2" t="s">
        <v>44</v>
      </c>
      <c r="F539" s="2" t="n">
        <v>216</v>
      </c>
      <c r="G539" s="0" t="s">
        <v>366</v>
      </c>
      <c r="H539" s="0" t="n">
        <v>473</v>
      </c>
      <c r="I539" s="0" t="n">
        <v>246</v>
      </c>
      <c r="J539" s="0" t="s">
        <v>84</v>
      </c>
      <c r="K539" s="6" t="n">
        <v>0.46875</v>
      </c>
      <c r="M539" s="0" t="n">
        <v>1</v>
      </c>
      <c r="N539" s="0" t="n">
        <v>53</v>
      </c>
      <c r="O539" s="0" t="n">
        <v>8</v>
      </c>
      <c r="P539" s="0" t="n">
        <f aca="false">O539/3.281</f>
        <v>2.43828101188662</v>
      </c>
      <c r="Q539" s="0" t="n">
        <f aca="false">((H539*2)*(P539))/1000000</f>
        <v>0.00230661383724474</v>
      </c>
      <c r="R539" s="0" t="n">
        <f aca="false">Q539*247.105</f>
        <v>0.569975812252362</v>
      </c>
      <c r="S539" s="0" t="s">
        <v>40</v>
      </c>
      <c r="T539" s="0" t="s">
        <v>45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f aca="false">SUM(U539:Y539)</f>
        <v>0</v>
      </c>
      <c r="AA539" s="0" t="n">
        <v>0</v>
      </c>
      <c r="AB539" s="0" t="n">
        <v>0</v>
      </c>
      <c r="AC539" s="7" t="n">
        <f aca="false">U539/$R539</f>
        <v>0</v>
      </c>
      <c r="AD539" s="7" t="n">
        <f aca="false">V539/$R539</f>
        <v>0</v>
      </c>
      <c r="AE539" s="7" t="n">
        <f aca="false">W539/$R539</f>
        <v>0</v>
      </c>
      <c r="AF539" s="7" t="n">
        <f aca="false">X539/$R539</f>
        <v>0</v>
      </c>
      <c r="AG539" s="7" t="n">
        <f aca="false">Y539/$R539</f>
        <v>0</v>
      </c>
      <c r="AH539" s="7" t="n">
        <f aca="false">Z539/$R539</f>
        <v>0</v>
      </c>
      <c r="AJ539" s="0" t="n">
        <v>9443</v>
      </c>
    </row>
    <row r="540" customFormat="false" ht="15" hidden="false" customHeight="false" outlineLevel="0" collapsed="false">
      <c r="A540" s="1" t="n">
        <v>43265</v>
      </c>
      <c r="B540" s="0" t="n">
        <f aca="false">MONTH(A540)</f>
        <v>6</v>
      </c>
      <c r="C540" s="0" t="s">
        <v>49</v>
      </c>
      <c r="D540" s="2" t="n">
        <f aca="false">YEAR(A540)</f>
        <v>2018</v>
      </c>
      <c r="E540" s="2" t="s">
        <v>44</v>
      </c>
      <c r="F540" s="2" t="n">
        <v>216</v>
      </c>
      <c r="G540" s="0" t="s">
        <v>366</v>
      </c>
      <c r="H540" s="0" t="n">
        <v>473</v>
      </c>
      <c r="I540" s="0" t="n">
        <v>246</v>
      </c>
      <c r="J540" s="0" t="s">
        <v>84</v>
      </c>
      <c r="K540" s="6" t="n">
        <v>0.440972222222222</v>
      </c>
      <c r="M540" s="0" t="n">
        <v>1</v>
      </c>
      <c r="N540" s="0" t="n">
        <v>60</v>
      </c>
      <c r="O540" s="0" t="n">
        <v>5</v>
      </c>
      <c r="P540" s="0" t="n">
        <f aca="false">O540/3.281</f>
        <v>1.52392563242914</v>
      </c>
      <c r="Q540" s="0" t="n">
        <f aca="false">((H540*2)*(P540))/1000000</f>
        <v>0.00144163364827796</v>
      </c>
      <c r="R540" s="0" t="n">
        <f aca="false">Q540*247.105</f>
        <v>0.356234882657726</v>
      </c>
      <c r="S540" s="0" t="s">
        <v>40</v>
      </c>
      <c r="T540" s="0" t="s">
        <v>45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f aca="false">SUM(U540:Y540)</f>
        <v>0</v>
      </c>
      <c r="AA540" s="0" t="n">
        <v>0</v>
      </c>
      <c r="AB540" s="0" t="n">
        <v>2</v>
      </c>
      <c r="AC540" s="7" t="n">
        <f aca="false">U540/$R540</f>
        <v>0</v>
      </c>
      <c r="AD540" s="7" t="n">
        <f aca="false">V540/$R540</f>
        <v>0</v>
      </c>
      <c r="AE540" s="7" t="n">
        <f aca="false">W540/$R540</f>
        <v>0</v>
      </c>
      <c r="AF540" s="7" t="n">
        <f aca="false">X540/$R540</f>
        <v>0</v>
      </c>
      <c r="AG540" s="7" t="n">
        <f aca="false">Y540/$R540</f>
        <v>0</v>
      </c>
      <c r="AH540" s="7" t="n">
        <f aca="false">Z540/$R540</f>
        <v>0</v>
      </c>
      <c r="AI540" s="0" t="s">
        <v>375</v>
      </c>
      <c r="AJ540" s="0" t="n">
        <v>11056</v>
      </c>
    </row>
    <row r="541" customFormat="false" ht="15" hidden="false" customHeight="false" outlineLevel="0" collapsed="false">
      <c r="A541" s="1" t="n">
        <v>43277</v>
      </c>
      <c r="B541" s="0" t="n">
        <f aca="false">MONTH(A541)</f>
        <v>6</v>
      </c>
      <c r="C541" s="0" t="s">
        <v>49</v>
      </c>
      <c r="D541" s="2" t="n">
        <f aca="false">YEAR(A541)</f>
        <v>2018</v>
      </c>
      <c r="E541" s="2" t="s">
        <v>44</v>
      </c>
      <c r="F541" s="2" t="n">
        <v>216</v>
      </c>
      <c r="G541" s="0" t="s">
        <v>366</v>
      </c>
      <c r="H541" s="0" t="n">
        <v>473</v>
      </c>
      <c r="I541" s="0" t="n">
        <v>246</v>
      </c>
      <c r="J541" s="0" t="s">
        <v>84</v>
      </c>
      <c r="K541" s="6" t="n">
        <v>0.502777777777778</v>
      </c>
      <c r="M541" s="0" t="n">
        <v>1</v>
      </c>
      <c r="N541" s="0" t="n">
        <v>54</v>
      </c>
      <c r="O541" s="0" t="n">
        <v>9</v>
      </c>
      <c r="P541" s="0" t="n">
        <f aca="false">O541/3.281</f>
        <v>2.74306613837245</v>
      </c>
      <c r="Q541" s="0" t="n">
        <f aca="false">((H541*2)*(P541))/1000000</f>
        <v>0.00259494056690034</v>
      </c>
      <c r="R541" s="0" t="n">
        <f aca="false">Q541*247.105</f>
        <v>0.641222788783907</v>
      </c>
      <c r="S541" s="0" t="s">
        <v>40</v>
      </c>
      <c r="T541" s="0" t="s">
        <v>45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f aca="false">SUM(U541:Y541)</f>
        <v>0</v>
      </c>
      <c r="AA541" s="0" t="n">
        <v>0</v>
      </c>
      <c r="AB541" s="0" t="n">
        <v>0</v>
      </c>
      <c r="AC541" s="7" t="n">
        <f aca="false">U541/$R541</f>
        <v>0</v>
      </c>
      <c r="AD541" s="7" t="n">
        <f aca="false">V541/$R541</f>
        <v>0</v>
      </c>
      <c r="AE541" s="7" t="n">
        <f aca="false">W541/$R541</f>
        <v>0</v>
      </c>
      <c r="AF541" s="7" t="n">
        <f aca="false">X541/$R541</f>
        <v>0</v>
      </c>
      <c r="AG541" s="7" t="n">
        <f aca="false">Y541/$R541</f>
        <v>0</v>
      </c>
      <c r="AH541" s="7" t="n">
        <f aca="false">Z541/$R541</f>
        <v>0</v>
      </c>
      <c r="AJ541" s="0" t="n">
        <v>12381</v>
      </c>
    </row>
    <row r="542" customFormat="false" ht="15" hidden="false" customHeight="false" outlineLevel="0" collapsed="false">
      <c r="A542" s="1" t="n">
        <v>43291</v>
      </c>
      <c r="B542" s="0" t="n">
        <f aca="false">MONTH(A542)</f>
        <v>7</v>
      </c>
      <c r="C542" s="0" t="s">
        <v>51</v>
      </c>
      <c r="D542" s="2" t="n">
        <f aca="false">YEAR(A542)</f>
        <v>2018</v>
      </c>
      <c r="E542" s="2" t="s">
        <v>37</v>
      </c>
      <c r="F542" s="2" t="n">
        <v>216</v>
      </c>
      <c r="G542" s="0" t="s">
        <v>366</v>
      </c>
      <c r="H542" s="0" t="n">
        <v>473</v>
      </c>
      <c r="I542" s="0" t="n">
        <v>246</v>
      </c>
      <c r="J542" s="0" t="s">
        <v>84</v>
      </c>
      <c r="K542" s="6" t="n">
        <v>0.535416666666667</v>
      </c>
      <c r="M542" s="0" t="n">
        <v>1</v>
      </c>
      <c r="N542" s="0" t="n">
        <v>56</v>
      </c>
      <c r="O542" s="0" t="n">
        <v>7</v>
      </c>
      <c r="P542" s="0" t="n">
        <f aca="false">O542/3.281</f>
        <v>2.13349588540079</v>
      </c>
      <c r="Q542" s="0" t="n">
        <f aca="false">((H542*2)*(P542))/1000000</f>
        <v>0.00201828710758915</v>
      </c>
      <c r="R542" s="0" t="n">
        <f aca="false">Q542*247.105</f>
        <v>0.498728835720817</v>
      </c>
      <c r="S542" s="0" t="s">
        <v>40</v>
      </c>
      <c r="T542" s="0" t="s">
        <v>45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f aca="false">SUM(U542:Y542)</f>
        <v>0</v>
      </c>
      <c r="AA542" s="0" t="n">
        <v>0</v>
      </c>
      <c r="AB542" s="0" t="n">
        <v>2</v>
      </c>
      <c r="AC542" s="7" t="n">
        <f aca="false">U542/$R542</f>
        <v>0</v>
      </c>
      <c r="AD542" s="7" t="n">
        <f aca="false">V542/$R542</f>
        <v>0</v>
      </c>
      <c r="AE542" s="7" t="n">
        <f aca="false">W542/$R542</f>
        <v>0</v>
      </c>
      <c r="AF542" s="7" t="n">
        <f aca="false">X542/$R542</f>
        <v>0</v>
      </c>
      <c r="AG542" s="7" t="n">
        <f aca="false">Y542/$R542</f>
        <v>0</v>
      </c>
      <c r="AH542" s="7" t="n">
        <f aca="false">Z542/$R542</f>
        <v>0</v>
      </c>
      <c r="AI542" s="0" t="s">
        <v>90</v>
      </c>
      <c r="AJ542" s="0" t="n">
        <v>13106</v>
      </c>
    </row>
    <row r="543" customFormat="false" ht="15" hidden="false" customHeight="false" outlineLevel="0" collapsed="false">
      <c r="A543" s="1" t="n">
        <v>43305</v>
      </c>
      <c r="B543" s="0" t="n">
        <f aca="false">MONTH(A543)</f>
        <v>7</v>
      </c>
      <c r="C543" s="0" t="s">
        <v>51</v>
      </c>
      <c r="D543" s="2" t="n">
        <f aca="false">YEAR(A543)</f>
        <v>2018</v>
      </c>
      <c r="E543" s="2" t="s">
        <v>37</v>
      </c>
      <c r="F543" s="2" t="n">
        <v>216</v>
      </c>
      <c r="G543" s="0" t="s">
        <v>366</v>
      </c>
      <c r="H543" s="0" t="n">
        <v>473</v>
      </c>
      <c r="I543" s="0" t="n">
        <v>246</v>
      </c>
      <c r="J543" s="0" t="s">
        <v>84</v>
      </c>
      <c r="K543" s="6" t="n">
        <v>0.377083333333333</v>
      </c>
      <c r="M543" s="0" t="n">
        <v>1</v>
      </c>
      <c r="N543" s="0" t="n">
        <v>60</v>
      </c>
      <c r="O543" s="0" t="n">
        <v>10</v>
      </c>
      <c r="P543" s="0" t="n">
        <f aca="false">O543/3.281</f>
        <v>3.04785126485828</v>
      </c>
      <c r="Q543" s="0" t="n">
        <f aca="false">((H543*2)*(P543))/1000000</f>
        <v>0.00288326729655593</v>
      </c>
      <c r="R543" s="0" t="n">
        <f aca="false">Q543*247.105</f>
        <v>0.712469765315453</v>
      </c>
      <c r="S543" s="0" t="s">
        <v>40</v>
      </c>
      <c r="T543" s="0" t="s">
        <v>45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0</v>
      </c>
      <c r="Z543" s="0" t="n">
        <f aca="false">SUM(U543:Y543)</f>
        <v>0</v>
      </c>
      <c r="AA543" s="0" t="n">
        <v>0</v>
      </c>
      <c r="AB543" s="0" t="n">
        <v>0</v>
      </c>
      <c r="AC543" s="7" t="n">
        <f aca="false">U543/$R543</f>
        <v>0</v>
      </c>
      <c r="AD543" s="7" t="n">
        <f aca="false">V543/$R543</f>
        <v>0</v>
      </c>
      <c r="AE543" s="7" t="n">
        <f aca="false">W543/$R543</f>
        <v>0</v>
      </c>
      <c r="AF543" s="7" t="n">
        <f aca="false">X543/$R543</f>
        <v>0</v>
      </c>
      <c r="AG543" s="7" t="n">
        <f aca="false">Y543/$R543</f>
        <v>0</v>
      </c>
      <c r="AH543" s="7" t="n">
        <f aca="false">Z543/$R543</f>
        <v>0</v>
      </c>
      <c r="AJ543" s="0" t="n">
        <v>13047</v>
      </c>
    </row>
    <row r="544" customFormat="false" ht="15" hidden="false" customHeight="false" outlineLevel="0" collapsed="false">
      <c r="A544" s="1" t="n">
        <v>43318</v>
      </c>
      <c r="B544" s="0" t="n">
        <f aca="false">MONTH(A544)</f>
        <v>8</v>
      </c>
      <c r="C544" s="0" t="s">
        <v>36</v>
      </c>
      <c r="D544" s="2" t="n">
        <f aca="false">YEAR(A544)</f>
        <v>2018</v>
      </c>
      <c r="E544" s="2" t="s">
        <v>37</v>
      </c>
      <c r="F544" s="2" t="n">
        <v>216</v>
      </c>
      <c r="G544" s="0" t="s">
        <v>366</v>
      </c>
      <c r="H544" s="0" t="n">
        <v>473</v>
      </c>
      <c r="I544" s="0" t="n">
        <v>246</v>
      </c>
      <c r="J544" s="0" t="s">
        <v>84</v>
      </c>
      <c r="K544" s="6" t="n">
        <v>0.453472222222222</v>
      </c>
      <c r="M544" s="0" t="n">
        <v>3</v>
      </c>
      <c r="N544" s="0" t="n">
        <v>56</v>
      </c>
      <c r="O544" s="0" t="n">
        <v>10</v>
      </c>
      <c r="P544" s="0" t="n">
        <f aca="false">O544/3.281</f>
        <v>3.04785126485828</v>
      </c>
      <c r="Q544" s="0" t="n">
        <f aca="false">((H544*2)*(P544))/1000000</f>
        <v>0.00288326729655593</v>
      </c>
      <c r="R544" s="0" t="n">
        <f aca="false">Q544*247.105</f>
        <v>0.712469765315453</v>
      </c>
      <c r="S544" s="0" t="s">
        <v>40</v>
      </c>
      <c r="T544" s="0" t="s">
        <v>45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3</v>
      </c>
      <c r="Z544" s="0" t="n">
        <f aca="false">SUM(U544:Y544)</f>
        <v>4</v>
      </c>
      <c r="AA544" s="0" t="n">
        <v>0</v>
      </c>
      <c r="AB544" s="0" t="n">
        <v>5</v>
      </c>
      <c r="AC544" s="7" t="n">
        <f aca="false">U544/$R544</f>
        <v>1.40356833185369</v>
      </c>
      <c r="AD544" s="7" t="n">
        <f aca="false">V544/$R544</f>
        <v>0</v>
      </c>
      <c r="AE544" s="7" t="n">
        <f aca="false">W544/$R544</f>
        <v>0</v>
      </c>
      <c r="AF544" s="7" t="n">
        <f aca="false">X544/$R544</f>
        <v>0</v>
      </c>
      <c r="AG544" s="7" t="n">
        <f aca="false">Y544/$R544</f>
        <v>4.21070499556107</v>
      </c>
      <c r="AH544" s="7" t="n">
        <f aca="false">Z544/$R544</f>
        <v>5.61427332741476</v>
      </c>
      <c r="AI544" s="0" t="s">
        <v>376</v>
      </c>
      <c r="AJ544" s="0" t="n">
        <v>12122</v>
      </c>
    </row>
    <row r="545" customFormat="false" ht="15" hidden="false" customHeight="false" outlineLevel="0" collapsed="false">
      <c r="A545" s="1" t="n">
        <v>43333</v>
      </c>
      <c r="B545" s="0" t="n">
        <f aca="false">MONTH(A545)</f>
        <v>8</v>
      </c>
      <c r="C545" s="0" t="s">
        <v>36</v>
      </c>
      <c r="D545" s="2" t="n">
        <f aca="false">YEAR(A545)</f>
        <v>2018</v>
      </c>
      <c r="E545" s="2" t="s">
        <v>37</v>
      </c>
      <c r="F545" s="2" t="n">
        <v>216</v>
      </c>
      <c r="G545" s="0" t="s">
        <v>366</v>
      </c>
      <c r="H545" s="0" t="n">
        <v>473</v>
      </c>
      <c r="I545" s="0" t="n">
        <v>246</v>
      </c>
      <c r="J545" s="0" t="s">
        <v>84</v>
      </c>
      <c r="K545" s="6" t="n">
        <v>0.380555555555556</v>
      </c>
      <c r="M545" s="0" t="n">
        <v>1</v>
      </c>
      <c r="N545" s="0" t="n">
        <v>58</v>
      </c>
      <c r="O545" s="0" t="n">
        <v>10</v>
      </c>
      <c r="P545" s="0" t="n">
        <f aca="false">O545/3.281</f>
        <v>3.04785126485828</v>
      </c>
      <c r="Q545" s="0" t="n">
        <f aca="false">((H545*2)*(P545))/1000000</f>
        <v>0.00288326729655593</v>
      </c>
      <c r="R545" s="0" t="n">
        <f aca="false">Q545*247.105</f>
        <v>0.712469765315453</v>
      </c>
      <c r="S545" s="0" t="s">
        <v>40</v>
      </c>
      <c r="T545" s="0" t="s">
        <v>45</v>
      </c>
      <c r="U545" s="0" t="n">
        <v>0</v>
      </c>
      <c r="V545" s="0" t="n">
        <v>1</v>
      </c>
      <c r="W545" s="0" t="n">
        <v>0</v>
      </c>
      <c r="X545" s="0" t="n">
        <v>0</v>
      </c>
      <c r="Y545" s="0" t="n">
        <v>0</v>
      </c>
      <c r="Z545" s="0" t="n">
        <f aca="false">SUM(U545:Y545)</f>
        <v>1</v>
      </c>
      <c r="AA545" s="0" t="n">
        <v>1</v>
      </c>
      <c r="AB545" s="0" t="n">
        <v>0</v>
      </c>
      <c r="AC545" s="7" t="n">
        <f aca="false">U545/$R545</f>
        <v>0</v>
      </c>
      <c r="AD545" s="7" t="n">
        <f aca="false">V545/$R545</f>
        <v>1.40356833185369</v>
      </c>
      <c r="AE545" s="7" t="n">
        <f aca="false">W545/$R545</f>
        <v>0</v>
      </c>
      <c r="AF545" s="7" t="n">
        <f aca="false">X545/$R545</f>
        <v>0</v>
      </c>
      <c r="AG545" s="7" t="n">
        <f aca="false">Y545/$R545</f>
        <v>0</v>
      </c>
      <c r="AH545" s="7" t="n">
        <f aca="false">Z545/$R545</f>
        <v>1.40356833185369</v>
      </c>
      <c r="AI545" s="0" t="s">
        <v>355</v>
      </c>
      <c r="AJ545" s="0" t="n">
        <v>10835</v>
      </c>
    </row>
    <row r="546" customFormat="false" ht="15" hidden="false" customHeight="false" outlineLevel="0" collapsed="false">
      <c r="A546" s="1" t="n">
        <v>43348</v>
      </c>
      <c r="B546" s="0" t="n">
        <f aca="false">MONTH(A546)</f>
        <v>9</v>
      </c>
      <c r="C546" s="0" t="s">
        <v>53</v>
      </c>
      <c r="D546" s="2" t="n">
        <f aca="false">YEAR(A546)</f>
        <v>2018</v>
      </c>
      <c r="E546" s="2" t="s">
        <v>37</v>
      </c>
      <c r="F546" s="2" t="n">
        <v>216</v>
      </c>
      <c r="G546" s="0" t="s">
        <v>366</v>
      </c>
      <c r="H546" s="0" t="n">
        <v>473</v>
      </c>
      <c r="I546" s="0" t="n">
        <v>246</v>
      </c>
      <c r="J546" s="0" t="s">
        <v>84</v>
      </c>
      <c r="K546" s="6" t="n">
        <v>0.548611111111111</v>
      </c>
      <c r="M546" s="0" t="n">
        <v>1</v>
      </c>
      <c r="N546" s="0" t="n">
        <v>60</v>
      </c>
      <c r="O546" s="0" t="n">
        <v>8</v>
      </c>
      <c r="P546" s="0" t="n">
        <f aca="false">O546/3.281</f>
        <v>2.43828101188662</v>
      </c>
      <c r="Q546" s="0" t="n">
        <f aca="false">((H546*2)*(P546))/1000000</f>
        <v>0.00230661383724474</v>
      </c>
      <c r="R546" s="0" t="n">
        <f aca="false">Q546*247.105</f>
        <v>0.569975812252362</v>
      </c>
      <c r="S546" s="0" t="s">
        <v>40</v>
      </c>
      <c r="T546" s="0" t="s">
        <v>45</v>
      </c>
      <c r="U546" s="0" t="n">
        <v>5</v>
      </c>
      <c r="V546" s="0" t="n">
        <v>0</v>
      </c>
      <c r="W546" s="0" t="n">
        <v>0</v>
      </c>
      <c r="X546" s="0" t="n">
        <v>0</v>
      </c>
      <c r="Y546" s="0" t="n">
        <v>0</v>
      </c>
      <c r="Z546" s="0" t="n">
        <f aca="false">SUM(U546:Y546)</f>
        <v>5</v>
      </c>
      <c r="AA546" s="0" t="n">
        <v>0</v>
      </c>
      <c r="AB546" s="0" t="n">
        <v>9</v>
      </c>
      <c r="AC546" s="7" t="n">
        <f aca="false">U546/$R546</f>
        <v>8.77230207408556</v>
      </c>
      <c r="AD546" s="7" t="n">
        <f aca="false">V546/$R546</f>
        <v>0</v>
      </c>
      <c r="AE546" s="7" t="n">
        <f aca="false">W546/$R546</f>
        <v>0</v>
      </c>
      <c r="AF546" s="7" t="n">
        <f aca="false">X546/$R546</f>
        <v>0</v>
      </c>
      <c r="AG546" s="7" t="n">
        <f aca="false">Y546/$R546</f>
        <v>0</v>
      </c>
      <c r="AH546" s="7" t="n">
        <f aca="false">Z546/$R546</f>
        <v>8.77230207408556</v>
      </c>
      <c r="AI546" s="0" t="s">
        <v>377</v>
      </c>
      <c r="AJ546" s="0" t="n">
        <v>9551</v>
      </c>
    </row>
    <row r="547" customFormat="false" ht="15" hidden="false" customHeight="false" outlineLevel="0" collapsed="false">
      <c r="A547" s="1" t="n">
        <v>43360</v>
      </c>
      <c r="B547" s="0" t="n">
        <f aca="false">MONTH(A547)</f>
        <v>9</v>
      </c>
      <c r="C547" s="0" t="s">
        <v>53</v>
      </c>
      <c r="D547" s="2" t="n">
        <f aca="false">YEAR(A547)</f>
        <v>2018</v>
      </c>
      <c r="E547" s="2" t="s">
        <v>37</v>
      </c>
      <c r="F547" s="2" t="n">
        <v>216</v>
      </c>
      <c r="G547" s="0" t="s">
        <v>366</v>
      </c>
      <c r="H547" s="0" t="n">
        <v>473</v>
      </c>
      <c r="I547" s="0" t="n">
        <v>246</v>
      </c>
      <c r="J547" s="0" t="s">
        <v>84</v>
      </c>
      <c r="K547" s="6" t="n">
        <v>0.489583333333333</v>
      </c>
      <c r="M547" s="0" t="n">
        <v>1</v>
      </c>
      <c r="N547" s="0" t="n">
        <v>58</v>
      </c>
      <c r="O547" s="0" t="n">
        <v>8</v>
      </c>
      <c r="P547" s="0" t="n">
        <f aca="false">O547/3.281</f>
        <v>2.43828101188662</v>
      </c>
      <c r="Q547" s="0" t="n">
        <f aca="false">((H547*2)*(P547))/1000000</f>
        <v>0.00230661383724474</v>
      </c>
      <c r="R547" s="0" t="n">
        <f aca="false">Q547*247.105</f>
        <v>0.569975812252362</v>
      </c>
      <c r="S547" s="0" t="s">
        <v>40</v>
      </c>
      <c r="T547" s="0" t="s">
        <v>45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f aca="false">SUM(U547:Y547)</f>
        <v>1</v>
      </c>
      <c r="AA547" s="0" t="n">
        <v>0</v>
      </c>
      <c r="AB547" s="0" t="n">
        <v>15</v>
      </c>
      <c r="AC547" s="7" t="n">
        <f aca="false">U547/$R547</f>
        <v>1.75446041481711</v>
      </c>
      <c r="AD547" s="7" t="n">
        <f aca="false">V547/$R547</f>
        <v>0</v>
      </c>
      <c r="AE547" s="7" t="n">
        <f aca="false">W547/$R547</f>
        <v>0</v>
      </c>
      <c r="AF547" s="7" t="n">
        <f aca="false">X547/$R547</f>
        <v>0</v>
      </c>
      <c r="AG547" s="7" t="n">
        <f aca="false">Y547/$R547</f>
        <v>0</v>
      </c>
      <c r="AH547" s="7" t="n">
        <f aca="false">Z547/$R547</f>
        <v>1.75446041481711</v>
      </c>
      <c r="AI547" s="0" t="s">
        <v>378</v>
      </c>
      <c r="AJ547" s="0" t="n">
        <v>8640</v>
      </c>
    </row>
    <row r="548" customFormat="false" ht="15" hidden="false" customHeight="false" outlineLevel="0" collapsed="false">
      <c r="A548" s="1" t="n">
        <v>43374</v>
      </c>
      <c r="B548" s="0" t="n">
        <f aca="false">MONTH(A548)</f>
        <v>10</v>
      </c>
      <c r="C548" s="0" t="s">
        <v>54</v>
      </c>
      <c r="D548" s="2" t="n">
        <f aca="false">YEAR(A548)</f>
        <v>2018</v>
      </c>
      <c r="E548" s="2" t="s">
        <v>55</v>
      </c>
      <c r="F548" s="2" t="n">
        <v>216</v>
      </c>
      <c r="G548" s="0" t="s">
        <v>366</v>
      </c>
      <c r="H548" s="0" t="n">
        <v>473</v>
      </c>
      <c r="I548" s="0" t="n">
        <v>246</v>
      </c>
      <c r="J548" s="0" t="s">
        <v>84</v>
      </c>
      <c r="K548" s="6" t="n">
        <v>0.534027777777778</v>
      </c>
      <c r="M548" s="0" t="n">
        <v>2</v>
      </c>
      <c r="N548" s="0" t="n">
        <v>57</v>
      </c>
      <c r="O548" s="0" t="n">
        <v>10</v>
      </c>
      <c r="P548" s="0" t="n">
        <f aca="false">O548/3.281</f>
        <v>3.04785126485828</v>
      </c>
      <c r="Q548" s="0" t="n">
        <f aca="false">((H548*2)*(P548))/1000000</f>
        <v>0.00288326729655593</v>
      </c>
      <c r="R548" s="0" t="n">
        <f aca="false">Q548*247.105</f>
        <v>0.712469765315453</v>
      </c>
      <c r="S548" s="0" t="s">
        <v>40</v>
      </c>
      <c r="T548" s="0" t="s">
        <v>45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f aca="false">SUM(U548:Y548)</f>
        <v>0</v>
      </c>
      <c r="AA548" s="0" t="n">
        <v>0</v>
      </c>
      <c r="AB548" s="0" t="n">
        <v>0</v>
      </c>
      <c r="AC548" s="7" t="n">
        <f aca="false">U548/$R548</f>
        <v>0</v>
      </c>
      <c r="AD548" s="7" t="n">
        <f aca="false">V548/$R548</f>
        <v>0</v>
      </c>
      <c r="AE548" s="7" t="n">
        <f aca="false">W548/$R548</f>
        <v>0</v>
      </c>
      <c r="AF548" s="7" t="n">
        <f aca="false">X548/$R548</f>
        <v>0</v>
      </c>
      <c r="AG548" s="7" t="n">
        <f aca="false">Y548/$R548</f>
        <v>0</v>
      </c>
      <c r="AH548" s="7" t="n">
        <f aca="false">Z548/$R548</f>
        <v>0</v>
      </c>
      <c r="AJ548" s="0" t="n">
        <v>7680</v>
      </c>
    </row>
    <row r="549" customFormat="false" ht="15" hidden="false" customHeight="false" outlineLevel="0" collapsed="false">
      <c r="A549" s="1" t="n">
        <v>43388</v>
      </c>
      <c r="B549" s="0" t="n">
        <f aca="false">MONTH(A549)</f>
        <v>10</v>
      </c>
      <c r="C549" s="0" t="s">
        <v>54</v>
      </c>
      <c r="D549" s="2" t="n">
        <f aca="false">YEAR(A549)</f>
        <v>2018</v>
      </c>
      <c r="E549" s="2" t="s">
        <v>55</v>
      </c>
      <c r="F549" s="2" t="n">
        <v>216</v>
      </c>
      <c r="G549" s="0" t="s">
        <v>366</v>
      </c>
      <c r="H549" s="0" t="n">
        <v>473</v>
      </c>
      <c r="I549" s="0" t="n">
        <v>246</v>
      </c>
      <c r="J549" s="0" t="s">
        <v>84</v>
      </c>
      <c r="K549" s="6" t="n">
        <v>0.534722222222222</v>
      </c>
      <c r="M549" s="0" t="n">
        <v>1</v>
      </c>
      <c r="N549" s="0" t="n">
        <v>55</v>
      </c>
      <c r="O549" s="0" t="n">
        <v>7</v>
      </c>
      <c r="P549" s="0" t="n">
        <f aca="false">O549/3.281</f>
        <v>2.13349588540079</v>
      </c>
      <c r="Q549" s="0" t="n">
        <f aca="false">((H549*2)*(P549))/1000000</f>
        <v>0.00201828710758915</v>
      </c>
      <c r="R549" s="0" t="n">
        <f aca="false">Q549*247.105</f>
        <v>0.498728835720817</v>
      </c>
      <c r="S549" s="0" t="s">
        <v>40</v>
      </c>
      <c r="T549" s="0" t="s">
        <v>45</v>
      </c>
      <c r="U549" s="0" t="n">
        <v>50</v>
      </c>
      <c r="V549" s="0" t="n">
        <v>30</v>
      </c>
      <c r="W549" s="0" t="n">
        <v>0</v>
      </c>
      <c r="X549" s="0" t="n">
        <v>0</v>
      </c>
      <c r="Y549" s="0" t="n">
        <v>0</v>
      </c>
      <c r="Z549" s="0" t="n">
        <f aca="false">SUM(U549:Y549)</f>
        <v>80</v>
      </c>
      <c r="AA549" s="0" t="n">
        <v>0</v>
      </c>
      <c r="AB549" s="0" t="n">
        <v>0</v>
      </c>
      <c r="AC549" s="7" t="n">
        <f aca="false">U549/$R549</f>
        <v>100.254880846692</v>
      </c>
      <c r="AD549" s="7" t="n">
        <f aca="false">V549/$R549</f>
        <v>60.1529285080153</v>
      </c>
      <c r="AE549" s="7" t="n">
        <f aca="false">W549/$R549</f>
        <v>0</v>
      </c>
      <c r="AF549" s="7" t="n">
        <f aca="false">X549/$R549</f>
        <v>0</v>
      </c>
      <c r="AG549" s="7" t="n">
        <f aca="false">Y549/$R549</f>
        <v>0</v>
      </c>
      <c r="AH549" s="7" t="n">
        <f aca="false">Z549/$R549</f>
        <v>160.407809354707</v>
      </c>
      <c r="AJ549" s="0" t="n">
        <v>7926</v>
      </c>
    </row>
    <row r="550" customFormat="false" ht="15" hidden="false" customHeight="false" outlineLevel="0" collapsed="false">
      <c r="A550" s="1" t="n">
        <v>43661</v>
      </c>
      <c r="B550" s="0" t="n">
        <f aca="false">MONTH(A550)</f>
        <v>7</v>
      </c>
      <c r="C550" s="0" t="s">
        <v>51</v>
      </c>
      <c r="D550" s="2" t="n">
        <f aca="false">YEAR(A550)</f>
        <v>2019</v>
      </c>
      <c r="E550" s="2" t="s">
        <v>37</v>
      </c>
      <c r="F550" s="2" t="n">
        <v>216</v>
      </c>
      <c r="G550" s="0" t="s">
        <v>366</v>
      </c>
      <c r="H550" s="0" t="n">
        <v>473</v>
      </c>
      <c r="I550" s="0" t="n">
        <v>246</v>
      </c>
      <c r="J550" s="0" t="s">
        <v>84</v>
      </c>
      <c r="K550" s="6" t="n">
        <v>0.618055555555556</v>
      </c>
      <c r="M550" s="0" t="n">
        <v>2</v>
      </c>
      <c r="N550" s="0" t="n">
        <v>60</v>
      </c>
      <c r="O550" s="0" t="n">
        <v>8</v>
      </c>
      <c r="P550" s="0" t="n">
        <f aca="false">O550/3.281</f>
        <v>2.43828101188662</v>
      </c>
      <c r="Q550" s="0" t="n">
        <f aca="false">((H550*2)*(P550))/1000000</f>
        <v>0.00230661383724474</v>
      </c>
      <c r="R550" s="0" t="n">
        <f aca="false">Q550*247.105</f>
        <v>0.569975812252362</v>
      </c>
      <c r="S550" s="0" t="s">
        <v>40</v>
      </c>
      <c r="T550" s="0" t="s">
        <v>45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0</v>
      </c>
      <c r="Z550" s="0" t="n">
        <f aca="false">SUM(U550:Y550)</f>
        <v>0</v>
      </c>
      <c r="AA550" s="0" t="n">
        <v>0</v>
      </c>
      <c r="AB550" s="0" t="n">
        <v>0</v>
      </c>
      <c r="AC550" s="7" t="n">
        <f aca="false">U550/$R550</f>
        <v>0</v>
      </c>
      <c r="AD550" s="7" t="n">
        <f aca="false">V550/$R550</f>
        <v>0</v>
      </c>
      <c r="AE550" s="7" t="n">
        <f aca="false">W550/$R550</f>
        <v>0</v>
      </c>
      <c r="AF550" s="7" t="n">
        <f aca="false">X550/$R550</f>
        <v>0</v>
      </c>
      <c r="AG550" s="7" t="n">
        <f aca="false">Y550/$R550</f>
        <v>0</v>
      </c>
      <c r="AH550" s="7" t="n">
        <f aca="false">Z550/$R550</f>
        <v>0</v>
      </c>
      <c r="AI550" s="0" t="s">
        <v>379</v>
      </c>
    </row>
    <row r="551" customFormat="false" ht="15" hidden="false" customHeight="false" outlineLevel="0" collapsed="false">
      <c r="A551" s="1" t="n">
        <v>43692</v>
      </c>
      <c r="B551" s="0" t="n">
        <f aca="false">MONTH(A551)</f>
        <v>8</v>
      </c>
      <c r="C551" s="0" t="s">
        <v>36</v>
      </c>
      <c r="D551" s="2" t="n">
        <f aca="false">YEAR(A551)</f>
        <v>2019</v>
      </c>
      <c r="E551" s="2" t="s">
        <v>37</v>
      </c>
      <c r="F551" s="2" t="n">
        <v>216</v>
      </c>
      <c r="G551" s="0" t="s">
        <v>366</v>
      </c>
      <c r="H551" s="0" t="n">
        <v>473</v>
      </c>
      <c r="I551" s="0" t="n">
        <v>246</v>
      </c>
      <c r="J551" s="0" t="s">
        <v>84</v>
      </c>
      <c r="K551" s="6" t="n">
        <v>0.472222222222222</v>
      </c>
      <c r="M551" s="0" t="n">
        <v>1</v>
      </c>
      <c r="N551" s="0" t="n">
        <v>59</v>
      </c>
      <c r="O551" s="0" t="n">
        <v>8</v>
      </c>
      <c r="P551" s="0" t="n">
        <f aca="false">O551/3.281</f>
        <v>2.43828101188662</v>
      </c>
      <c r="Q551" s="0" t="n">
        <f aca="false">((H551*2)*(P551))/1000000</f>
        <v>0.00230661383724474</v>
      </c>
      <c r="R551" s="0" t="n">
        <f aca="false">Q551*247.105</f>
        <v>0.569975812252362</v>
      </c>
      <c r="S551" s="0" t="s">
        <v>40</v>
      </c>
      <c r="T551" s="0" t="s">
        <v>45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18</v>
      </c>
      <c r="Z551" s="0" t="n">
        <f aca="false">SUM(U551:Y551)</f>
        <v>18</v>
      </c>
      <c r="AA551" s="0" t="n">
        <v>0</v>
      </c>
      <c r="AB551" s="0" t="n">
        <v>52</v>
      </c>
      <c r="AC551" s="7" t="n">
        <f aca="false">U551/$R551</f>
        <v>0</v>
      </c>
      <c r="AD551" s="7" t="n">
        <f aca="false">V551/$R551</f>
        <v>0</v>
      </c>
      <c r="AE551" s="7" t="n">
        <f aca="false">W551/$R551</f>
        <v>0</v>
      </c>
      <c r="AF551" s="7" t="n">
        <f aca="false">X551/$R551</f>
        <v>0</v>
      </c>
      <c r="AG551" s="7" t="n">
        <f aca="false">Y551/$R551</f>
        <v>31.580287466708</v>
      </c>
      <c r="AH551" s="7" t="n">
        <f aca="false">Z551/$R551</f>
        <v>31.580287466708</v>
      </c>
      <c r="AI551" s="0" t="s">
        <v>380</v>
      </c>
      <c r="AJ551" s="0" t="n">
        <v>11373</v>
      </c>
    </row>
    <row r="552" customFormat="false" ht="15" hidden="false" customHeight="false" outlineLevel="0" collapsed="false">
      <c r="A552" s="1" t="n">
        <v>43727</v>
      </c>
      <c r="B552" s="0" t="n">
        <f aca="false">MONTH(A552)</f>
        <v>9</v>
      </c>
      <c r="C552" s="0" t="s">
        <v>53</v>
      </c>
      <c r="D552" s="2" t="n">
        <f aca="false">YEAR(A552)</f>
        <v>2019</v>
      </c>
      <c r="E552" s="2" t="s">
        <v>37</v>
      </c>
      <c r="F552" s="2" t="n">
        <v>216</v>
      </c>
      <c r="G552" s="0" t="s">
        <v>366</v>
      </c>
      <c r="H552" s="0" t="n">
        <v>473</v>
      </c>
      <c r="I552" s="0" t="n">
        <v>246</v>
      </c>
      <c r="J552" s="0" t="s">
        <v>84</v>
      </c>
      <c r="K552" s="6" t="n">
        <v>0.611805555555556</v>
      </c>
      <c r="M552" s="0" t="n">
        <v>2</v>
      </c>
      <c r="N552" s="0" t="n">
        <v>61</v>
      </c>
      <c r="O552" s="0" t="n">
        <v>10</v>
      </c>
      <c r="P552" s="0" t="n">
        <f aca="false">O552/3.281</f>
        <v>3.04785126485828</v>
      </c>
      <c r="Q552" s="0" t="n">
        <f aca="false">((H552*2)*(P552))/1000000</f>
        <v>0.00288326729655593</v>
      </c>
      <c r="R552" s="0" t="n">
        <f aca="false">Q552*247.105</f>
        <v>0.712469765315453</v>
      </c>
      <c r="S552" s="0" t="s">
        <v>40</v>
      </c>
      <c r="T552" s="0" t="s">
        <v>45</v>
      </c>
      <c r="U552" s="0" t="n">
        <v>0</v>
      </c>
      <c r="V552" s="0" t="n">
        <v>35</v>
      </c>
      <c r="W552" s="0" t="n">
        <v>0</v>
      </c>
      <c r="X552" s="0" t="n">
        <v>0</v>
      </c>
      <c r="Y552" s="0" t="n">
        <v>0</v>
      </c>
      <c r="Z552" s="0" t="n">
        <f aca="false">SUM(U552:Y552)</f>
        <v>35</v>
      </c>
      <c r="AA552" s="0" t="n">
        <v>0</v>
      </c>
      <c r="AB552" s="0" t="n">
        <v>200</v>
      </c>
      <c r="AC552" s="7" t="n">
        <f aca="false">U552/$R552</f>
        <v>0</v>
      </c>
      <c r="AD552" s="7" t="n">
        <f aca="false">V552/$R552</f>
        <v>49.1248916148792</v>
      </c>
      <c r="AE552" s="7" t="n">
        <f aca="false">W552/$R552</f>
        <v>0</v>
      </c>
      <c r="AF552" s="7" t="n">
        <f aca="false">X552/$R552</f>
        <v>0</v>
      </c>
      <c r="AG552" s="7" t="n">
        <f aca="false">Y552/$R552</f>
        <v>0</v>
      </c>
      <c r="AH552" s="7" t="n">
        <f aca="false">Z552/$R552</f>
        <v>49.1248916148792</v>
      </c>
      <c r="AI552" s="0" t="s">
        <v>381</v>
      </c>
      <c r="AJ552" s="0" t="n">
        <v>8335</v>
      </c>
    </row>
    <row r="553" customFormat="false" ht="15" hidden="false" customHeight="false" outlineLevel="0" collapsed="false">
      <c r="A553" s="1" t="n">
        <v>43780</v>
      </c>
      <c r="B553" s="0" t="n">
        <f aca="false">MONTH(A553)</f>
        <v>11</v>
      </c>
      <c r="C553" s="0" t="s">
        <v>96</v>
      </c>
      <c r="D553" s="2" t="n">
        <f aca="false">YEAR(A553)</f>
        <v>2019</v>
      </c>
      <c r="E553" s="2" t="s">
        <v>55</v>
      </c>
      <c r="F553" s="2" t="n">
        <v>216</v>
      </c>
      <c r="G553" s="0" t="s">
        <v>366</v>
      </c>
      <c r="H553" s="0" t="n">
        <v>473</v>
      </c>
      <c r="I553" s="0" t="n">
        <v>246</v>
      </c>
      <c r="J553" s="0" t="s">
        <v>84</v>
      </c>
      <c r="K553" s="6" t="n">
        <v>0.484722222222222</v>
      </c>
      <c r="M553" s="0" t="n">
        <v>1</v>
      </c>
      <c r="N553" s="0" t="n">
        <v>57</v>
      </c>
      <c r="O553" s="0" t="n">
        <v>7</v>
      </c>
      <c r="P553" s="0" t="n">
        <f aca="false">O553/3.281</f>
        <v>2.13349588540079</v>
      </c>
      <c r="Q553" s="0" t="n">
        <f aca="false">((H553*2)*(P553))/1000000</f>
        <v>0.00201828710758915</v>
      </c>
      <c r="R553" s="0" t="n">
        <f aca="false">Q553*247.105</f>
        <v>0.498728835720817</v>
      </c>
      <c r="S553" s="0" t="s">
        <v>40</v>
      </c>
      <c r="T553" s="0" t="s">
        <v>45</v>
      </c>
      <c r="U553" s="0" t="n">
        <v>0</v>
      </c>
      <c r="V553" s="0" t="n">
        <v>12</v>
      </c>
      <c r="W553" s="0" t="n">
        <v>0</v>
      </c>
      <c r="X553" s="0" t="n">
        <v>0</v>
      </c>
      <c r="Y553" s="0" t="n">
        <v>0</v>
      </c>
      <c r="Z553" s="0" t="n">
        <f aca="false">SUM(U553:Y553)</f>
        <v>12</v>
      </c>
      <c r="AA553" s="0" t="n">
        <v>0</v>
      </c>
      <c r="AB553" s="0" t="n">
        <v>3</v>
      </c>
      <c r="AC553" s="7" t="n">
        <f aca="false">U553/$R553</f>
        <v>0</v>
      </c>
      <c r="AD553" s="7" t="n">
        <f aca="false">V553/$R553</f>
        <v>24.0611714032061</v>
      </c>
      <c r="AE553" s="7" t="n">
        <f aca="false">W553/$R553</f>
        <v>0</v>
      </c>
      <c r="AF553" s="7" t="n">
        <f aca="false">X553/$R553</f>
        <v>0</v>
      </c>
      <c r="AG553" s="7" t="n">
        <f aca="false">Y553/$R553</f>
        <v>0</v>
      </c>
      <c r="AH553" s="7" t="n">
        <f aca="false">Z553/$R553</f>
        <v>24.0611714032061</v>
      </c>
      <c r="AI553" s="0" t="s">
        <v>382</v>
      </c>
      <c r="AJ553" s="0" t="n">
        <v>4926</v>
      </c>
    </row>
    <row r="554" customFormat="false" ht="15" hidden="false" customHeight="false" outlineLevel="0" collapsed="false">
      <c r="A554" s="1" t="n">
        <v>43795</v>
      </c>
      <c r="B554" s="0" t="n">
        <f aca="false">MONTH(A554)</f>
        <v>11</v>
      </c>
      <c r="C554" s="0" t="s">
        <v>96</v>
      </c>
      <c r="D554" s="2" t="n">
        <f aca="false">YEAR(A554)</f>
        <v>2019</v>
      </c>
      <c r="E554" s="2" t="s">
        <v>55</v>
      </c>
      <c r="F554" s="2" t="n">
        <v>216</v>
      </c>
      <c r="G554" s="0" t="s">
        <v>366</v>
      </c>
      <c r="H554" s="0" t="n">
        <v>473</v>
      </c>
      <c r="I554" s="0" t="n">
        <v>246</v>
      </c>
      <c r="J554" s="0" t="s">
        <v>84</v>
      </c>
      <c r="K554" s="6" t="n">
        <v>0.440972222222222</v>
      </c>
      <c r="M554" s="0" t="n">
        <v>3</v>
      </c>
      <c r="N554" s="0" t="n">
        <v>54</v>
      </c>
      <c r="O554" s="0" t="n">
        <v>7</v>
      </c>
      <c r="P554" s="0" t="n">
        <f aca="false">O554/3.281</f>
        <v>2.13349588540079</v>
      </c>
      <c r="Q554" s="0" t="n">
        <f aca="false">((H554*2)*(P554))/1000000</f>
        <v>0.00201828710758915</v>
      </c>
      <c r="R554" s="0" t="n">
        <f aca="false">Q554*247.105</f>
        <v>0.498728835720817</v>
      </c>
      <c r="S554" s="0" t="s">
        <v>40</v>
      </c>
      <c r="T554" s="0" t="s">
        <v>45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f aca="false">SUM(U554:Y554)</f>
        <v>0</v>
      </c>
      <c r="AA554" s="0" t="n">
        <v>0</v>
      </c>
      <c r="AB554" s="0" t="n">
        <v>590</v>
      </c>
      <c r="AC554" s="7" t="n">
        <f aca="false">U554/$R554</f>
        <v>0</v>
      </c>
      <c r="AD554" s="7" t="n">
        <f aca="false">V554/$R554</f>
        <v>0</v>
      </c>
      <c r="AE554" s="7" t="n">
        <f aca="false">W554/$R554</f>
        <v>0</v>
      </c>
      <c r="AF554" s="7" t="n">
        <f aca="false">X554/$R554</f>
        <v>0</v>
      </c>
      <c r="AG554" s="7" t="n">
        <f aca="false">Y554/$R554</f>
        <v>0</v>
      </c>
      <c r="AH554" s="7" t="n">
        <f aca="false">Z554/$R554</f>
        <v>0</v>
      </c>
      <c r="AI554" s="0" t="s">
        <v>383</v>
      </c>
      <c r="AJ554" s="0" t="n">
        <v>4818</v>
      </c>
    </row>
    <row r="555" customFormat="false" ht="15" hidden="false" customHeight="false" outlineLevel="0" collapsed="false">
      <c r="A555" s="1" t="n">
        <v>43836</v>
      </c>
      <c r="B555" s="0" t="n">
        <f aca="false">MONTH(A555)</f>
        <v>1</v>
      </c>
      <c r="C555" s="0" t="s">
        <v>60</v>
      </c>
      <c r="D555" s="2" t="n">
        <f aca="false">YEAR(A555)</f>
        <v>2020</v>
      </c>
      <c r="E555" s="2" t="s">
        <v>61</v>
      </c>
      <c r="F555" s="2" t="n">
        <v>216</v>
      </c>
      <c r="G555" s="0" t="s">
        <v>366</v>
      </c>
      <c r="H555" s="0" t="n">
        <v>473</v>
      </c>
      <c r="I555" s="0" t="n">
        <v>246</v>
      </c>
      <c r="J555" s="0" t="s">
        <v>62</v>
      </c>
      <c r="K555" s="6" t="n">
        <v>0.490972222222222</v>
      </c>
      <c r="M555" s="0" t="n">
        <v>1</v>
      </c>
      <c r="N555" s="0" t="n">
        <v>52</v>
      </c>
      <c r="O555" s="0" t="n">
        <v>4</v>
      </c>
      <c r="P555" s="0" t="n">
        <f aca="false">O555/3.281</f>
        <v>1.21914050594331</v>
      </c>
      <c r="Q555" s="0" t="n">
        <f aca="false">((H555*2)*(P555))/1000000</f>
        <v>0.00115330691862237</v>
      </c>
      <c r="R555" s="0" t="n">
        <f aca="false">Q555*247.105</f>
        <v>0.284987906126181</v>
      </c>
      <c r="S555" s="0" t="s">
        <v>40</v>
      </c>
      <c r="T555" s="0" t="s">
        <v>45</v>
      </c>
      <c r="U555" s="0" t="n">
        <v>0</v>
      </c>
      <c r="V555" s="0" t="n">
        <v>1</v>
      </c>
      <c r="W555" s="0" t="n">
        <v>0</v>
      </c>
      <c r="X555" s="0" t="n">
        <v>1</v>
      </c>
      <c r="Y555" s="0" t="n">
        <v>0</v>
      </c>
      <c r="Z555" s="0" t="n">
        <f aca="false">SUM(U555:Y555)</f>
        <v>2</v>
      </c>
      <c r="AA555" s="0" t="n">
        <v>0</v>
      </c>
      <c r="AB555" s="0" t="n">
        <v>100</v>
      </c>
      <c r="AC555" s="7" t="n">
        <f aca="false">U555/$R555</f>
        <v>0</v>
      </c>
      <c r="AD555" s="7" t="n">
        <f aca="false">V555/$R555</f>
        <v>3.50892082963423</v>
      </c>
      <c r="AE555" s="7" t="n">
        <f aca="false">W555/$R555</f>
        <v>0</v>
      </c>
      <c r="AF555" s="7" t="n">
        <f aca="false">X555/$R555</f>
        <v>3.50892082963423</v>
      </c>
      <c r="AG555" s="7" t="n">
        <f aca="false">Y555/$R555</f>
        <v>0</v>
      </c>
      <c r="AH555" s="7" t="n">
        <f aca="false">Z555/$R555</f>
        <v>7.01784165926845</v>
      </c>
      <c r="AI555" s="0" t="s">
        <v>240</v>
      </c>
      <c r="AJ555" s="0" t="n">
        <v>5090</v>
      </c>
    </row>
    <row r="556" customFormat="false" ht="15" hidden="false" customHeight="false" outlineLevel="0" collapsed="false">
      <c r="A556" s="1" t="n">
        <v>43851</v>
      </c>
      <c r="B556" s="0" t="n">
        <f aca="false">MONTH(A556)</f>
        <v>1</v>
      </c>
      <c r="C556" s="0" t="s">
        <v>60</v>
      </c>
      <c r="D556" s="2" t="n">
        <f aca="false">YEAR(A556)</f>
        <v>2020</v>
      </c>
      <c r="E556" s="2" t="s">
        <v>61</v>
      </c>
      <c r="F556" s="2" t="n">
        <v>216</v>
      </c>
      <c r="G556" s="0" t="s">
        <v>366</v>
      </c>
      <c r="H556" s="0" t="n">
        <v>473</v>
      </c>
      <c r="I556" s="0" t="n">
        <v>246</v>
      </c>
      <c r="J556" s="0" t="s">
        <v>84</v>
      </c>
      <c r="K556" s="6" t="n">
        <v>0.520833333333333</v>
      </c>
      <c r="M556" s="0" t="n">
        <v>3</v>
      </c>
      <c r="N556" s="0" t="n">
        <v>50</v>
      </c>
      <c r="O556" s="0" t="n">
        <v>6</v>
      </c>
      <c r="P556" s="0" t="n">
        <f aca="false">O556/3.281</f>
        <v>1.82871075891497</v>
      </c>
      <c r="Q556" s="0" t="n">
        <f aca="false">((H556*2)*(P556))/1000000</f>
        <v>0.00172996037793356</v>
      </c>
      <c r="R556" s="0" t="n">
        <f aca="false">Q556*247.105</f>
        <v>0.427481859189272</v>
      </c>
      <c r="S556" s="0" t="s">
        <v>40</v>
      </c>
      <c r="T556" s="0" t="s">
        <v>45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f aca="false">SUM(U556:Y556)</f>
        <v>0</v>
      </c>
      <c r="AA556" s="0" t="n">
        <v>0</v>
      </c>
      <c r="AB556" s="0" t="n">
        <v>955</v>
      </c>
      <c r="AC556" s="7" t="n">
        <f aca="false">U556/$R556</f>
        <v>0</v>
      </c>
      <c r="AD556" s="7" t="n">
        <f aca="false">V556/$R556</f>
        <v>0</v>
      </c>
      <c r="AE556" s="7" t="n">
        <f aca="false">W556/$R556</f>
        <v>0</v>
      </c>
      <c r="AF556" s="7" t="n">
        <f aca="false">X556/$R556</f>
        <v>0</v>
      </c>
      <c r="AG556" s="7" t="n">
        <f aca="false">Y556/$R556</f>
        <v>0</v>
      </c>
      <c r="AH556" s="7" t="n">
        <f aca="false">Z556/$R556</f>
        <v>0</v>
      </c>
      <c r="AI556" s="0" t="s">
        <v>384</v>
      </c>
      <c r="AJ556" s="0" t="n">
        <v>5123</v>
      </c>
    </row>
    <row r="557" customFormat="false" ht="15" hidden="false" customHeight="false" outlineLevel="0" collapsed="false">
      <c r="A557" s="1" t="n">
        <v>43864</v>
      </c>
      <c r="B557" s="0" t="n">
        <f aca="false">MONTH(A557)</f>
        <v>2</v>
      </c>
      <c r="C557" s="0" t="s">
        <v>63</v>
      </c>
      <c r="D557" s="2" t="n">
        <f aca="false">YEAR(A557)</f>
        <v>2020</v>
      </c>
      <c r="E557" s="2" t="s">
        <v>61</v>
      </c>
      <c r="F557" s="2" t="n">
        <v>216</v>
      </c>
      <c r="G557" s="0" t="s">
        <v>366</v>
      </c>
      <c r="H557" s="0" t="n">
        <v>473</v>
      </c>
      <c r="I557" s="0" t="n">
        <v>246</v>
      </c>
      <c r="J557" s="0" t="s">
        <v>84</v>
      </c>
      <c r="K557" s="6" t="n">
        <v>0.490277777777778</v>
      </c>
      <c r="M557" s="0" t="n">
        <v>1</v>
      </c>
      <c r="N557" s="0" t="n">
        <v>49</v>
      </c>
      <c r="O557" s="0" t="n">
        <v>6</v>
      </c>
      <c r="P557" s="0" t="n">
        <f aca="false">O557/3.281</f>
        <v>1.82871075891497</v>
      </c>
      <c r="Q557" s="0" t="n">
        <f aca="false">((H557*2)*(P557))/1000000</f>
        <v>0.00172996037793356</v>
      </c>
      <c r="R557" s="0" t="n">
        <f aca="false">Q557*247.105</f>
        <v>0.427481859189272</v>
      </c>
      <c r="S557" s="0" t="s">
        <v>40</v>
      </c>
      <c r="T557" s="0" t="s">
        <v>45</v>
      </c>
      <c r="U557" s="0" t="n">
        <v>0</v>
      </c>
      <c r="V557" s="0" t="n">
        <v>0</v>
      </c>
      <c r="W557" s="0" t="n">
        <v>0</v>
      </c>
      <c r="X557" s="0" t="n">
        <v>135</v>
      </c>
      <c r="Y557" s="0" t="n">
        <v>0</v>
      </c>
      <c r="Z557" s="0" t="n">
        <f aca="false">SUM(U557:Y557)</f>
        <v>135</v>
      </c>
      <c r="AA557" s="0" t="n">
        <v>0</v>
      </c>
      <c r="AB557" s="0" t="n">
        <v>0</v>
      </c>
      <c r="AC557" s="7" t="n">
        <f aca="false">U557/$R557</f>
        <v>0</v>
      </c>
      <c r="AD557" s="7" t="n">
        <f aca="false">V557/$R557</f>
        <v>0</v>
      </c>
      <c r="AE557" s="7" t="n">
        <f aca="false">W557/$R557</f>
        <v>0</v>
      </c>
      <c r="AF557" s="7" t="n">
        <f aca="false">X557/$R557</f>
        <v>315.80287466708</v>
      </c>
      <c r="AG557" s="7" t="n">
        <f aca="false">Y557/$R557</f>
        <v>0</v>
      </c>
      <c r="AH557" s="7" t="n">
        <f aca="false">Z557/$R557</f>
        <v>315.80287466708</v>
      </c>
      <c r="AJ557" s="0" t="n">
        <v>4617</v>
      </c>
    </row>
    <row r="558" customFormat="false" ht="15" hidden="false" customHeight="false" outlineLevel="0" collapsed="false">
      <c r="A558" s="1" t="n">
        <v>43879</v>
      </c>
      <c r="B558" s="0" t="n">
        <f aca="false">MONTH(A558)</f>
        <v>2</v>
      </c>
      <c r="C558" s="0" t="s">
        <v>63</v>
      </c>
      <c r="D558" s="2" t="n">
        <f aca="false">YEAR(A558)</f>
        <v>2020</v>
      </c>
      <c r="E558" s="2" t="s">
        <v>61</v>
      </c>
      <c r="F558" s="2" t="n">
        <v>216</v>
      </c>
      <c r="G558" s="0" t="s">
        <v>366</v>
      </c>
      <c r="H558" s="0" t="n">
        <v>473</v>
      </c>
      <c r="I558" s="0" t="n">
        <v>246</v>
      </c>
      <c r="J558" s="0" t="s">
        <v>84</v>
      </c>
      <c r="K558" s="6" t="n">
        <v>0.440972222222222</v>
      </c>
      <c r="M558" s="0" t="n">
        <v>1</v>
      </c>
      <c r="N558" s="0" t="n">
        <v>50</v>
      </c>
      <c r="O558" s="0" t="n">
        <v>5</v>
      </c>
      <c r="P558" s="0" t="n">
        <f aca="false">O558/3.281</f>
        <v>1.52392563242914</v>
      </c>
      <c r="Q558" s="0" t="n">
        <f aca="false">((H558*2)*(P558))/1000000</f>
        <v>0.00144163364827796</v>
      </c>
      <c r="R558" s="0" t="n">
        <f aca="false">Q558*247.105</f>
        <v>0.356234882657726</v>
      </c>
      <c r="S558" s="0" t="s">
        <v>40</v>
      </c>
      <c r="T558" s="0" t="s">
        <v>45</v>
      </c>
      <c r="U558" s="0" t="n">
        <v>0</v>
      </c>
      <c r="V558" s="0" t="n">
        <v>5</v>
      </c>
      <c r="W558" s="0" t="n">
        <v>40</v>
      </c>
      <c r="X558" s="0" t="n">
        <v>115</v>
      </c>
      <c r="Y558" s="0" t="n">
        <v>0</v>
      </c>
      <c r="Z558" s="0" t="n">
        <f aca="false">SUM(U558:Y558)</f>
        <v>160</v>
      </c>
      <c r="AA558" s="0" t="n">
        <v>0</v>
      </c>
      <c r="AB558" s="0" t="n">
        <v>110</v>
      </c>
      <c r="AC558" s="7" t="n">
        <f aca="false">U558/$R558</f>
        <v>0</v>
      </c>
      <c r="AD558" s="7" t="n">
        <f aca="false">V558/$R558</f>
        <v>14.0356833185369</v>
      </c>
      <c r="AE558" s="7" t="n">
        <f aca="false">W558/$R558</f>
        <v>112.285466548295</v>
      </c>
      <c r="AF558" s="7" t="n">
        <f aca="false">X558/$R558</f>
        <v>322.820716326349</v>
      </c>
      <c r="AG558" s="7" t="n">
        <f aca="false">Y558/$R558</f>
        <v>0</v>
      </c>
      <c r="AH558" s="7" t="n">
        <f aca="false">Z558/$R558</f>
        <v>449.141866193181</v>
      </c>
      <c r="AI558" s="0" t="s">
        <v>385</v>
      </c>
      <c r="AJ558" s="0" t="n">
        <v>3848</v>
      </c>
    </row>
    <row r="559" customFormat="false" ht="15" hidden="false" customHeight="false" outlineLevel="0" collapsed="false">
      <c r="A559" s="1" t="n">
        <v>43893</v>
      </c>
      <c r="B559" s="0" t="n">
        <f aca="false">MONTH(A559)</f>
        <v>3</v>
      </c>
      <c r="C559" s="0" t="s">
        <v>64</v>
      </c>
      <c r="D559" s="2" t="n">
        <f aca="false">YEAR(A559)</f>
        <v>2020</v>
      </c>
      <c r="E559" s="2" t="s">
        <v>61</v>
      </c>
      <c r="F559" s="2" t="n">
        <v>216</v>
      </c>
      <c r="G559" s="0" t="s">
        <v>366</v>
      </c>
      <c r="H559" s="0" t="n">
        <v>473</v>
      </c>
      <c r="I559" s="0" t="n">
        <v>246</v>
      </c>
      <c r="J559" s="0" t="s">
        <v>84</v>
      </c>
      <c r="K559" s="6" t="n">
        <v>0.53125</v>
      </c>
      <c r="M559" s="0" t="n">
        <v>1</v>
      </c>
      <c r="N559" s="0" t="n">
        <v>62.6</v>
      </c>
      <c r="O559" s="0" t="n">
        <v>10</v>
      </c>
      <c r="P559" s="0" t="n">
        <f aca="false">O559/3.281</f>
        <v>3.04785126485828</v>
      </c>
      <c r="Q559" s="0" t="n">
        <f aca="false">((H559*2)*(P559))/1000000</f>
        <v>0.00288326729655593</v>
      </c>
      <c r="R559" s="0" t="n">
        <f aca="false">Q559*247.105</f>
        <v>0.712469765315453</v>
      </c>
      <c r="S559" s="0" t="s">
        <v>40</v>
      </c>
      <c r="T559" s="0" t="s">
        <v>45</v>
      </c>
      <c r="U559" s="0" t="n">
        <v>0</v>
      </c>
      <c r="V559" s="0" t="n">
        <v>0</v>
      </c>
      <c r="W559" s="0" t="n">
        <v>10</v>
      </c>
      <c r="X559" s="0" t="n">
        <v>160</v>
      </c>
      <c r="Y559" s="0" t="n">
        <v>0</v>
      </c>
      <c r="Z559" s="0" t="n">
        <f aca="false">SUM(U559:Y559)</f>
        <v>170</v>
      </c>
      <c r="AA559" s="0" t="n">
        <v>0</v>
      </c>
      <c r="AB559" s="0" t="n">
        <v>0</v>
      </c>
      <c r="AC559" s="7" t="n">
        <f aca="false">U559/$R559</f>
        <v>0</v>
      </c>
      <c r="AD559" s="7" t="n">
        <f aca="false">V559/$R559</f>
        <v>0</v>
      </c>
      <c r="AE559" s="7" t="n">
        <f aca="false">W559/$R559</f>
        <v>14.0356833185369</v>
      </c>
      <c r="AF559" s="7" t="n">
        <f aca="false">X559/$R559</f>
        <v>224.57093309659</v>
      </c>
      <c r="AG559" s="7" t="n">
        <f aca="false">Y559/$R559</f>
        <v>0</v>
      </c>
      <c r="AH559" s="7" t="n">
        <f aca="false">Z559/$R559</f>
        <v>238.606616415127</v>
      </c>
      <c r="AJ559" s="0" t="n">
        <v>5551</v>
      </c>
    </row>
    <row r="560" customFormat="false" ht="15" hidden="false" customHeight="false" outlineLevel="0" collapsed="false">
      <c r="A560" s="1" t="n">
        <v>43984</v>
      </c>
      <c r="B560" s="0" t="n">
        <f aca="false">MONTH(A560)</f>
        <v>6</v>
      </c>
      <c r="C560" s="0" t="s">
        <v>49</v>
      </c>
      <c r="D560" s="2" t="n">
        <f aca="false">YEAR(A560)</f>
        <v>2020</v>
      </c>
      <c r="E560" s="2" t="s">
        <v>44</v>
      </c>
      <c r="F560" s="2" t="n">
        <v>216</v>
      </c>
      <c r="G560" s="0" t="s">
        <v>366</v>
      </c>
      <c r="H560" s="0" t="n">
        <v>473</v>
      </c>
      <c r="I560" s="0" t="n">
        <v>246</v>
      </c>
      <c r="J560" s="0" t="s">
        <v>84</v>
      </c>
      <c r="K560" s="6" t="n">
        <v>0.5625</v>
      </c>
      <c r="M560" s="0" t="n">
        <v>1</v>
      </c>
      <c r="N560" s="0" t="n">
        <v>60</v>
      </c>
      <c r="O560" s="0" t="n">
        <v>7</v>
      </c>
      <c r="P560" s="0" t="n">
        <f aca="false">O560/3.281</f>
        <v>2.13349588540079</v>
      </c>
      <c r="Q560" s="0" t="n">
        <f aca="false">((H560*2)*(P560))/1000000</f>
        <v>0.00201828710758915</v>
      </c>
      <c r="R560" s="0" t="n">
        <f aca="false">Q560*247.105</f>
        <v>0.498728835720817</v>
      </c>
      <c r="S560" s="0" t="s">
        <v>40</v>
      </c>
      <c r="T560" s="0" t="s">
        <v>45</v>
      </c>
      <c r="U560" s="0" t="n">
        <v>25</v>
      </c>
      <c r="V560" s="0" t="n">
        <v>0</v>
      </c>
      <c r="W560" s="0" t="n">
        <v>0</v>
      </c>
      <c r="X560" s="0" t="n">
        <v>3</v>
      </c>
      <c r="Y560" s="0" t="n">
        <v>0</v>
      </c>
      <c r="Z560" s="0" t="n">
        <f aca="false">SUM(U560:Y560)</f>
        <v>28</v>
      </c>
      <c r="AA560" s="0" t="n">
        <v>0</v>
      </c>
      <c r="AB560" s="0" t="n">
        <v>301</v>
      </c>
      <c r="AC560" s="7" t="n">
        <f aca="false">U560/$R560</f>
        <v>50.1274404233461</v>
      </c>
      <c r="AD560" s="7" t="n">
        <f aca="false">V560/$R560</f>
        <v>0</v>
      </c>
      <c r="AE560" s="7" t="n">
        <f aca="false">W560/$R560</f>
        <v>0</v>
      </c>
      <c r="AF560" s="7" t="n">
        <f aca="false">X560/$R560</f>
        <v>6.01529285080153</v>
      </c>
      <c r="AG560" s="7" t="n">
        <f aca="false">Y560/$R560</f>
        <v>0</v>
      </c>
      <c r="AH560" s="7" t="n">
        <f aca="false">Z560/$R560</f>
        <v>56.1427332741476</v>
      </c>
      <c r="AI560" s="0" t="s">
        <v>386</v>
      </c>
      <c r="AJ560" s="0" t="n">
        <v>10905</v>
      </c>
    </row>
    <row r="561" customFormat="false" ht="15" hidden="false" customHeight="false" outlineLevel="0" collapsed="false">
      <c r="A561" s="1" t="n">
        <v>44000</v>
      </c>
      <c r="B561" s="0" t="n">
        <f aca="false">MONTH(A561)</f>
        <v>6</v>
      </c>
      <c r="C561" s="0" t="s">
        <v>49</v>
      </c>
      <c r="D561" s="2" t="n">
        <f aca="false">YEAR(A561)</f>
        <v>2020</v>
      </c>
      <c r="E561" s="2" t="s">
        <v>44</v>
      </c>
      <c r="F561" s="2" t="n">
        <v>216</v>
      </c>
      <c r="G561" s="0" t="s">
        <v>366</v>
      </c>
      <c r="H561" s="0" t="n">
        <v>473</v>
      </c>
      <c r="I561" s="0" t="n">
        <v>246</v>
      </c>
      <c r="J561" s="0" t="s">
        <v>84</v>
      </c>
      <c r="K561" s="6" t="n">
        <v>0.40625</v>
      </c>
      <c r="M561" s="0" t="n">
        <v>1</v>
      </c>
      <c r="N561" s="0" t="n">
        <v>56</v>
      </c>
      <c r="O561" s="0" t="n">
        <v>6</v>
      </c>
      <c r="P561" s="0" t="n">
        <f aca="false">O561/3.281</f>
        <v>1.82871075891497</v>
      </c>
      <c r="Q561" s="0" t="n">
        <f aca="false">((H561*2)*(P561))/1000000</f>
        <v>0.00172996037793356</v>
      </c>
      <c r="R561" s="0" t="n">
        <f aca="false">Q561*247.105</f>
        <v>0.427481859189272</v>
      </c>
      <c r="S561" s="0" t="s">
        <v>40</v>
      </c>
      <c r="T561" s="0" t="s">
        <v>45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f aca="false">SUM(U561:Y561)</f>
        <v>0</v>
      </c>
      <c r="AA561" s="0" t="n">
        <v>3</v>
      </c>
      <c r="AB561" s="0" t="n">
        <v>63</v>
      </c>
      <c r="AC561" s="7" t="n">
        <f aca="false">U561/$R561</f>
        <v>0</v>
      </c>
      <c r="AD561" s="7" t="n">
        <f aca="false">V561/$R561</f>
        <v>0</v>
      </c>
      <c r="AE561" s="7" t="n">
        <f aca="false">W561/$R561</f>
        <v>0</v>
      </c>
      <c r="AF561" s="7" t="n">
        <f aca="false">X561/$R561</f>
        <v>0</v>
      </c>
      <c r="AG561" s="7" t="n">
        <f aca="false">Y561/$R561</f>
        <v>0</v>
      </c>
      <c r="AH561" s="7" t="n">
        <f aca="false">Z561/$R561</f>
        <v>0</v>
      </c>
      <c r="AI561" s="0" t="s">
        <v>387</v>
      </c>
      <c r="AJ561" s="0" t="n">
        <v>11903</v>
      </c>
    </row>
    <row r="562" customFormat="false" ht="15" hidden="false" customHeight="false" outlineLevel="0" collapsed="false">
      <c r="A562" s="8" t="n">
        <v>44028</v>
      </c>
      <c r="B562" s="0" t="n">
        <f aca="false">MONTH(A562)</f>
        <v>7</v>
      </c>
      <c r="C562" s="0" t="s">
        <v>51</v>
      </c>
      <c r="D562" s="8" t="str">
        <f aca="false">TEXT(A562,"yyyy")</f>
        <v>2020</v>
      </c>
      <c r="E562" s="2" t="s">
        <v>37</v>
      </c>
      <c r="F562" s="9" t="n">
        <v>216</v>
      </c>
      <c r="G562" s="0" t="s">
        <v>366</v>
      </c>
      <c r="H562" s="11" t="n">
        <v>473</v>
      </c>
      <c r="I562" s="9" t="n">
        <v>268</v>
      </c>
      <c r="J562" s="10" t="s">
        <v>84</v>
      </c>
      <c r="K562" s="12" t="n">
        <v>0.399305555555556</v>
      </c>
      <c r="L562" s="11"/>
      <c r="M562" s="9" t="s">
        <v>69</v>
      </c>
      <c r="N562" s="9" t="n">
        <v>61</v>
      </c>
      <c r="O562" s="9" t="n">
        <v>4</v>
      </c>
      <c r="P562" s="13" t="n">
        <f aca="false">O562*0.3047851</f>
        <v>1.2191404</v>
      </c>
      <c r="Q562" s="0" t="n">
        <f aca="false">((H562*2)*(P562))/1000000</f>
        <v>0.0011533068184</v>
      </c>
      <c r="R562" s="0" t="n">
        <f aca="false">Q562*247.105</f>
        <v>0.284987881360732</v>
      </c>
      <c r="S562" s="11" t="s">
        <v>40</v>
      </c>
      <c r="T562" s="11" t="s">
        <v>45</v>
      </c>
      <c r="U562" s="11" t="n">
        <v>0</v>
      </c>
      <c r="V562" s="11" t="n">
        <v>0</v>
      </c>
      <c r="W562" s="11" t="n">
        <v>0</v>
      </c>
      <c r="X562" s="11" t="n">
        <v>0</v>
      </c>
      <c r="Y562" s="11" t="n">
        <v>0</v>
      </c>
      <c r="Z562" s="0" t="n">
        <f aca="false">SUM(U562:Y562)</f>
        <v>0</v>
      </c>
      <c r="AA562" s="9" t="n">
        <v>0</v>
      </c>
      <c r="AB562" s="9" t="n">
        <v>80</v>
      </c>
      <c r="AC562" s="7" t="n">
        <f aca="false">U562/$R562</f>
        <v>0</v>
      </c>
      <c r="AD562" s="7" t="n">
        <f aca="false">V562/$R562</f>
        <v>0</v>
      </c>
      <c r="AE562" s="7" t="n">
        <f aca="false">W562/$R562</f>
        <v>0</v>
      </c>
      <c r="AF562" s="7" t="n">
        <f aca="false">X562/$R562</f>
        <v>0</v>
      </c>
      <c r="AG562" s="7" t="n">
        <f aca="false">Y562/$R562</f>
        <v>0</v>
      </c>
      <c r="AH562" s="7" t="n">
        <f aca="false">Z562/$R562</f>
        <v>0</v>
      </c>
      <c r="AI562" s="10" t="s">
        <v>388</v>
      </c>
    </row>
    <row r="563" customFormat="false" ht="15" hidden="false" customHeight="false" outlineLevel="0" collapsed="false">
      <c r="A563" s="8" t="n">
        <v>44043</v>
      </c>
      <c r="B563" s="0" t="n">
        <f aca="false">MONTH(A563)</f>
        <v>7</v>
      </c>
      <c r="C563" s="0" t="s">
        <v>51</v>
      </c>
      <c r="D563" s="8" t="str">
        <f aca="false">TEXT(A563,"yyyy")</f>
        <v>2020</v>
      </c>
      <c r="E563" s="2" t="s">
        <v>37</v>
      </c>
      <c r="F563" s="9" t="n">
        <v>216</v>
      </c>
      <c r="G563" s="0" t="s">
        <v>366</v>
      </c>
      <c r="H563" s="11" t="n">
        <v>473</v>
      </c>
      <c r="I563" s="9" t="n">
        <v>268</v>
      </c>
      <c r="J563" s="10" t="s">
        <v>84</v>
      </c>
      <c r="K563" s="12" t="n">
        <v>0.395833333333333</v>
      </c>
      <c r="L563" s="11"/>
      <c r="M563" s="9" t="s">
        <v>69</v>
      </c>
      <c r="N563" s="9" t="n">
        <v>58</v>
      </c>
      <c r="O563" s="9" t="n">
        <v>8</v>
      </c>
      <c r="P563" s="13" t="n">
        <f aca="false">O563*0.3047851</f>
        <v>2.4382808</v>
      </c>
      <c r="Q563" s="0" t="n">
        <f aca="false">((H563*2)*(P563))/1000000</f>
        <v>0.0023066136368</v>
      </c>
      <c r="R563" s="0" t="n">
        <f aca="false">Q563*247.105</f>
        <v>0.569975762721464</v>
      </c>
      <c r="S563" s="11" t="s">
        <v>40</v>
      </c>
      <c r="T563" s="11" t="s">
        <v>45</v>
      </c>
      <c r="U563" s="11" t="n">
        <v>0</v>
      </c>
      <c r="V563" s="11" t="n">
        <v>0</v>
      </c>
      <c r="W563" s="11" t="n">
        <v>0</v>
      </c>
      <c r="X563" s="11" t="n">
        <v>0</v>
      </c>
      <c r="Y563" s="9" t="n">
        <v>1</v>
      </c>
      <c r="Z563" s="0" t="n">
        <f aca="false">SUM(U563:Y563)</f>
        <v>1</v>
      </c>
      <c r="AA563" s="9" t="n">
        <v>3</v>
      </c>
      <c r="AB563" s="9" t="n">
        <v>61</v>
      </c>
      <c r="AC563" s="7" t="n">
        <f aca="false">U563/$R563</f>
        <v>0</v>
      </c>
      <c r="AD563" s="7" t="n">
        <f aca="false">V563/$R563</f>
        <v>0</v>
      </c>
      <c r="AE563" s="7" t="n">
        <f aca="false">W563/$R563</f>
        <v>0</v>
      </c>
      <c r="AF563" s="7" t="n">
        <f aca="false">X563/$R563</f>
        <v>0</v>
      </c>
      <c r="AG563" s="7" t="n">
        <f aca="false">Y563/$R563</f>
        <v>1.75446056727974</v>
      </c>
      <c r="AH563" s="7" t="n">
        <f aca="false">Z563/$R563</f>
        <v>1.75446056727974</v>
      </c>
      <c r="AI563" s="10" t="s">
        <v>389</v>
      </c>
    </row>
    <row r="564" customFormat="false" ht="15" hidden="false" customHeight="false" outlineLevel="0" collapsed="false">
      <c r="A564" s="8" t="n">
        <v>44071</v>
      </c>
      <c r="B564" s="0" t="n">
        <f aca="false">MONTH(A564)</f>
        <v>8</v>
      </c>
      <c r="C564" s="0" t="s">
        <v>36</v>
      </c>
      <c r="D564" s="8" t="str">
        <f aca="false">TEXT(A564,"yyyy")</f>
        <v>2020</v>
      </c>
      <c r="E564" s="2" t="s">
        <v>37</v>
      </c>
      <c r="F564" s="9" t="n">
        <v>216</v>
      </c>
      <c r="G564" s="0" t="s">
        <v>366</v>
      </c>
      <c r="H564" s="11" t="n">
        <v>473</v>
      </c>
      <c r="I564" s="9" t="n">
        <v>268</v>
      </c>
      <c r="J564" s="10" t="s">
        <v>84</v>
      </c>
      <c r="K564" s="12" t="n">
        <v>0.395833333333333</v>
      </c>
      <c r="L564" s="11"/>
      <c r="M564" s="9" t="s">
        <v>69</v>
      </c>
      <c r="N564" s="9" t="n">
        <v>62</v>
      </c>
      <c r="O564" s="9" t="n">
        <v>6</v>
      </c>
      <c r="P564" s="13" t="n">
        <f aca="false">O564*0.3047851</f>
        <v>1.8287106</v>
      </c>
      <c r="Q564" s="0" t="n">
        <f aca="false">((H564*2)*(P564))/1000000</f>
        <v>0.0017299602276</v>
      </c>
      <c r="R564" s="0" t="n">
        <f aca="false">Q564*247.105</f>
        <v>0.427481822041098</v>
      </c>
      <c r="S564" s="11" t="s">
        <v>40</v>
      </c>
      <c r="T564" s="11" t="s">
        <v>45</v>
      </c>
      <c r="U564" s="9" t="n">
        <v>10</v>
      </c>
      <c r="V564" s="9" t="n">
        <v>11</v>
      </c>
      <c r="W564" s="11" t="n">
        <v>0</v>
      </c>
      <c r="X564" s="9" t="n">
        <v>2</v>
      </c>
      <c r="Y564" s="11" t="n">
        <v>0</v>
      </c>
      <c r="Z564" s="0" t="n">
        <f aca="false">SUM(U564:Y564)</f>
        <v>23</v>
      </c>
      <c r="AA564" s="9" t="n">
        <v>3</v>
      </c>
      <c r="AB564" s="9" t="n">
        <v>13</v>
      </c>
      <c r="AC564" s="7" t="n">
        <f aca="false">U564/$R564</f>
        <v>23.3928075637298</v>
      </c>
      <c r="AD564" s="7" t="n">
        <f aca="false">V564/$R564</f>
        <v>25.7320883201028</v>
      </c>
      <c r="AE564" s="7" t="n">
        <f aca="false">W564/$R564</f>
        <v>0</v>
      </c>
      <c r="AF564" s="7" t="n">
        <f aca="false">X564/$R564</f>
        <v>4.67856151274596</v>
      </c>
      <c r="AG564" s="7" t="n">
        <f aca="false">Y564/$R564</f>
        <v>0</v>
      </c>
      <c r="AH564" s="7" t="n">
        <f aca="false">Z564/$R564</f>
        <v>53.8034573965786</v>
      </c>
      <c r="AI564" s="10" t="s">
        <v>390</v>
      </c>
    </row>
    <row r="565" customFormat="false" ht="15" hidden="false" customHeight="false" outlineLevel="0" collapsed="false">
      <c r="A565" s="8" t="n">
        <v>44082</v>
      </c>
      <c r="B565" s="0" t="n">
        <f aca="false">MONTH(A565)</f>
        <v>9</v>
      </c>
      <c r="C565" s="0" t="s">
        <v>53</v>
      </c>
      <c r="D565" s="8" t="str">
        <f aca="false">TEXT(A565,"yyyy")</f>
        <v>2020</v>
      </c>
      <c r="E565" s="2" t="s">
        <v>37</v>
      </c>
      <c r="F565" s="9" t="n">
        <v>216</v>
      </c>
      <c r="G565" s="0" t="s">
        <v>366</v>
      </c>
      <c r="H565" s="11" t="n">
        <v>473</v>
      </c>
      <c r="I565" s="9" t="n">
        <v>268</v>
      </c>
      <c r="J565" s="10" t="s">
        <v>84</v>
      </c>
      <c r="K565" s="12" t="n">
        <v>0.517361111111111</v>
      </c>
      <c r="L565" s="11"/>
      <c r="M565" s="9" t="s">
        <v>69</v>
      </c>
      <c r="N565" s="9" t="n">
        <v>61</v>
      </c>
      <c r="O565" s="9" t="n">
        <v>6</v>
      </c>
      <c r="P565" s="13" t="n">
        <f aca="false">O565*0.3047851</f>
        <v>1.8287106</v>
      </c>
      <c r="Q565" s="0" t="n">
        <f aca="false">((H565*2)*(P565))/1000000</f>
        <v>0.0017299602276</v>
      </c>
      <c r="R565" s="0" t="n">
        <f aca="false">Q565*247.105</f>
        <v>0.427481822041098</v>
      </c>
      <c r="S565" s="11" t="s">
        <v>40</v>
      </c>
      <c r="T565" s="11" t="s">
        <v>45</v>
      </c>
      <c r="U565" s="11" t="n">
        <v>0</v>
      </c>
      <c r="V565" s="11" t="n">
        <v>0</v>
      </c>
      <c r="W565" s="11" t="n">
        <v>0</v>
      </c>
      <c r="X565" s="11" t="n">
        <v>0</v>
      </c>
      <c r="Y565" s="9" t="n">
        <v>12</v>
      </c>
      <c r="Z565" s="0" t="n">
        <f aca="false">SUM(U565:Y565)</f>
        <v>12</v>
      </c>
      <c r="AA565" s="9" t="n">
        <v>0</v>
      </c>
      <c r="AB565" s="9" t="n">
        <v>55</v>
      </c>
      <c r="AC565" s="7" t="n">
        <f aca="false">U565/$R565</f>
        <v>0</v>
      </c>
      <c r="AD565" s="7" t="n">
        <f aca="false">V565/$R565</f>
        <v>0</v>
      </c>
      <c r="AE565" s="7" t="n">
        <f aca="false">W565/$R565</f>
        <v>0</v>
      </c>
      <c r="AF565" s="7" t="n">
        <f aca="false">X565/$R565</f>
        <v>0</v>
      </c>
      <c r="AG565" s="7" t="n">
        <f aca="false">Y565/$R565</f>
        <v>28.0713690764758</v>
      </c>
      <c r="AH565" s="7" t="n">
        <f aca="false">Z565/$R565</f>
        <v>28.0713690764758</v>
      </c>
      <c r="AI565" s="10" t="s">
        <v>391</v>
      </c>
    </row>
    <row r="566" customFormat="false" ht="15" hidden="false" customHeight="false" outlineLevel="0" collapsed="false">
      <c r="A566" s="8" t="n">
        <v>44096</v>
      </c>
      <c r="B566" s="0" t="n">
        <f aca="false">MONTH(A566)</f>
        <v>9</v>
      </c>
      <c r="C566" s="0" t="s">
        <v>53</v>
      </c>
      <c r="D566" s="8" t="str">
        <f aca="false">TEXT(A566,"yyyy")</f>
        <v>2020</v>
      </c>
      <c r="E566" s="2" t="s">
        <v>37</v>
      </c>
      <c r="F566" s="9" t="n">
        <v>216</v>
      </c>
      <c r="G566" s="0" t="s">
        <v>366</v>
      </c>
      <c r="H566" s="11" t="n">
        <v>473</v>
      </c>
      <c r="I566" s="9" t="n">
        <v>268</v>
      </c>
      <c r="J566" s="10" t="s">
        <v>84</v>
      </c>
      <c r="K566" s="12" t="n">
        <v>0.4375</v>
      </c>
      <c r="L566" s="11"/>
      <c r="M566" s="9" t="s">
        <v>69</v>
      </c>
      <c r="N566" s="9" t="n">
        <v>61</v>
      </c>
      <c r="O566" s="9" t="n">
        <v>8</v>
      </c>
      <c r="P566" s="13" t="n">
        <f aca="false">O566*0.3047851</f>
        <v>2.4382808</v>
      </c>
      <c r="Q566" s="0" t="n">
        <f aca="false">((H566*2)*(P566))/1000000</f>
        <v>0.0023066136368</v>
      </c>
      <c r="R566" s="0" t="n">
        <f aca="false">Q566*247.105</f>
        <v>0.569975762721464</v>
      </c>
      <c r="S566" s="11" t="s">
        <v>40</v>
      </c>
      <c r="T566" s="11" t="s">
        <v>45</v>
      </c>
      <c r="U566" s="11" t="n">
        <v>0</v>
      </c>
      <c r="V566" s="9" t="n">
        <v>4</v>
      </c>
      <c r="W566" s="11" t="n">
        <v>0</v>
      </c>
      <c r="X566" s="11" t="n">
        <v>0</v>
      </c>
      <c r="Y566" s="11" t="n">
        <v>0</v>
      </c>
      <c r="Z566" s="0" t="n">
        <f aca="false">SUM(U566:Y566)</f>
        <v>4</v>
      </c>
      <c r="AA566" s="9" t="n">
        <v>1</v>
      </c>
      <c r="AB566" s="9" t="n">
        <v>121</v>
      </c>
      <c r="AC566" s="7" t="n">
        <f aca="false">U566/$R566</f>
        <v>0</v>
      </c>
      <c r="AD566" s="7" t="n">
        <f aca="false">V566/$R566</f>
        <v>7.01784226911895</v>
      </c>
      <c r="AE566" s="7" t="n">
        <f aca="false">W566/$R566</f>
        <v>0</v>
      </c>
      <c r="AF566" s="7" t="n">
        <f aca="false">X566/$R566</f>
        <v>0</v>
      </c>
      <c r="AG566" s="7" t="n">
        <f aca="false">Y566/$R566</f>
        <v>0</v>
      </c>
      <c r="AH566" s="7" t="n">
        <f aca="false">Z566/$R566</f>
        <v>7.01784226911895</v>
      </c>
      <c r="AI566" s="10" t="s">
        <v>392</v>
      </c>
    </row>
    <row r="567" customFormat="false" ht="15" hidden="false" customHeight="false" outlineLevel="0" collapsed="false">
      <c r="A567" s="8" t="n">
        <v>44124</v>
      </c>
      <c r="B567" s="0" t="n">
        <f aca="false">MONTH(A567)</f>
        <v>10</v>
      </c>
      <c r="C567" s="0" t="s">
        <v>54</v>
      </c>
      <c r="D567" s="8" t="str">
        <f aca="false">TEXT(A567,"yyyy")</f>
        <v>2020</v>
      </c>
      <c r="E567" s="2" t="s">
        <v>55</v>
      </c>
      <c r="F567" s="9" t="n">
        <v>216</v>
      </c>
      <c r="G567" s="0" t="s">
        <v>366</v>
      </c>
      <c r="H567" s="11" t="n">
        <v>473</v>
      </c>
      <c r="I567" s="9" t="n">
        <v>268</v>
      </c>
      <c r="J567" s="10" t="s">
        <v>84</v>
      </c>
      <c r="K567" s="12" t="n">
        <v>0.430555555555556</v>
      </c>
      <c r="L567" s="11"/>
      <c r="M567" s="9" t="s">
        <v>69</v>
      </c>
      <c r="N567" s="9" t="n">
        <v>58</v>
      </c>
      <c r="O567" s="9" t="n">
        <v>10</v>
      </c>
      <c r="P567" s="13" t="n">
        <f aca="false">O567*0.3047851</f>
        <v>3.047851</v>
      </c>
      <c r="Q567" s="0" t="n">
        <f aca="false">((H567*2)*(P567))/1000000</f>
        <v>0.002883267046</v>
      </c>
      <c r="R567" s="0" t="n">
        <f aca="false">Q567*247.105</f>
        <v>0.71246970340183</v>
      </c>
      <c r="S567" s="11" t="s">
        <v>40</v>
      </c>
      <c r="T567" s="11" t="s">
        <v>45</v>
      </c>
      <c r="U567" s="11" t="n">
        <v>0</v>
      </c>
      <c r="V567" s="9" t="n">
        <v>237</v>
      </c>
      <c r="W567" s="11" t="n">
        <v>0</v>
      </c>
      <c r="X567" s="11" t="n">
        <v>0</v>
      </c>
      <c r="Y567" s="9" t="n">
        <v>2</v>
      </c>
      <c r="Z567" s="0" t="n">
        <f aca="false">SUM(U567:Y567)</f>
        <v>239</v>
      </c>
      <c r="AA567" s="9" t="n">
        <v>0</v>
      </c>
      <c r="AB567" s="9" t="n">
        <v>61</v>
      </c>
      <c r="AC567" s="7" t="n">
        <f aca="false">U567/$R567</f>
        <v>0</v>
      </c>
      <c r="AD567" s="7" t="n">
        <f aca="false">V567/$R567</f>
        <v>332.645723556238</v>
      </c>
      <c r="AE567" s="7" t="n">
        <f aca="false">W567/$R567</f>
        <v>0</v>
      </c>
      <c r="AF567" s="7" t="n">
        <f aca="false">X567/$R567</f>
        <v>0</v>
      </c>
      <c r="AG567" s="7" t="n">
        <f aca="false">Y567/$R567</f>
        <v>2.80713690764758</v>
      </c>
      <c r="AH567" s="7" t="n">
        <f aca="false">Z567/$R567</f>
        <v>335.452860463886</v>
      </c>
      <c r="AI567" s="10" t="s">
        <v>393</v>
      </c>
    </row>
    <row r="568" customFormat="false" ht="15" hidden="false" customHeight="false" outlineLevel="0" collapsed="false">
      <c r="A568" s="8" t="n">
        <v>44133</v>
      </c>
      <c r="B568" s="0" t="n">
        <f aca="false">MONTH(A568)</f>
        <v>10</v>
      </c>
      <c r="C568" s="0" t="s">
        <v>54</v>
      </c>
      <c r="D568" s="8" t="str">
        <f aca="false">TEXT(A568,"yyyy")</f>
        <v>2020</v>
      </c>
      <c r="E568" s="2" t="s">
        <v>55</v>
      </c>
      <c r="F568" s="9" t="n">
        <v>216</v>
      </c>
      <c r="G568" s="0" t="s">
        <v>366</v>
      </c>
      <c r="H568" s="11" t="n">
        <v>473</v>
      </c>
      <c r="I568" s="9" t="n">
        <v>268</v>
      </c>
      <c r="J568" s="10" t="s">
        <v>84</v>
      </c>
      <c r="K568" s="12" t="n">
        <v>0.482638888888889</v>
      </c>
      <c r="L568" s="11"/>
      <c r="M568" s="9" t="s">
        <v>69</v>
      </c>
      <c r="N568" s="9" t="n">
        <v>54</v>
      </c>
      <c r="O568" s="9" t="n">
        <v>10</v>
      </c>
      <c r="P568" s="13" t="n">
        <f aca="false">O568*0.3047851</f>
        <v>3.047851</v>
      </c>
      <c r="Q568" s="0" t="n">
        <f aca="false">((H568*2)*(P568))/1000000</f>
        <v>0.002883267046</v>
      </c>
      <c r="R568" s="0" t="n">
        <f aca="false">Q568*247.105</f>
        <v>0.71246970340183</v>
      </c>
      <c r="S568" s="11" t="s">
        <v>40</v>
      </c>
      <c r="T568" s="11" t="s">
        <v>45</v>
      </c>
      <c r="U568" s="11" t="n">
        <v>0</v>
      </c>
      <c r="V568" s="11" t="n">
        <v>0</v>
      </c>
      <c r="W568" s="11" t="n">
        <v>0</v>
      </c>
      <c r="X568" s="11" t="n">
        <v>0</v>
      </c>
      <c r="Y568" s="11" t="n">
        <v>0</v>
      </c>
      <c r="Z568" s="0" t="n">
        <f aca="false">SUM(U568:Y568)</f>
        <v>0</v>
      </c>
      <c r="AA568" s="9" t="n">
        <v>0</v>
      </c>
      <c r="AB568" s="9" t="n">
        <v>0</v>
      </c>
      <c r="AC568" s="7" t="n">
        <f aca="false">U568/$R568</f>
        <v>0</v>
      </c>
      <c r="AD568" s="7" t="n">
        <f aca="false">V568/$R568</f>
        <v>0</v>
      </c>
      <c r="AE568" s="7" t="n">
        <f aca="false">W568/$R568</f>
        <v>0</v>
      </c>
      <c r="AF568" s="7" t="n">
        <f aca="false">X568/$R568</f>
        <v>0</v>
      </c>
      <c r="AG568" s="7" t="n">
        <f aca="false">Y568/$R568</f>
        <v>0</v>
      </c>
      <c r="AH568" s="7" t="n">
        <f aca="false">Z568/$R568</f>
        <v>0</v>
      </c>
      <c r="AI568" s="10" t="s">
        <v>394</v>
      </c>
    </row>
    <row r="569" customFormat="false" ht="15" hidden="false" customHeight="false" outlineLevel="0" collapsed="false">
      <c r="A569" s="8" t="n">
        <v>44172</v>
      </c>
      <c r="B569" s="0" t="n">
        <f aca="false">MONTH(A569)</f>
        <v>12</v>
      </c>
      <c r="C569" s="0" t="s">
        <v>82</v>
      </c>
      <c r="D569" s="8" t="str">
        <f aca="false">TEXT(A569,"yyyy")</f>
        <v>2020</v>
      </c>
      <c r="E569" s="2" t="s">
        <v>55</v>
      </c>
      <c r="F569" s="9" t="n">
        <v>216</v>
      </c>
      <c r="G569" s="0" t="s">
        <v>366</v>
      </c>
      <c r="H569" s="11" t="n">
        <v>473</v>
      </c>
      <c r="I569" s="9" t="n">
        <v>268</v>
      </c>
      <c r="J569" s="10" t="s">
        <v>84</v>
      </c>
      <c r="K569" s="12" t="n">
        <v>0.381944444444444</v>
      </c>
      <c r="L569" s="11"/>
      <c r="M569" s="9" t="s">
        <v>69</v>
      </c>
      <c r="N569" s="9" t="n">
        <v>52</v>
      </c>
      <c r="O569" s="9" t="n">
        <v>6</v>
      </c>
      <c r="P569" s="13" t="n">
        <f aca="false">O569*0.3047851</f>
        <v>1.8287106</v>
      </c>
      <c r="Q569" s="0" t="n">
        <f aca="false">((H569*2)*(P569))/1000000</f>
        <v>0.0017299602276</v>
      </c>
      <c r="R569" s="0" t="n">
        <f aca="false">Q569*247.105</f>
        <v>0.427481822041098</v>
      </c>
      <c r="S569" s="11" t="s">
        <v>40</v>
      </c>
      <c r="T569" s="11" t="s">
        <v>45</v>
      </c>
      <c r="U569" s="11" t="n">
        <v>0</v>
      </c>
      <c r="V569" s="11" t="n">
        <v>0</v>
      </c>
      <c r="W569" s="9" t="n">
        <v>6</v>
      </c>
      <c r="X569" s="9" t="n">
        <v>1</v>
      </c>
      <c r="Y569" s="11" t="n">
        <v>0</v>
      </c>
      <c r="Z569" s="0" t="n">
        <f aca="false">SUM(U569:Y569)</f>
        <v>7</v>
      </c>
      <c r="AA569" s="9" t="n">
        <v>0</v>
      </c>
      <c r="AB569" s="9" t="n">
        <v>43</v>
      </c>
      <c r="AC569" s="7" t="n">
        <f aca="false">U569/$R569</f>
        <v>0</v>
      </c>
      <c r="AD569" s="7" t="n">
        <f aca="false">V569/$R569</f>
        <v>0</v>
      </c>
      <c r="AE569" s="7" t="n">
        <f aca="false">W569/$R569</f>
        <v>14.0356845382379</v>
      </c>
      <c r="AF569" s="7" t="n">
        <f aca="false">X569/$R569</f>
        <v>2.33928075637298</v>
      </c>
      <c r="AG569" s="7" t="n">
        <f aca="false">Y569/$R569</f>
        <v>0</v>
      </c>
      <c r="AH569" s="7" t="n">
        <f aca="false">Z569/$R569</f>
        <v>16.3749652946109</v>
      </c>
      <c r="AI569" s="10" t="s">
        <v>395</v>
      </c>
    </row>
    <row r="570" customFormat="false" ht="28.35" hidden="false" customHeight="false" outlineLevel="0" collapsed="false">
      <c r="A570" s="8" t="n">
        <v>44209</v>
      </c>
      <c r="B570" s="0" t="n">
        <f aca="false">MONTH(A570)</f>
        <v>1</v>
      </c>
      <c r="C570" s="0" t="s">
        <v>60</v>
      </c>
      <c r="D570" s="8" t="str">
        <f aca="false">TEXT(A570,"yyyy")</f>
        <v>2021</v>
      </c>
      <c r="E570" s="2" t="s">
        <v>61</v>
      </c>
      <c r="F570" s="9" t="n">
        <v>216</v>
      </c>
      <c r="G570" s="0" t="s">
        <v>366</v>
      </c>
      <c r="H570" s="11" t="n">
        <v>473</v>
      </c>
      <c r="I570" s="9" t="n">
        <v>268</v>
      </c>
      <c r="J570" s="10" t="s">
        <v>84</v>
      </c>
      <c r="K570" s="12" t="n">
        <v>0.46875</v>
      </c>
      <c r="L570" s="11"/>
      <c r="M570" s="9" t="s">
        <v>118</v>
      </c>
      <c r="N570" s="9" t="n">
        <v>54</v>
      </c>
      <c r="O570" s="9" t="n">
        <v>7</v>
      </c>
      <c r="P570" s="13" t="n">
        <f aca="false">O570*0.3047851</f>
        <v>2.1334957</v>
      </c>
      <c r="Q570" s="0" t="n">
        <f aca="false">((H570*2)*(P570))/1000000</f>
        <v>0.0020182869322</v>
      </c>
      <c r="R570" s="0" t="n">
        <f aca="false">Q570*247.105</f>
        <v>0.498728792381281</v>
      </c>
      <c r="S570" s="11" t="s">
        <v>40</v>
      </c>
      <c r="T570" s="11" t="s">
        <v>45</v>
      </c>
      <c r="U570" s="9" t="n">
        <v>0</v>
      </c>
      <c r="V570" s="9" t="n">
        <v>15</v>
      </c>
      <c r="W570" s="9" t="n">
        <v>33</v>
      </c>
      <c r="X570" s="9" t="n">
        <v>10</v>
      </c>
      <c r="Y570" s="9" t="n">
        <v>0</v>
      </c>
      <c r="Z570" s="0" t="n">
        <f aca="false">SUM(U570:Y570)</f>
        <v>58</v>
      </c>
      <c r="AA570" s="9" t="n">
        <v>0</v>
      </c>
      <c r="AB570" s="9" t="n">
        <v>0</v>
      </c>
      <c r="AC570" s="7" t="n">
        <f aca="false">U570/$R570</f>
        <v>0</v>
      </c>
      <c r="AD570" s="7" t="n">
        <f aca="false">V570/$R570</f>
        <v>30.0764668676526</v>
      </c>
      <c r="AE570" s="7" t="n">
        <f aca="false">W570/$R570</f>
        <v>66.1682271088358</v>
      </c>
      <c r="AF570" s="7" t="n">
        <f aca="false">X570/$R570</f>
        <v>20.0509779117684</v>
      </c>
      <c r="AG570" s="7" t="n">
        <f aca="false">Y570/$R570</f>
        <v>0</v>
      </c>
      <c r="AH570" s="7" t="n">
        <f aca="false">Z570/$R570</f>
        <v>116.295671888257</v>
      </c>
      <c r="AI570" s="10"/>
    </row>
    <row r="571" customFormat="false" ht="15" hidden="false" customHeight="false" outlineLevel="0" collapsed="false">
      <c r="A571" s="8" t="n">
        <v>44235</v>
      </c>
      <c r="B571" s="0" t="n">
        <f aca="false">MONTH(A571)</f>
        <v>2</v>
      </c>
      <c r="C571" s="0" t="s">
        <v>63</v>
      </c>
      <c r="D571" s="8" t="str">
        <f aca="false">TEXT(A571,"yyyy")</f>
        <v>2021</v>
      </c>
      <c r="E571" s="2" t="s">
        <v>61</v>
      </c>
      <c r="F571" s="9" t="n">
        <v>216</v>
      </c>
      <c r="G571" s="0" t="s">
        <v>366</v>
      </c>
      <c r="H571" s="11" t="n">
        <v>473</v>
      </c>
      <c r="I571" s="9" t="n">
        <v>268</v>
      </c>
      <c r="J571" s="10" t="s">
        <v>84</v>
      </c>
      <c r="K571" s="12" t="n">
        <v>0.40625</v>
      </c>
      <c r="L571" s="11"/>
      <c r="M571" s="9" t="s">
        <v>69</v>
      </c>
      <c r="N571" s="9" t="n">
        <v>52</v>
      </c>
      <c r="O571" s="9" t="n">
        <v>10</v>
      </c>
      <c r="P571" s="13" t="n">
        <f aca="false">O571*0.3047851</f>
        <v>3.047851</v>
      </c>
      <c r="Q571" s="0" t="n">
        <f aca="false">((H571*2)*(P571))/1000000</f>
        <v>0.002883267046</v>
      </c>
      <c r="R571" s="0" t="n">
        <f aca="false">Q571*247.105</f>
        <v>0.71246970340183</v>
      </c>
      <c r="S571" s="11" t="s">
        <v>40</v>
      </c>
      <c r="T571" s="11" t="s">
        <v>45</v>
      </c>
      <c r="U571" s="9" t="n">
        <v>0</v>
      </c>
      <c r="V571" s="9" t="n">
        <v>0</v>
      </c>
      <c r="W571" s="9" t="n">
        <v>15</v>
      </c>
      <c r="X571" s="9" t="n">
        <v>70</v>
      </c>
      <c r="Y571" s="9" t="n">
        <v>0</v>
      </c>
      <c r="Z571" s="0" t="n">
        <f aca="false">SUM(U571:Y571)</f>
        <v>85</v>
      </c>
      <c r="AA571" s="9" t="n">
        <v>0</v>
      </c>
      <c r="AB571" s="9" t="n">
        <v>0</v>
      </c>
      <c r="AC571" s="7" t="n">
        <f aca="false">U571/$R571</f>
        <v>0</v>
      </c>
      <c r="AD571" s="7" t="n">
        <f aca="false">V571/$R571</f>
        <v>0</v>
      </c>
      <c r="AE571" s="7" t="n">
        <f aca="false">W571/$R571</f>
        <v>21.0535268073568</v>
      </c>
      <c r="AF571" s="7" t="n">
        <f aca="false">X571/$R571</f>
        <v>98.2497917676652</v>
      </c>
      <c r="AG571" s="7" t="n">
        <f aca="false">Y571/$R571</f>
        <v>0</v>
      </c>
      <c r="AH571" s="7" t="n">
        <f aca="false">Z571/$R571</f>
        <v>119.303318575022</v>
      </c>
      <c r="AI571" s="10"/>
    </row>
    <row r="572" customFormat="false" ht="15" hidden="false" customHeight="false" outlineLevel="0" collapsed="false">
      <c r="A572" s="8" t="n">
        <v>44250</v>
      </c>
      <c r="B572" s="0" t="n">
        <f aca="false">MONTH(A572)</f>
        <v>2</v>
      </c>
      <c r="C572" s="0" t="s">
        <v>63</v>
      </c>
      <c r="D572" s="8" t="str">
        <f aca="false">TEXT(A572,"yyyy")</f>
        <v>2021</v>
      </c>
      <c r="E572" s="2" t="s">
        <v>61</v>
      </c>
      <c r="F572" s="9" t="n">
        <v>216</v>
      </c>
      <c r="G572" s="0" t="s">
        <v>366</v>
      </c>
      <c r="H572" s="11" t="n">
        <v>473</v>
      </c>
      <c r="I572" s="9" t="n">
        <v>268</v>
      </c>
      <c r="J572" s="10" t="s">
        <v>84</v>
      </c>
      <c r="K572" s="12" t="n">
        <v>0.40625</v>
      </c>
      <c r="L572" s="11"/>
      <c r="M572" s="9" t="s">
        <v>69</v>
      </c>
      <c r="N572" s="9" t="n">
        <v>52</v>
      </c>
      <c r="O572" s="9" t="n">
        <v>5</v>
      </c>
      <c r="P572" s="13" t="n">
        <f aca="false">O572*0.3047851</f>
        <v>1.5239255</v>
      </c>
      <c r="Q572" s="0" t="n">
        <f aca="false">((H572*2)*(P572))/1000000</f>
        <v>0.001441633523</v>
      </c>
      <c r="R572" s="0" t="n">
        <f aca="false">Q572*247.105</f>
        <v>0.356234851700915</v>
      </c>
      <c r="S572" s="11" t="s">
        <v>40</v>
      </c>
      <c r="T572" s="11" t="s">
        <v>45</v>
      </c>
      <c r="U572" s="9" t="n">
        <v>0</v>
      </c>
      <c r="V572" s="9" t="n">
        <v>0</v>
      </c>
      <c r="W572" s="9" t="n">
        <v>0</v>
      </c>
      <c r="X572" s="9" t="n">
        <v>40</v>
      </c>
      <c r="Y572" s="9" t="n">
        <v>35</v>
      </c>
      <c r="Z572" s="0" t="n">
        <f aca="false">SUM(U572:Y572)</f>
        <v>75</v>
      </c>
      <c r="AA572" s="9" t="n">
        <v>0</v>
      </c>
      <c r="AB572" s="9" t="n">
        <v>5</v>
      </c>
      <c r="AC572" s="7" t="n">
        <f aca="false">U572/$R572</f>
        <v>0</v>
      </c>
      <c r="AD572" s="7" t="n">
        <f aca="false">V572/$R572</f>
        <v>0</v>
      </c>
      <c r="AE572" s="7" t="n">
        <f aca="false">W572/$R572</f>
        <v>0</v>
      </c>
      <c r="AF572" s="7" t="n">
        <f aca="false">X572/$R572</f>
        <v>112.285476305903</v>
      </c>
      <c r="AG572" s="7" t="n">
        <f aca="false">Y572/$R572</f>
        <v>98.2497917676652</v>
      </c>
      <c r="AH572" s="7" t="n">
        <f aca="false">Z572/$R572</f>
        <v>210.535268073568</v>
      </c>
      <c r="AI572" s="10" t="s">
        <v>192</v>
      </c>
    </row>
    <row r="573" customFormat="false" ht="15" hidden="false" customHeight="false" outlineLevel="0" collapsed="false">
      <c r="A573" s="8" t="n">
        <v>44263</v>
      </c>
      <c r="B573" s="0" t="n">
        <f aca="false">MONTH(A573)</f>
        <v>3</v>
      </c>
      <c r="C573" s="0" t="s">
        <v>64</v>
      </c>
      <c r="D573" s="8" t="str">
        <f aca="false">TEXT(A573,"yyyy")</f>
        <v>2021</v>
      </c>
      <c r="E573" s="2" t="s">
        <v>61</v>
      </c>
      <c r="F573" s="9" t="n">
        <v>216</v>
      </c>
      <c r="G573" s="0" t="s">
        <v>366</v>
      </c>
      <c r="H573" s="11" t="n">
        <v>473</v>
      </c>
      <c r="I573" s="9" t="n">
        <v>268</v>
      </c>
      <c r="J573" s="10" t="s">
        <v>84</v>
      </c>
      <c r="K573" s="12" t="n">
        <v>0.645833333333333</v>
      </c>
      <c r="L573" s="11"/>
      <c r="M573" s="9" t="s">
        <v>71</v>
      </c>
      <c r="N573" s="9" t="n">
        <v>54</v>
      </c>
      <c r="O573" s="9" t="n">
        <v>10</v>
      </c>
      <c r="P573" s="13" t="n">
        <f aca="false">O573*0.3047851</f>
        <v>3.047851</v>
      </c>
      <c r="Q573" s="0" t="n">
        <f aca="false">((H573*2)*(P573))/1000000</f>
        <v>0.002883267046</v>
      </c>
      <c r="R573" s="0" t="n">
        <f aca="false">Q573*247.105</f>
        <v>0.71246970340183</v>
      </c>
      <c r="S573" s="11" t="s">
        <v>40</v>
      </c>
      <c r="T573" s="11" t="s">
        <v>45</v>
      </c>
      <c r="U573" s="9" t="n">
        <v>0</v>
      </c>
      <c r="V573" s="9" t="n">
        <v>0</v>
      </c>
      <c r="W573" s="9" t="n">
        <v>0</v>
      </c>
      <c r="X573" s="9" t="n">
        <v>0</v>
      </c>
      <c r="Y573" s="9" t="n">
        <v>0</v>
      </c>
      <c r="Z573" s="0" t="n">
        <f aca="false">SUM(U573:Y573)</f>
        <v>0</v>
      </c>
      <c r="AA573" s="9" t="n">
        <v>0</v>
      </c>
      <c r="AB573" s="9" t="n">
        <v>0</v>
      </c>
      <c r="AC573" s="7" t="n">
        <f aca="false">U573/$R573</f>
        <v>0</v>
      </c>
      <c r="AD573" s="7" t="n">
        <f aca="false">V573/$R573</f>
        <v>0</v>
      </c>
      <c r="AE573" s="7" t="n">
        <f aca="false">W573/$R573</f>
        <v>0</v>
      </c>
      <c r="AF573" s="7" t="n">
        <f aca="false">X573/$R573</f>
        <v>0</v>
      </c>
      <c r="AG573" s="7" t="n">
        <f aca="false">Y573/$R573</f>
        <v>0</v>
      </c>
      <c r="AH573" s="7" t="n">
        <f aca="false">Z573/$R573</f>
        <v>0</v>
      </c>
      <c r="AI573" s="10"/>
    </row>
    <row r="574" customFormat="false" ht="15" hidden="false" customHeight="false" outlineLevel="0" collapsed="false">
      <c r="A574" s="8" t="n">
        <v>44284</v>
      </c>
      <c r="B574" s="0" t="n">
        <f aca="false">MONTH(A574)</f>
        <v>3</v>
      </c>
      <c r="C574" s="0" t="s">
        <v>64</v>
      </c>
      <c r="D574" s="8" t="str">
        <f aca="false">TEXT(A574,"yyyy")</f>
        <v>2021</v>
      </c>
      <c r="E574" s="2" t="s">
        <v>61</v>
      </c>
      <c r="F574" s="9" t="n">
        <v>216</v>
      </c>
      <c r="G574" s="0" t="s">
        <v>366</v>
      </c>
      <c r="H574" s="11" t="n">
        <v>473</v>
      </c>
      <c r="I574" s="9" t="n">
        <v>268</v>
      </c>
      <c r="J574" s="10" t="s">
        <v>84</v>
      </c>
      <c r="K574" s="12" t="n">
        <v>0.697916666666667</v>
      </c>
      <c r="L574" s="11"/>
      <c r="M574" s="9" t="s">
        <v>69</v>
      </c>
      <c r="N574" s="9" t="n">
        <v>62</v>
      </c>
      <c r="O574" s="9" t="n">
        <v>5</v>
      </c>
      <c r="P574" s="13" t="n">
        <f aca="false">O574*0.3047851</f>
        <v>1.5239255</v>
      </c>
      <c r="Q574" s="0" t="n">
        <f aca="false">((H574*2)*(P574))/1000000</f>
        <v>0.001441633523</v>
      </c>
      <c r="R574" s="0" t="n">
        <f aca="false">Q574*247.105</f>
        <v>0.356234851700915</v>
      </c>
      <c r="S574" s="11" t="s">
        <v>40</v>
      </c>
      <c r="T574" s="11" t="s">
        <v>45</v>
      </c>
      <c r="U574" s="9" t="n">
        <v>0</v>
      </c>
      <c r="V574" s="9" t="n">
        <v>0</v>
      </c>
      <c r="W574" s="9" t="n">
        <v>0</v>
      </c>
      <c r="X574" s="9" t="n">
        <v>0</v>
      </c>
      <c r="Y574" s="9" t="n">
        <v>0</v>
      </c>
      <c r="Z574" s="0" t="n">
        <f aca="false">SUM(U574:Y574)</f>
        <v>0</v>
      </c>
      <c r="AA574" s="9" t="n">
        <v>0</v>
      </c>
      <c r="AB574" s="9" t="n">
        <v>2</v>
      </c>
      <c r="AC574" s="7" t="n">
        <f aca="false">U574/$R574</f>
        <v>0</v>
      </c>
      <c r="AD574" s="7" t="n">
        <f aca="false">V574/$R574</f>
        <v>0</v>
      </c>
      <c r="AE574" s="7" t="n">
        <f aca="false">W574/$R574</f>
        <v>0</v>
      </c>
      <c r="AF574" s="7" t="n">
        <f aca="false">X574/$R574</f>
        <v>0</v>
      </c>
      <c r="AG574" s="7" t="n">
        <f aca="false">Y574/$R574</f>
        <v>0</v>
      </c>
      <c r="AH574" s="7" t="n">
        <f aca="false">Z574/$R574</f>
        <v>0</v>
      </c>
      <c r="AI574" s="10" t="s">
        <v>396</v>
      </c>
    </row>
    <row r="575" customFormat="false" ht="15" hidden="false" customHeight="false" outlineLevel="0" collapsed="false">
      <c r="A575" s="8" t="n">
        <v>44305</v>
      </c>
      <c r="B575" s="0" t="n">
        <f aca="false">MONTH(A575)</f>
        <v>4</v>
      </c>
      <c r="C575" s="0" t="s">
        <v>66</v>
      </c>
      <c r="D575" s="8" t="str">
        <f aca="false">TEXT(A575,"yyyy")</f>
        <v>2021</v>
      </c>
      <c r="E575" s="2" t="s">
        <v>44</v>
      </c>
      <c r="F575" s="9" t="n">
        <v>216</v>
      </c>
      <c r="G575" s="0" t="s">
        <v>366</v>
      </c>
      <c r="H575" s="11" t="n">
        <v>473</v>
      </c>
      <c r="I575" s="9" t="n">
        <v>268</v>
      </c>
      <c r="J575" s="10" t="s">
        <v>84</v>
      </c>
      <c r="K575" s="12" t="n">
        <v>0.510416666666667</v>
      </c>
      <c r="L575" s="11"/>
      <c r="M575" s="9" t="s">
        <v>69</v>
      </c>
      <c r="N575" s="9" t="n">
        <v>60</v>
      </c>
      <c r="O575" s="9" t="n">
        <v>6</v>
      </c>
      <c r="P575" s="13" t="n">
        <f aca="false">O575*0.3047851</f>
        <v>1.8287106</v>
      </c>
      <c r="Q575" s="0" t="n">
        <f aca="false">((H575*2)*(P575))/1000000</f>
        <v>0.0017299602276</v>
      </c>
      <c r="R575" s="0" t="n">
        <f aca="false">Q575*247.105</f>
        <v>0.427481822041098</v>
      </c>
      <c r="S575" s="11" t="s">
        <v>40</v>
      </c>
      <c r="T575" s="11" t="s">
        <v>45</v>
      </c>
      <c r="U575" s="9" t="n">
        <v>0</v>
      </c>
      <c r="V575" s="9" t="n">
        <v>0</v>
      </c>
      <c r="W575" s="9" t="n">
        <v>0</v>
      </c>
      <c r="X575" s="9" t="n">
        <v>15</v>
      </c>
      <c r="Y575" s="9" t="n">
        <v>5</v>
      </c>
      <c r="Z575" s="0" t="n">
        <f aca="false">SUM(U575:Y575)</f>
        <v>20</v>
      </c>
      <c r="AA575" s="9" t="n">
        <v>0</v>
      </c>
      <c r="AB575" s="9" t="n">
        <v>73</v>
      </c>
      <c r="AC575" s="7" t="n">
        <f aca="false">U575/$R575</f>
        <v>0</v>
      </c>
      <c r="AD575" s="7" t="n">
        <f aca="false">V575/$R575</f>
        <v>0</v>
      </c>
      <c r="AE575" s="7" t="n">
        <f aca="false">W575/$R575</f>
        <v>0</v>
      </c>
      <c r="AF575" s="7" t="n">
        <f aca="false">X575/$R575</f>
        <v>35.0892113455947</v>
      </c>
      <c r="AG575" s="7" t="n">
        <f aca="false">Y575/$R575</f>
        <v>11.6964037818649</v>
      </c>
      <c r="AH575" s="7" t="n">
        <f aca="false">Z575/$R575</f>
        <v>46.7856151274596</v>
      </c>
      <c r="AI575" s="10" t="s">
        <v>397</v>
      </c>
    </row>
    <row r="576" customFormat="false" ht="15" hidden="false" customHeight="false" outlineLevel="0" collapsed="false">
      <c r="A576" s="1" t="n">
        <v>42724</v>
      </c>
      <c r="B576" s="0" t="n">
        <f aca="false">MONTH(A576)</f>
        <v>12</v>
      </c>
      <c r="C576" s="0" t="s">
        <v>82</v>
      </c>
      <c r="D576" s="2" t="n">
        <f aca="false">YEAR(A576)</f>
        <v>2016</v>
      </c>
      <c r="E576" s="2" t="s">
        <v>55</v>
      </c>
      <c r="F576" s="2" t="n">
        <v>201</v>
      </c>
      <c r="G576" s="0" t="s">
        <v>398</v>
      </c>
      <c r="H576" s="0" t="n">
        <v>590</v>
      </c>
      <c r="I576" s="0" t="n">
        <v>295.5</v>
      </c>
      <c r="J576" s="0" t="s">
        <v>62</v>
      </c>
      <c r="K576" s="6" t="n">
        <v>0.440972222222222</v>
      </c>
      <c r="M576" s="0" t="n">
        <v>2</v>
      </c>
      <c r="N576" s="0" t="n">
        <v>50</v>
      </c>
      <c r="O576" s="0" t="n">
        <v>6</v>
      </c>
      <c r="P576" s="0" t="n">
        <f aca="false">O576/3.281</f>
        <v>1.82871075891497</v>
      </c>
      <c r="Q576" s="0" t="n">
        <f aca="false">((H576*2)*(P576))/1000000</f>
        <v>0.00215787869551966</v>
      </c>
      <c r="R576" s="0" t="n">
        <f aca="false">Q576*247.105</f>
        <v>0.533222615056385</v>
      </c>
      <c r="S576" s="0" t="s">
        <v>40</v>
      </c>
      <c r="T576" s="0" t="s">
        <v>45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1</v>
      </c>
      <c r="Z576" s="0" t="n">
        <f aca="false">SUM(U576:Y576)</f>
        <v>1</v>
      </c>
      <c r="AA576" s="0" t="n">
        <v>0</v>
      </c>
      <c r="AB576" s="0" t="n">
        <v>0</v>
      </c>
      <c r="AC576" s="7" t="n">
        <f aca="false">U576/$R576</f>
        <v>0</v>
      </c>
      <c r="AD576" s="7" t="n">
        <f aca="false">V576/$R576</f>
        <v>0</v>
      </c>
      <c r="AE576" s="7" t="n">
        <f aca="false">W576/$R576</f>
        <v>0</v>
      </c>
      <c r="AF576" s="7" t="n">
        <f aca="false">X576/$R576</f>
        <v>0</v>
      </c>
      <c r="AG576" s="7" t="n">
        <f aca="false">Y576/$R576</f>
        <v>1.87538932476496</v>
      </c>
      <c r="AH576" s="7" t="n">
        <f aca="false">Z576/$R576</f>
        <v>1.87538932476496</v>
      </c>
      <c r="AI576" s="0" t="s">
        <v>399</v>
      </c>
      <c r="AJ576" s="0" t="n">
        <v>5072</v>
      </c>
    </row>
    <row r="577" customFormat="false" ht="15" hidden="false" customHeight="false" outlineLevel="0" collapsed="false">
      <c r="A577" s="1" t="n">
        <v>42733</v>
      </c>
      <c r="B577" s="0" t="n">
        <f aca="false">MONTH(A577)</f>
        <v>12</v>
      </c>
      <c r="C577" s="0" t="s">
        <v>82</v>
      </c>
      <c r="D577" s="2" t="n">
        <f aca="false">YEAR(A577)</f>
        <v>2016</v>
      </c>
      <c r="E577" s="2" t="s">
        <v>55</v>
      </c>
      <c r="F577" s="2" t="n">
        <v>201</v>
      </c>
      <c r="G577" s="0" t="s">
        <v>398</v>
      </c>
      <c r="H577" s="0" t="n">
        <v>590</v>
      </c>
      <c r="I577" s="0" t="n">
        <v>295.5</v>
      </c>
      <c r="J577" s="0" t="s">
        <v>62</v>
      </c>
      <c r="K577" s="6" t="n">
        <v>0.4375</v>
      </c>
      <c r="M577" s="0" t="n">
        <v>1</v>
      </c>
      <c r="N577" s="0" t="n">
        <v>51</v>
      </c>
      <c r="O577" s="0" t="s">
        <v>400</v>
      </c>
      <c r="P577" s="0" t="e">
        <f aca="false">O577/3.281</f>
        <v>#VALUE!</v>
      </c>
      <c r="Q577" s="0" t="e">
        <f aca="false">((H577*2)*(P577))/1000000</f>
        <v>#VALUE!</v>
      </c>
      <c r="R577" s="0" t="e">
        <f aca="false">Q577*247.105</f>
        <v>#VALUE!</v>
      </c>
      <c r="S577" s="0" t="s">
        <v>40</v>
      </c>
      <c r="T577" s="0" t="s">
        <v>45</v>
      </c>
      <c r="U577" s="0" t="n">
        <v>0</v>
      </c>
      <c r="V577" s="0" t="n">
        <v>0</v>
      </c>
      <c r="W577" s="0" t="n">
        <v>0</v>
      </c>
      <c r="X577" s="0" t="n">
        <v>2</v>
      </c>
      <c r="Y577" s="0" t="n">
        <v>0</v>
      </c>
      <c r="Z577" s="0" t="n">
        <f aca="false">SUM(U577:Y577)</f>
        <v>2</v>
      </c>
      <c r="AA577" s="0" t="n">
        <v>0</v>
      </c>
      <c r="AB577" s="0" t="n">
        <v>0</v>
      </c>
      <c r="AC577" s="7" t="e">
        <f aca="false">U577/$R577</f>
        <v>#VALUE!</v>
      </c>
      <c r="AD577" s="7" t="e">
        <f aca="false">V577/$R577</f>
        <v>#VALUE!</v>
      </c>
      <c r="AE577" s="7" t="e">
        <f aca="false">W577/$R577</f>
        <v>#VALUE!</v>
      </c>
      <c r="AF577" s="7" t="e">
        <f aca="false">X577/$R577</f>
        <v>#VALUE!</v>
      </c>
      <c r="AG577" s="7" t="e">
        <f aca="false">Y577/$R577</f>
        <v>#VALUE!</v>
      </c>
      <c r="AH577" s="7" t="e">
        <f aca="false">Z577/$R577</f>
        <v>#VALUE!</v>
      </c>
      <c r="AJ577" s="0" t="n">
        <v>1025</v>
      </c>
    </row>
    <row r="578" customFormat="false" ht="15" hidden="false" customHeight="false" outlineLevel="0" collapsed="false">
      <c r="A578" s="1" t="n">
        <v>42905</v>
      </c>
      <c r="B578" s="0" t="n">
        <f aca="false">MONTH(A578)</f>
        <v>6</v>
      </c>
      <c r="C578" s="0" t="s">
        <v>49</v>
      </c>
      <c r="D578" s="2" t="n">
        <f aca="false">YEAR(A578)</f>
        <v>2017</v>
      </c>
      <c r="E578" s="2" t="s">
        <v>44</v>
      </c>
      <c r="F578" s="2" t="n">
        <v>201</v>
      </c>
      <c r="G578" s="0" t="s">
        <v>398</v>
      </c>
      <c r="H578" s="0" t="n">
        <v>590</v>
      </c>
      <c r="I578" s="0" t="n">
        <v>295.5</v>
      </c>
      <c r="J578" s="0" t="s">
        <v>62</v>
      </c>
      <c r="K578" s="6" t="n">
        <v>0.5625</v>
      </c>
      <c r="M578" s="0" t="n">
        <v>1</v>
      </c>
      <c r="N578" s="0" t="n">
        <v>53</v>
      </c>
      <c r="O578" s="0" t="n">
        <v>3</v>
      </c>
      <c r="P578" s="0" t="n">
        <f aca="false">O578/3.281</f>
        <v>0.914355379457483</v>
      </c>
      <c r="Q578" s="0" t="n">
        <f aca="false">((H578*2)*(P578))/1000000</f>
        <v>0.00107893934775983</v>
      </c>
      <c r="R578" s="0" t="n">
        <f aca="false">Q578*247.105</f>
        <v>0.266611307528193</v>
      </c>
      <c r="S578" s="0" t="s">
        <v>40</v>
      </c>
      <c r="T578" s="0" t="s">
        <v>45</v>
      </c>
      <c r="U578" s="0" t="n">
        <v>0</v>
      </c>
      <c r="V578" s="0" t="n">
        <v>0</v>
      </c>
      <c r="W578" s="0" t="n">
        <v>0</v>
      </c>
      <c r="X578" s="0" t="n">
        <v>5</v>
      </c>
      <c r="Y578" s="0" t="n">
        <v>283</v>
      </c>
      <c r="Z578" s="0" t="n">
        <f aca="false">SUM(U578:Y578)</f>
        <v>288</v>
      </c>
      <c r="AA578" s="0" t="n">
        <v>0</v>
      </c>
      <c r="AB578" s="0" t="n">
        <v>0</v>
      </c>
      <c r="AC578" s="7" t="n">
        <f aca="false">U578/$R578</f>
        <v>0</v>
      </c>
      <c r="AD578" s="7" t="n">
        <f aca="false">V578/$R578</f>
        <v>0</v>
      </c>
      <c r="AE578" s="7" t="n">
        <f aca="false">W578/$R578</f>
        <v>0</v>
      </c>
      <c r="AF578" s="7" t="n">
        <f aca="false">X578/$R578</f>
        <v>18.7538932476496</v>
      </c>
      <c r="AG578" s="7" t="n">
        <f aca="false">Y578/$R578</f>
        <v>1061.47035781697</v>
      </c>
      <c r="AH578" s="7" t="n">
        <f aca="false">Z578/$R578</f>
        <v>1080.22425106462</v>
      </c>
      <c r="AI578" s="0" t="s">
        <v>401</v>
      </c>
      <c r="AJ578" s="0" t="n">
        <v>10303</v>
      </c>
    </row>
    <row r="579" customFormat="false" ht="15" hidden="false" customHeight="false" outlineLevel="0" collapsed="false">
      <c r="A579" s="1" t="n">
        <v>42928</v>
      </c>
      <c r="B579" s="0" t="n">
        <f aca="false">MONTH(A579)</f>
        <v>7</v>
      </c>
      <c r="C579" s="0" t="s">
        <v>51</v>
      </c>
      <c r="D579" s="2" t="n">
        <f aca="false">YEAR(A579)</f>
        <v>2017</v>
      </c>
      <c r="E579" s="2" t="s">
        <v>37</v>
      </c>
      <c r="F579" s="2" t="n">
        <v>201</v>
      </c>
      <c r="G579" s="0" t="s">
        <v>398</v>
      </c>
      <c r="H579" s="0" t="n">
        <v>590</v>
      </c>
      <c r="I579" s="0" t="n">
        <v>295.5</v>
      </c>
      <c r="J579" s="0" t="s">
        <v>62</v>
      </c>
      <c r="K579" s="6" t="n">
        <v>0.420138888888889</v>
      </c>
      <c r="M579" s="0" t="n">
        <v>1</v>
      </c>
      <c r="N579" s="0" t="n">
        <v>50</v>
      </c>
      <c r="O579" s="0" t="n">
        <v>4.5</v>
      </c>
      <c r="P579" s="0" t="n">
        <f aca="false">O579/3.281</f>
        <v>1.37153306918622</v>
      </c>
      <c r="Q579" s="0" t="n">
        <f aca="false">((H579*2)*(P579))/1000000</f>
        <v>0.00161840902163974</v>
      </c>
      <c r="R579" s="0" t="n">
        <f aca="false">Q579*247.105</f>
        <v>0.399916961292289</v>
      </c>
      <c r="S579" s="0" t="s">
        <v>40</v>
      </c>
      <c r="T579" s="0" t="s">
        <v>45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165</v>
      </c>
      <c r="Z579" s="0" t="n">
        <f aca="false">SUM(U579:Y579)</f>
        <v>165</v>
      </c>
      <c r="AA579" s="0" t="n">
        <v>0</v>
      </c>
      <c r="AB579" s="0" t="n">
        <v>0</v>
      </c>
      <c r="AC579" s="7" t="n">
        <f aca="false">U579/$R579</f>
        <v>0</v>
      </c>
      <c r="AD579" s="7" t="n">
        <f aca="false">V579/$R579</f>
        <v>0</v>
      </c>
      <c r="AE579" s="7" t="n">
        <f aca="false">W579/$R579</f>
        <v>0</v>
      </c>
      <c r="AF579" s="7" t="n">
        <f aca="false">X579/$R579</f>
        <v>0</v>
      </c>
      <c r="AG579" s="7" t="n">
        <f aca="false">Y579/$R579</f>
        <v>412.585651448291</v>
      </c>
      <c r="AH579" s="7" t="n">
        <f aca="false">Z579/$R579</f>
        <v>412.585651448291</v>
      </c>
      <c r="AI579" s="0" t="s">
        <v>402</v>
      </c>
      <c r="AJ579" s="0" t="n">
        <v>10394</v>
      </c>
    </row>
    <row r="580" customFormat="false" ht="15" hidden="false" customHeight="false" outlineLevel="0" collapsed="false">
      <c r="A580" s="1" t="n">
        <v>42928</v>
      </c>
      <c r="B580" s="0" t="n">
        <f aca="false">MONTH(A580)</f>
        <v>7</v>
      </c>
      <c r="C580" s="0" t="s">
        <v>51</v>
      </c>
      <c r="D580" s="2" t="n">
        <f aca="false">YEAR(A580)</f>
        <v>2017</v>
      </c>
      <c r="E580" s="2" t="s">
        <v>37</v>
      </c>
      <c r="F580" s="2" t="n">
        <v>201</v>
      </c>
      <c r="G580" s="0" t="s">
        <v>398</v>
      </c>
      <c r="H580" s="0" t="n">
        <v>590</v>
      </c>
      <c r="I580" s="0" t="n">
        <v>295.5</v>
      </c>
      <c r="J580" s="0" t="s">
        <v>62</v>
      </c>
      <c r="K580" s="6" t="n">
        <v>0.458333333333333</v>
      </c>
      <c r="M580" s="0" t="n">
        <v>1</v>
      </c>
      <c r="N580" s="0" t="n">
        <v>50</v>
      </c>
      <c r="O580" s="0" t="n">
        <v>4.5</v>
      </c>
      <c r="P580" s="0" t="n">
        <f aca="false">O580/3.281</f>
        <v>1.37153306918622</v>
      </c>
      <c r="Q580" s="0" t="n">
        <f aca="false">((H580*2)*(P580))/1000000</f>
        <v>0.00161840902163974</v>
      </c>
      <c r="R580" s="0" t="n">
        <f aca="false">Q580*247.105</f>
        <v>0.399916961292289</v>
      </c>
      <c r="S580" s="0" t="s">
        <v>40</v>
      </c>
      <c r="T580" s="0" t="s">
        <v>45</v>
      </c>
      <c r="U580" s="0" t="n">
        <v>10</v>
      </c>
      <c r="V580" s="0" t="n">
        <v>0</v>
      </c>
      <c r="W580" s="0" t="n">
        <v>0</v>
      </c>
      <c r="X580" s="0" t="n">
        <v>0</v>
      </c>
      <c r="Y580" s="0" t="n">
        <v>265</v>
      </c>
      <c r="Z580" s="0" t="n">
        <f aca="false">SUM(U580:Y580)</f>
        <v>275</v>
      </c>
      <c r="AA580" s="0" t="n">
        <v>0</v>
      </c>
      <c r="AB580" s="0" t="n">
        <v>0</v>
      </c>
      <c r="AC580" s="7" t="n">
        <f aca="false">U580/$R580</f>
        <v>25.0051909968661</v>
      </c>
      <c r="AD580" s="7" t="n">
        <f aca="false">V580/$R580</f>
        <v>0</v>
      </c>
      <c r="AE580" s="7" t="n">
        <f aca="false">W580/$R580</f>
        <v>0</v>
      </c>
      <c r="AF580" s="7" t="n">
        <f aca="false">X580/$R580</f>
        <v>0</v>
      </c>
      <c r="AG580" s="7" t="n">
        <f aca="false">Y580/$R580</f>
        <v>662.637561416952</v>
      </c>
      <c r="AH580" s="7" t="n">
        <f aca="false">Z580/$R580</f>
        <v>687.642752413818</v>
      </c>
      <c r="AI580" s="0" t="s">
        <v>403</v>
      </c>
      <c r="AJ580" s="0" t="n">
        <v>10394</v>
      </c>
    </row>
    <row r="581" customFormat="false" ht="15" hidden="false" customHeight="false" outlineLevel="0" collapsed="false">
      <c r="A581" s="1" t="n">
        <v>42941</v>
      </c>
      <c r="B581" s="0" t="n">
        <f aca="false">MONTH(A581)</f>
        <v>7</v>
      </c>
      <c r="C581" s="0" t="s">
        <v>51</v>
      </c>
      <c r="D581" s="2" t="n">
        <f aca="false">YEAR(A581)</f>
        <v>2017</v>
      </c>
      <c r="E581" s="2" t="s">
        <v>37</v>
      </c>
      <c r="F581" s="2" t="n">
        <v>201</v>
      </c>
      <c r="G581" s="0" t="s">
        <v>398</v>
      </c>
      <c r="H581" s="0" t="n">
        <v>590</v>
      </c>
      <c r="I581" s="0" t="n">
        <v>295.5</v>
      </c>
      <c r="J581" s="0" t="s">
        <v>62</v>
      </c>
      <c r="K581" s="6" t="n">
        <v>0.570833333333333</v>
      </c>
      <c r="M581" s="0" t="n">
        <v>1</v>
      </c>
      <c r="N581" s="0" t="n">
        <v>54</v>
      </c>
      <c r="O581" s="0" t="n">
        <v>7</v>
      </c>
      <c r="P581" s="0" t="n">
        <f aca="false">O581/3.281</f>
        <v>2.13349588540079</v>
      </c>
      <c r="Q581" s="0" t="n">
        <f aca="false">((H581*2)*(P581))/1000000</f>
        <v>0.00251752514477293</v>
      </c>
      <c r="R581" s="0" t="n">
        <f aca="false">Q581*247.105</f>
        <v>0.622093050899116</v>
      </c>
      <c r="S581" s="0" t="s">
        <v>40</v>
      </c>
      <c r="T581" s="0" t="s">
        <v>45</v>
      </c>
      <c r="U581" s="0" t="n">
        <v>15</v>
      </c>
      <c r="V581" s="0" t="n">
        <v>0</v>
      </c>
      <c r="W581" s="0" t="n">
        <v>0</v>
      </c>
      <c r="X581" s="0" t="n">
        <v>0</v>
      </c>
      <c r="Y581" s="0" t="n">
        <v>525</v>
      </c>
      <c r="Z581" s="0" t="n">
        <f aca="false">SUM(U581:Y581)</f>
        <v>540</v>
      </c>
      <c r="AA581" s="0" t="n">
        <v>0</v>
      </c>
      <c r="AB581" s="0" t="n">
        <v>4</v>
      </c>
      <c r="AC581" s="7" t="n">
        <f aca="false">U581/$R581</f>
        <v>24.1121484612638</v>
      </c>
      <c r="AD581" s="7" t="n">
        <f aca="false">V581/$R581</f>
        <v>0</v>
      </c>
      <c r="AE581" s="7" t="n">
        <f aca="false">W581/$R581</f>
        <v>0</v>
      </c>
      <c r="AF581" s="7" t="n">
        <f aca="false">X581/$R581</f>
        <v>0</v>
      </c>
      <c r="AG581" s="7" t="n">
        <f aca="false">Y581/$R581</f>
        <v>843.925196144232</v>
      </c>
      <c r="AH581" s="7" t="n">
        <f aca="false">Z581/$R581</f>
        <v>868.037344605496</v>
      </c>
      <c r="AI581" s="0" t="s">
        <v>269</v>
      </c>
      <c r="AJ581" s="0" t="n">
        <v>10666</v>
      </c>
    </row>
    <row r="582" customFormat="false" ht="15" hidden="false" customHeight="false" outlineLevel="0" collapsed="false">
      <c r="A582" s="1" t="n">
        <v>42956</v>
      </c>
      <c r="B582" s="0" t="n">
        <f aca="false">MONTH(A582)</f>
        <v>8</v>
      </c>
      <c r="C582" s="0" t="s">
        <v>36</v>
      </c>
      <c r="D582" s="2" t="n">
        <f aca="false">YEAR(A582)</f>
        <v>2017</v>
      </c>
      <c r="E582" s="2" t="s">
        <v>37</v>
      </c>
      <c r="F582" s="2" t="n">
        <v>201</v>
      </c>
      <c r="G582" s="0" t="s">
        <v>398</v>
      </c>
      <c r="H582" s="0" t="n">
        <v>590</v>
      </c>
      <c r="I582" s="0" t="n">
        <v>295.5</v>
      </c>
      <c r="J582" s="0" t="s">
        <v>62</v>
      </c>
      <c r="K582" s="6" t="n">
        <v>0.451388888888889</v>
      </c>
      <c r="M582" s="0" t="n">
        <v>1</v>
      </c>
      <c r="N582" s="0" t="n">
        <v>53</v>
      </c>
      <c r="O582" s="0" t="n">
        <v>8</v>
      </c>
      <c r="P582" s="0" t="n">
        <f aca="false">O582/3.281</f>
        <v>2.43828101188662</v>
      </c>
      <c r="Q582" s="0" t="n">
        <f aca="false">((H582*2)*(P582))/1000000</f>
        <v>0.00287717159402621</v>
      </c>
      <c r="R582" s="0" t="n">
        <f aca="false">Q582*247.105</f>
        <v>0.710963486741847</v>
      </c>
      <c r="S582" s="0" t="s">
        <v>40</v>
      </c>
      <c r="T582" s="0" t="s">
        <v>45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439</v>
      </c>
      <c r="Z582" s="0" t="n">
        <f aca="false">SUM(U582:Y582)</f>
        <v>439</v>
      </c>
      <c r="AA582" s="0" t="n">
        <v>0</v>
      </c>
      <c r="AB582" s="0" t="n">
        <v>102</v>
      </c>
      <c r="AC582" s="7" t="n">
        <f aca="false">U582/$R582</f>
        <v>0</v>
      </c>
      <c r="AD582" s="7" t="n">
        <f aca="false">V582/$R582</f>
        <v>0</v>
      </c>
      <c r="AE582" s="7" t="n">
        <f aca="false">W582/$R582</f>
        <v>0</v>
      </c>
      <c r="AF582" s="7" t="n">
        <f aca="false">X582/$R582</f>
        <v>0</v>
      </c>
      <c r="AG582" s="7" t="n">
        <f aca="false">Y582/$R582</f>
        <v>617.471935178863</v>
      </c>
      <c r="AH582" s="7" t="n">
        <f aca="false">Z582/$R582</f>
        <v>617.471935178863</v>
      </c>
      <c r="AI582" s="0" t="s">
        <v>404</v>
      </c>
      <c r="AJ582" s="0" t="n">
        <v>10313</v>
      </c>
    </row>
    <row r="583" customFormat="false" ht="15" hidden="false" customHeight="false" outlineLevel="0" collapsed="false">
      <c r="A583" s="1" t="n">
        <v>42969</v>
      </c>
      <c r="B583" s="0" t="n">
        <f aca="false">MONTH(A583)</f>
        <v>8</v>
      </c>
      <c r="C583" s="0" t="s">
        <v>36</v>
      </c>
      <c r="D583" s="2" t="n">
        <f aca="false">YEAR(A583)</f>
        <v>2017</v>
      </c>
      <c r="E583" s="2" t="s">
        <v>37</v>
      </c>
      <c r="F583" s="2" t="n">
        <v>201</v>
      </c>
      <c r="G583" s="0" t="s">
        <v>398</v>
      </c>
      <c r="H583" s="0" t="n">
        <v>590</v>
      </c>
      <c r="I583" s="0" t="n">
        <v>295.5</v>
      </c>
      <c r="J583" s="0" t="s">
        <v>62</v>
      </c>
      <c r="K583" s="6" t="n">
        <v>0.4375</v>
      </c>
      <c r="M583" s="0" t="n">
        <v>1</v>
      </c>
      <c r="N583" s="0" t="n">
        <v>54</v>
      </c>
      <c r="O583" s="0" t="n">
        <v>7</v>
      </c>
      <c r="P583" s="0" t="n">
        <f aca="false">O583/3.281</f>
        <v>2.13349588540079</v>
      </c>
      <c r="Q583" s="0" t="n">
        <f aca="false">((H583*2)*(P583))/1000000</f>
        <v>0.00251752514477293</v>
      </c>
      <c r="R583" s="0" t="n">
        <f aca="false">Q583*247.105</f>
        <v>0.622093050899116</v>
      </c>
      <c r="S583" s="0" t="s">
        <v>40</v>
      </c>
      <c r="T583" s="0" t="s">
        <v>45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234</v>
      </c>
      <c r="Z583" s="0" t="n">
        <f aca="false">SUM(U583:Y583)</f>
        <v>234</v>
      </c>
      <c r="AA583" s="0" t="n">
        <v>0</v>
      </c>
      <c r="AB583" s="0" t="n">
        <v>3</v>
      </c>
      <c r="AC583" s="7" t="n">
        <f aca="false">U583/$R583</f>
        <v>0</v>
      </c>
      <c r="AD583" s="7" t="n">
        <f aca="false">V583/$R583</f>
        <v>0</v>
      </c>
      <c r="AE583" s="7" t="n">
        <f aca="false">W583/$R583</f>
        <v>0</v>
      </c>
      <c r="AF583" s="7" t="n">
        <f aca="false">X583/$R583</f>
        <v>0</v>
      </c>
      <c r="AG583" s="7" t="n">
        <f aca="false">Y583/$R583</f>
        <v>376.149515995715</v>
      </c>
      <c r="AH583" s="7" t="n">
        <f aca="false">Z583/$R583</f>
        <v>376.149515995715</v>
      </c>
      <c r="AI583" s="0" t="s">
        <v>271</v>
      </c>
      <c r="AJ583" s="0" t="n">
        <v>10466</v>
      </c>
    </row>
    <row r="584" customFormat="false" ht="15" hidden="false" customHeight="false" outlineLevel="0" collapsed="false">
      <c r="A584" s="1" t="n">
        <v>42985</v>
      </c>
      <c r="B584" s="0" t="n">
        <f aca="false">MONTH(A584)</f>
        <v>9</v>
      </c>
      <c r="C584" s="0" t="s">
        <v>53</v>
      </c>
      <c r="D584" s="2" t="n">
        <f aca="false">YEAR(A584)</f>
        <v>2017</v>
      </c>
      <c r="E584" s="2" t="s">
        <v>37</v>
      </c>
      <c r="F584" s="2" t="n">
        <v>201</v>
      </c>
      <c r="G584" s="0" t="s">
        <v>398</v>
      </c>
      <c r="H584" s="0" t="n">
        <v>590</v>
      </c>
      <c r="I584" s="0" t="n">
        <v>295.5</v>
      </c>
      <c r="J584" s="0" t="s">
        <v>62</v>
      </c>
      <c r="K584" s="6" t="n">
        <v>0.430555555555556</v>
      </c>
      <c r="M584" s="0" t="n">
        <v>3</v>
      </c>
      <c r="N584" s="0" t="n">
        <v>53</v>
      </c>
      <c r="O584" s="0" t="n">
        <v>3</v>
      </c>
      <c r="P584" s="0" t="n">
        <f aca="false">O584/3.281</f>
        <v>0.914355379457483</v>
      </c>
      <c r="Q584" s="0" t="n">
        <f aca="false">((H584*2)*(P584))/1000000</f>
        <v>0.00107893934775983</v>
      </c>
      <c r="R584" s="0" t="n">
        <f aca="false">Q584*247.105</f>
        <v>0.266611307528193</v>
      </c>
      <c r="S584" s="0" t="s">
        <v>40</v>
      </c>
      <c r="T584" s="0" t="s">
        <v>45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19</v>
      </c>
      <c r="Z584" s="0" t="n">
        <f aca="false">SUM(U584:Y584)</f>
        <v>19</v>
      </c>
      <c r="AA584" s="0" t="n">
        <v>0</v>
      </c>
      <c r="AB584" s="0" t="n">
        <v>0</v>
      </c>
      <c r="AC584" s="7" t="n">
        <f aca="false">U584/$R584</f>
        <v>0</v>
      </c>
      <c r="AD584" s="7" t="n">
        <f aca="false">V584/$R584</f>
        <v>0</v>
      </c>
      <c r="AE584" s="7" t="n">
        <f aca="false">W584/$R584</f>
        <v>0</v>
      </c>
      <c r="AF584" s="7" t="n">
        <f aca="false">X584/$R584</f>
        <v>0</v>
      </c>
      <c r="AG584" s="7" t="n">
        <f aca="false">Y584/$R584</f>
        <v>71.2647943410684</v>
      </c>
      <c r="AH584" s="7" t="n">
        <f aca="false">Z584/$R584</f>
        <v>71.2647943410684</v>
      </c>
      <c r="AJ584" s="0" t="n">
        <v>9131</v>
      </c>
    </row>
    <row r="585" customFormat="false" ht="15" hidden="false" customHeight="false" outlineLevel="0" collapsed="false">
      <c r="A585" s="1" t="n">
        <v>42999</v>
      </c>
      <c r="B585" s="0" t="n">
        <f aca="false">MONTH(A585)</f>
        <v>9</v>
      </c>
      <c r="C585" s="0" t="s">
        <v>53</v>
      </c>
      <c r="D585" s="2" t="n">
        <f aca="false">YEAR(A585)</f>
        <v>2017</v>
      </c>
      <c r="E585" s="2" t="s">
        <v>37</v>
      </c>
      <c r="F585" s="2" t="n">
        <v>201</v>
      </c>
      <c r="G585" s="0" t="s">
        <v>398</v>
      </c>
      <c r="H585" s="0" t="n">
        <v>590</v>
      </c>
      <c r="I585" s="0" t="n">
        <v>295.5</v>
      </c>
      <c r="J585" s="0" t="s">
        <v>62</v>
      </c>
      <c r="K585" s="6" t="n">
        <v>0.447916666666667</v>
      </c>
      <c r="M585" s="0" t="n">
        <v>1</v>
      </c>
      <c r="N585" s="0" t="n">
        <v>53</v>
      </c>
      <c r="O585" s="0" t="n">
        <v>5</v>
      </c>
      <c r="P585" s="0" t="n">
        <f aca="false">O585/3.281</f>
        <v>1.52392563242914</v>
      </c>
      <c r="Q585" s="0" t="n">
        <f aca="false">((H585*2)*(P585))/1000000</f>
        <v>0.00179823224626638</v>
      </c>
      <c r="R585" s="0" t="n">
        <f aca="false">Q585*247.105</f>
        <v>0.444352179213654</v>
      </c>
      <c r="S585" s="0" t="s">
        <v>40</v>
      </c>
      <c r="T585" s="0" t="s">
        <v>45</v>
      </c>
      <c r="U585" s="0" t="n">
        <v>1</v>
      </c>
      <c r="V585" s="0" t="n">
        <v>21</v>
      </c>
      <c r="W585" s="0" t="n">
        <v>0</v>
      </c>
      <c r="X585" s="0" t="n">
        <v>0</v>
      </c>
      <c r="Y585" s="0" t="n">
        <v>20</v>
      </c>
      <c r="Z585" s="0" t="n">
        <f aca="false">SUM(U585:Y585)</f>
        <v>42</v>
      </c>
      <c r="AA585" s="0" t="n">
        <v>0</v>
      </c>
      <c r="AB585" s="0" t="n">
        <v>0</v>
      </c>
      <c r="AC585" s="7" t="n">
        <f aca="false">U585/$R585</f>
        <v>2.25046718971795</v>
      </c>
      <c r="AD585" s="7" t="n">
        <f aca="false">V585/$R585</f>
        <v>47.259810984077</v>
      </c>
      <c r="AE585" s="7" t="n">
        <f aca="false">W585/$R585</f>
        <v>0</v>
      </c>
      <c r="AF585" s="7" t="n">
        <f aca="false">X585/$R585</f>
        <v>0</v>
      </c>
      <c r="AG585" s="7" t="n">
        <f aca="false">Y585/$R585</f>
        <v>45.009343794359</v>
      </c>
      <c r="AH585" s="7" t="n">
        <f aca="false">Z585/$R585</f>
        <v>94.5196219681539</v>
      </c>
      <c r="AJ585" s="0" t="n">
        <v>9029</v>
      </c>
    </row>
    <row r="586" customFormat="false" ht="15" hidden="false" customHeight="false" outlineLevel="0" collapsed="false">
      <c r="A586" s="1" t="n">
        <v>43010</v>
      </c>
      <c r="B586" s="0" t="n">
        <f aca="false">MONTH(A586)</f>
        <v>10</v>
      </c>
      <c r="C586" s="0" t="s">
        <v>54</v>
      </c>
      <c r="D586" s="2" t="n">
        <f aca="false">YEAR(A586)</f>
        <v>2017</v>
      </c>
      <c r="E586" s="2" t="s">
        <v>55</v>
      </c>
      <c r="F586" s="2" t="n">
        <v>201</v>
      </c>
      <c r="G586" s="0" t="s">
        <v>398</v>
      </c>
      <c r="H586" s="0" t="n">
        <v>590</v>
      </c>
      <c r="I586" s="0" t="n">
        <v>295.5</v>
      </c>
      <c r="J586" s="0" t="s">
        <v>62</v>
      </c>
      <c r="K586" s="6" t="n">
        <v>0.444444444444444</v>
      </c>
      <c r="M586" s="0" t="n">
        <v>1</v>
      </c>
      <c r="N586" s="0" t="n">
        <v>49.8</v>
      </c>
      <c r="O586" s="0" t="n">
        <v>8</v>
      </c>
      <c r="P586" s="0" t="n">
        <f aca="false">O586/3.281</f>
        <v>2.43828101188662</v>
      </c>
      <c r="Q586" s="0" t="n">
        <f aca="false">((H586*2)*(P586))/1000000</f>
        <v>0.00287717159402621</v>
      </c>
      <c r="R586" s="0" t="n">
        <f aca="false">Q586*247.105</f>
        <v>0.710963486741847</v>
      </c>
      <c r="S586" s="0" t="s">
        <v>40</v>
      </c>
      <c r="T586" s="0" t="s">
        <v>45</v>
      </c>
      <c r="U586" s="0" t="n">
        <v>0</v>
      </c>
      <c r="V586" s="0" t="n">
        <v>2</v>
      </c>
      <c r="W586" s="0" t="n">
        <v>0</v>
      </c>
      <c r="X586" s="0" t="n">
        <v>0</v>
      </c>
      <c r="Y586" s="0" t="n">
        <v>62</v>
      </c>
      <c r="Z586" s="0" t="n">
        <f aca="false">SUM(U586:Y586)</f>
        <v>64</v>
      </c>
      <c r="AA586" s="0" t="n">
        <v>0</v>
      </c>
      <c r="AB586" s="0" t="n">
        <v>0</v>
      </c>
      <c r="AC586" s="7" t="n">
        <f aca="false">U586/$R586</f>
        <v>0</v>
      </c>
      <c r="AD586" s="7" t="n">
        <f aca="false">V586/$R586</f>
        <v>2.81308398714744</v>
      </c>
      <c r="AE586" s="7" t="n">
        <f aca="false">W586/$R586</f>
        <v>0</v>
      </c>
      <c r="AF586" s="7" t="n">
        <f aca="false">X586/$R586</f>
        <v>0</v>
      </c>
      <c r="AG586" s="7" t="n">
        <f aca="false">Y586/$R586</f>
        <v>87.2056036015706</v>
      </c>
      <c r="AH586" s="7" t="n">
        <f aca="false">Z586/$R586</f>
        <v>90.0186875887181</v>
      </c>
      <c r="AJ586" s="0" t="n">
        <v>8073</v>
      </c>
    </row>
    <row r="587" customFormat="false" ht="15" hidden="false" customHeight="false" outlineLevel="0" collapsed="false">
      <c r="A587" s="1" t="n">
        <v>43027</v>
      </c>
      <c r="B587" s="0" t="n">
        <f aca="false">MONTH(A587)</f>
        <v>10</v>
      </c>
      <c r="C587" s="0" t="s">
        <v>54</v>
      </c>
      <c r="D587" s="2" t="n">
        <f aca="false">YEAR(A587)</f>
        <v>2017</v>
      </c>
      <c r="E587" s="2" t="s">
        <v>55</v>
      </c>
      <c r="F587" s="2" t="n">
        <v>201</v>
      </c>
      <c r="G587" s="0" t="s">
        <v>398</v>
      </c>
      <c r="H587" s="0" t="n">
        <v>590</v>
      </c>
      <c r="I587" s="0" t="n">
        <v>295.5</v>
      </c>
      <c r="J587" s="0" t="s">
        <v>62</v>
      </c>
      <c r="K587" s="6" t="n">
        <v>0.475694444444444</v>
      </c>
      <c r="M587" s="0" t="n">
        <v>2</v>
      </c>
      <c r="N587" s="0" t="n">
        <v>52</v>
      </c>
      <c r="O587" s="0" t="n">
        <v>10</v>
      </c>
      <c r="P587" s="0" t="n">
        <f aca="false">O587/3.281</f>
        <v>3.04785126485828</v>
      </c>
      <c r="Q587" s="0" t="n">
        <f aca="false">((H587*2)*(P587))/1000000</f>
        <v>0.00359646449253276</v>
      </c>
      <c r="R587" s="0" t="n">
        <f aca="false">Q587*247.105</f>
        <v>0.888704358427309</v>
      </c>
      <c r="S587" s="0" t="s">
        <v>40</v>
      </c>
      <c r="T587" s="0" t="s">
        <v>45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57</v>
      </c>
      <c r="Z587" s="0" t="n">
        <f aca="false">SUM(U587:Y587)</f>
        <v>57</v>
      </c>
      <c r="AA587" s="0" t="n">
        <v>0</v>
      </c>
      <c r="AB587" s="0" t="n">
        <v>0</v>
      </c>
      <c r="AC587" s="7" t="n">
        <f aca="false">U587/$R587</f>
        <v>0</v>
      </c>
      <c r="AD587" s="7" t="n">
        <f aca="false">V587/$R587</f>
        <v>0</v>
      </c>
      <c r="AE587" s="7" t="n">
        <f aca="false">W587/$R587</f>
        <v>0</v>
      </c>
      <c r="AF587" s="7" t="n">
        <f aca="false">X587/$R587</f>
        <v>0</v>
      </c>
      <c r="AG587" s="7" t="n">
        <f aca="false">Y587/$R587</f>
        <v>64.1383149069616</v>
      </c>
      <c r="AH587" s="7" t="n">
        <f aca="false">Z587/$R587</f>
        <v>64.1383149069616</v>
      </c>
      <c r="AI587" s="0" t="s">
        <v>405</v>
      </c>
      <c r="AJ587" s="0" t="n">
        <v>8019</v>
      </c>
    </row>
    <row r="588" customFormat="false" ht="15" hidden="false" customHeight="false" outlineLevel="0" collapsed="false">
      <c r="A588" s="1" t="n">
        <v>43027</v>
      </c>
      <c r="B588" s="0" t="n">
        <f aca="false">MONTH(A588)</f>
        <v>10</v>
      </c>
      <c r="C588" s="0" t="s">
        <v>54</v>
      </c>
      <c r="D588" s="2" t="n">
        <f aca="false">YEAR(A588)</f>
        <v>2017</v>
      </c>
      <c r="E588" s="2" t="s">
        <v>55</v>
      </c>
      <c r="F588" s="2" t="n">
        <v>201</v>
      </c>
      <c r="G588" s="0" t="s">
        <v>398</v>
      </c>
      <c r="H588" s="0" t="n">
        <v>590</v>
      </c>
      <c r="I588" s="0" t="n">
        <v>295.5</v>
      </c>
      <c r="J588" s="0" t="s">
        <v>62</v>
      </c>
      <c r="K588" s="6" t="n">
        <v>0.506944444444444</v>
      </c>
      <c r="M588" s="0" t="n">
        <v>2</v>
      </c>
      <c r="N588" s="0" t="n">
        <v>52</v>
      </c>
      <c r="O588" s="0" t="n">
        <v>10</v>
      </c>
      <c r="P588" s="0" t="n">
        <f aca="false">O588/3.281</f>
        <v>3.04785126485828</v>
      </c>
      <c r="Q588" s="0" t="n">
        <f aca="false">((H588*2)*(P588))/1000000</f>
        <v>0.00359646449253276</v>
      </c>
      <c r="R588" s="0" t="n">
        <f aca="false">Q588*247.105</f>
        <v>0.888704358427309</v>
      </c>
      <c r="S588" s="0" t="s">
        <v>40</v>
      </c>
      <c r="T588" s="0" t="s">
        <v>45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110</v>
      </c>
      <c r="Z588" s="0" t="n">
        <f aca="false">SUM(U588:Y588)</f>
        <v>110</v>
      </c>
      <c r="AA588" s="0" t="n">
        <v>0</v>
      </c>
      <c r="AB588" s="0" t="n">
        <v>0</v>
      </c>
      <c r="AC588" s="7" t="n">
        <f aca="false">U588/$R588</f>
        <v>0</v>
      </c>
      <c r="AD588" s="7" t="n">
        <f aca="false">V588/$R588</f>
        <v>0</v>
      </c>
      <c r="AE588" s="7" t="n">
        <f aca="false">W588/$R588</f>
        <v>0</v>
      </c>
      <c r="AF588" s="7" t="n">
        <f aca="false">X588/$R588</f>
        <v>0</v>
      </c>
      <c r="AG588" s="7" t="n">
        <f aca="false">Y588/$R588</f>
        <v>123.775695434487</v>
      </c>
      <c r="AH588" s="7" t="n">
        <f aca="false">Z588/$R588</f>
        <v>123.775695434487</v>
      </c>
      <c r="AI588" s="0" t="s">
        <v>406</v>
      </c>
      <c r="AJ588" s="0" t="n">
        <v>8019</v>
      </c>
    </row>
    <row r="589" customFormat="false" ht="15" hidden="false" customHeight="false" outlineLevel="0" collapsed="false">
      <c r="A589" s="1" t="n">
        <v>43039</v>
      </c>
      <c r="B589" s="0" t="n">
        <f aca="false">MONTH(A589)</f>
        <v>10</v>
      </c>
      <c r="C589" s="0" t="s">
        <v>54</v>
      </c>
      <c r="D589" s="2" t="n">
        <f aca="false">YEAR(A589)</f>
        <v>2017</v>
      </c>
      <c r="E589" s="2" t="s">
        <v>55</v>
      </c>
      <c r="F589" s="2" t="n">
        <v>201</v>
      </c>
      <c r="G589" s="0" t="s">
        <v>398</v>
      </c>
      <c r="H589" s="0" t="n">
        <v>590</v>
      </c>
      <c r="I589" s="0" t="n">
        <v>295.5</v>
      </c>
      <c r="J589" s="0" t="s">
        <v>62</v>
      </c>
      <c r="K589" s="6" t="n">
        <v>0.479166666666667</v>
      </c>
      <c r="M589" s="0" t="n">
        <v>1</v>
      </c>
      <c r="N589" s="0" t="n">
        <v>53</v>
      </c>
      <c r="O589" s="0" t="n">
        <v>10</v>
      </c>
      <c r="P589" s="0" t="n">
        <f aca="false">O589/3.281</f>
        <v>3.04785126485828</v>
      </c>
      <c r="Q589" s="0" t="n">
        <f aca="false">((H589*2)*(P589))/1000000</f>
        <v>0.00359646449253276</v>
      </c>
      <c r="R589" s="0" t="n">
        <f aca="false">Q589*247.105</f>
        <v>0.888704358427309</v>
      </c>
      <c r="S589" s="0" t="s">
        <v>40</v>
      </c>
      <c r="T589" s="0" t="s">
        <v>45</v>
      </c>
      <c r="U589" s="0" t="n">
        <v>40</v>
      </c>
      <c r="V589" s="0" t="n">
        <v>563</v>
      </c>
      <c r="W589" s="0" t="n">
        <v>0</v>
      </c>
      <c r="X589" s="0" t="n">
        <v>0</v>
      </c>
      <c r="Y589" s="0" t="n">
        <v>98</v>
      </c>
      <c r="Z589" s="0" t="n">
        <f aca="false">SUM(U589:Y589)</f>
        <v>701</v>
      </c>
      <c r="AA589" s="0" t="n">
        <v>0</v>
      </c>
      <c r="AB589" s="0" t="n">
        <v>3</v>
      </c>
      <c r="AC589" s="7" t="n">
        <f aca="false">U589/$R589</f>
        <v>45.009343794359</v>
      </c>
      <c r="AD589" s="7" t="n">
        <f aca="false">V589/$R589</f>
        <v>633.506513905603</v>
      </c>
      <c r="AE589" s="7" t="n">
        <f aca="false">W589/$R589</f>
        <v>0</v>
      </c>
      <c r="AF589" s="7" t="n">
        <f aca="false">X589/$R589</f>
        <v>0</v>
      </c>
      <c r="AG589" s="7" t="n">
        <f aca="false">Y589/$R589</f>
        <v>110.27289229618</v>
      </c>
      <c r="AH589" s="7" t="n">
        <f aca="false">Z589/$R589</f>
        <v>788.788749996142</v>
      </c>
      <c r="AI589" s="0" t="s">
        <v>407</v>
      </c>
      <c r="AJ589" s="0" t="n">
        <v>8161</v>
      </c>
    </row>
    <row r="590" customFormat="false" ht="15" hidden="false" customHeight="false" outlineLevel="0" collapsed="false">
      <c r="A590" s="1" t="n">
        <v>43055</v>
      </c>
      <c r="B590" s="0" t="n">
        <f aca="false">MONTH(A590)</f>
        <v>11</v>
      </c>
      <c r="C590" s="0" t="s">
        <v>96</v>
      </c>
      <c r="D590" s="2" t="n">
        <f aca="false">YEAR(A590)</f>
        <v>2017</v>
      </c>
      <c r="E590" s="2" t="s">
        <v>55</v>
      </c>
      <c r="F590" s="2" t="n">
        <v>201</v>
      </c>
      <c r="G590" s="0" t="s">
        <v>398</v>
      </c>
      <c r="H590" s="0" t="n">
        <v>590</v>
      </c>
      <c r="I590" s="0" t="n">
        <v>295.5</v>
      </c>
      <c r="J590" s="0" t="s">
        <v>62</v>
      </c>
      <c r="K590" s="6" t="n">
        <v>0.46875</v>
      </c>
      <c r="M590" s="0" t="n">
        <v>2</v>
      </c>
      <c r="N590" s="0" t="n">
        <v>53</v>
      </c>
      <c r="O590" s="0" t="n">
        <v>10</v>
      </c>
      <c r="P590" s="0" t="n">
        <f aca="false">O590/3.281</f>
        <v>3.04785126485828</v>
      </c>
      <c r="Q590" s="0" t="n">
        <f aca="false">((H590*2)*(P590))/1000000</f>
        <v>0.00359646449253276</v>
      </c>
      <c r="R590" s="0" t="n">
        <f aca="false">Q590*247.105</f>
        <v>0.888704358427309</v>
      </c>
      <c r="S590" s="0" t="s">
        <v>40</v>
      </c>
      <c r="T590" s="0" t="s">
        <v>45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f aca="false">SUM(U590:Y590)</f>
        <v>0</v>
      </c>
      <c r="AA590" s="0" t="n">
        <v>0</v>
      </c>
      <c r="AB590" s="0" t="n">
        <v>0</v>
      </c>
      <c r="AC590" s="7" t="n">
        <f aca="false">U590/$R590</f>
        <v>0</v>
      </c>
      <c r="AD590" s="7" t="n">
        <f aca="false">V590/$R590</f>
        <v>0</v>
      </c>
      <c r="AE590" s="7" t="n">
        <f aca="false">W590/$R590</f>
        <v>0</v>
      </c>
      <c r="AF590" s="7" t="n">
        <f aca="false">X590/$R590</f>
        <v>0</v>
      </c>
      <c r="AG590" s="7" t="n">
        <f aca="false">Y590/$R590</f>
        <v>0</v>
      </c>
      <c r="AH590" s="7" t="n">
        <f aca="false">Z590/$R590</f>
        <v>0</v>
      </c>
      <c r="AI590" s="0" t="s">
        <v>408</v>
      </c>
      <c r="AJ590" s="0" t="n">
        <v>5007</v>
      </c>
    </row>
    <row r="591" customFormat="false" ht="15" hidden="false" customHeight="false" outlineLevel="0" collapsed="false">
      <c r="A591" s="1" t="n">
        <v>43055</v>
      </c>
      <c r="B591" s="0" t="n">
        <f aca="false">MONTH(A591)</f>
        <v>11</v>
      </c>
      <c r="C591" s="0" t="s">
        <v>96</v>
      </c>
      <c r="D591" s="2" t="n">
        <f aca="false">YEAR(A591)</f>
        <v>2017</v>
      </c>
      <c r="E591" s="2" t="s">
        <v>55</v>
      </c>
      <c r="F591" s="2" t="n">
        <v>201</v>
      </c>
      <c r="G591" s="0" t="s">
        <v>398</v>
      </c>
      <c r="H591" s="0" t="n">
        <v>590</v>
      </c>
      <c r="I591" s="0" t="n">
        <v>295.5</v>
      </c>
      <c r="J591" s="0" t="s">
        <v>62</v>
      </c>
      <c r="K591" s="6" t="n">
        <v>0.489583333333333</v>
      </c>
      <c r="M591" s="0" t="n">
        <v>2</v>
      </c>
      <c r="N591" s="0" t="n">
        <v>53</v>
      </c>
      <c r="O591" s="0" t="n">
        <v>10</v>
      </c>
      <c r="P591" s="0" t="n">
        <f aca="false">O591/3.281</f>
        <v>3.04785126485828</v>
      </c>
      <c r="Q591" s="0" t="n">
        <f aca="false">((H591*2)*(P591))/1000000</f>
        <v>0.00359646449253276</v>
      </c>
      <c r="R591" s="0" t="n">
        <f aca="false">Q591*247.105</f>
        <v>0.888704358427309</v>
      </c>
      <c r="S591" s="0" t="s">
        <v>40</v>
      </c>
      <c r="T591" s="0" t="s">
        <v>45</v>
      </c>
      <c r="U591" s="0" t="n">
        <v>0</v>
      </c>
      <c r="V591" s="0" t="n">
        <v>166</v>
      </c>
      <c r="W591" s="0" t="n">
        <v>0</v>
      </c>
      <c r="X591" s="0" t="n">
        <v>0</v>
      </c>
      <c r="Y591" s="0" t="n">
        <v>18</v>
      </c>
      <c r="Z591" s="0" t="n">
        <f aca="false">SUM(U591:Y591)</f>
        <v>184</v>
      </c>
      <c r="AA591" s="0" t="n">
        <v>0</v>
      </c>
      <c r="AB591" s="0" t="n">
        <v>1</v>
      </c>
      <c r="AC591" s="7" t="n">
        <f aca="false">U591/$R591</f>
        <v>0</v>
      </c>
      <c r="AD591" s="7" t="n">
        <f aca="false">V591/$R591</f>
        <v>186.78877674659</v>
      </c>
      <c r="AE591" s="7" t="n">
        <f aca="false">W591/$R591</f>
        <v>0</v>
      </c>
      <c r="AF591" s="7" t="n">
        <f aca="false">X591/$R591</f>
        <v>0</v>
      </c>
      <c r="AG591" s="7" t="n">
        <f aca="false">Y591/$R591</f>
        <v>20.2542047074616</v>
      </c>
      <c r="AH591" s="7" t="n">
        <f aca="false">Z591/$R591</f>
        <v>207.042981454052</v>
      </c>
      <c r="AI591" s="0" t="s">
        <v>409</v>
      </c>
      <c r="AJ591" s="0" t="n">
        <v>5007</v>
      </c>
    </row>
    <row r="592" customFormat="false" ht="15" hidden="false" customHeight="false" outlineLevel="0" collapsed="false">
      <c r="A592" s="1" t="n">
        <v>43069</v>
      </c>
      <c r="B592" s="0" t="n">
        <f aca="false">MONTH(A592)</f>
        <v>11</v>
      </c>
      <c r="C592" s="0" t="s">
        <v>96</v>
      </c>
      <c r="D592" s="2" t="n">
        <f aca="false">YEAR(A592)</f>
        <v>2017</v>
      </c>
      <c r="E592" s="2" t="s">
        <v>55</v>
      </c>
      <c r="F592" s="2" t="n">
        <v>201</v>
      </c>
      <c r="G592" s="0" t="s">
        <v>398</v>
      </c>
      <c r="H592" s="0" t="n">
        <v>590</v>
      </c>
      <c r="I592" s="0" t="n">
        <v>295.5</v>
      </c>
      <c r="J592" s="0" t="s">
        <v>62</v>
      </c>
      <c r="K592" s="6" t="n">
        <v>0.458333333333333</v>
      </c>
      <c r="M592" s="0" t="n">
        <v>2</v>
      </c>
      <c r="N592" s="0" t="n">
        <v>52</v>
      </c>
      <c r="O592" s="0" t="n">
        <v>10</v>
      </c>
      <c r="P592" s="0" t="n">
        <f aca="false">O592/3.281</f>
        <v>3.04785126485828</v>
      </c>
      <c r="Q592" s="0" t="n">
        <f aca="false">((H592*2)*(P592))/1000000</f>
        <v>0.00359646449253276</v>
      </c>
      <c r="R592" s="0" t="n">
        <f aca="false">Q592*247.105</f>
        <v>0.888704358427309</v>
      </c>
      <c r="S592" s="0" t="s">
        <v>40</v>
      </c>
      <c r="T592" s="0" t="s">
        <v>45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20</v>
      </c>
      <c r="Z592" s="0" t="n">
        <f aca="false">SUM(U592:Y592)</f>
        <v>20</v>
      </c>
      <c r="AA592" s="0" t="n">
        <v>0</v>
      </c>
      <c r="AB592" s="0" t="n">
        <v>0</v>
      </c>
      <c r="AC592" s="7" t="n">
        <f aca="false">U592/$R592</f>
        <v>0</v>
      </c>
      <c r="AD592" s="7" t="n">
        <f aca="false">V592/$R592</f>
        <v>0</v>
      </c>
      <c r="AE592" s="7" t="n">
        <f aca="false">W592/$R592</f>
        <v>0</v>
      </c>
      <c r="AF592" s="7" t="n">
        <f aca="false">X592/$R592</f>
        <v>0</v>
      </c>
      <c r="AG592" s="7" t="n">
        <f aca="false">Y592/$R592</f>
        <v>22.5046718971795</v>
      </c>
      <c r="AH592" s="7" t="n">
        <f aca="false">Z592/$R592</f>
        <v>22.5046718971795</v>
      </c>
      <c r="AI592" s="0" t="s">
        <v>410</v>
      </c>
      <c r="AJ592" s="0" t="n">
        <v>5005</v>
      </c>
    </row>
    <row r="593" customFormat="false" ht="15" hidden="false" customHeight="false" outlineLevel="0" collapsed="false">
      <c r="A593" s="1" t="n">
        <v>43069</v>
      </c>
      <c r="B593" s="0" t="n">
        <f aca="false">MONTH(A593)</f>
        <v>11</v>
      </c>
      <c r="C593" s="0" t="s">
        <v>96</v>
      </c>
      <c r="D593" s="2" t="n">
        <f aca="false">YEAR(A593)</f>
        <v>2017</v>
      </c>
      <c r="E593" s="2" t="s">
        <v>55</v>
      </c>
      <c r="F593" s="2" t="n">
        <v>201</v>
      </c>
      <c r="G593" s="0" t="s">
        <v>398</v>
      </c>
      <c r="H593" s="0" t="n">
        <v>590</v>
      </c>
      <c r="I593" s="0" t="n">
        <v>295.5</v>
      </c>
      <c r="J593" s="0" t="s">
        <v>62</v>
      </c>
      <c r="K593" s="6" t="n">
        <v>0.472222222222222</v>
      </c>
      <c r="M593" s="0" t="n">
        <v>2</v>
      </c>
      <c r="N593" s="0" t="n">
        <v>52</v>
      </c>
      <c r="O593" s="0" t="n">
        <v>10</v>
      </c>
      <c r="P593" s="0" t="n">
        <f aca="false">O593/3.281</f>
        <v>3.04785126485828</v>
      </c>
      <c r="Q593" s="0" t="n">
        <f aca="false">((H593*2)*(P593))/1000000</f>
        <v>0.00359646449253276</v>
      </c>
      <c r="R593" s="0" t="n">
        <f aca="false">Q593*247.105</f>
        <v>0.888704358427309</v>
      </c>
      <c r="S593" s="0" t="s">
        <v>40</v>
      </c>
      <c r="T593" s="0" t="s">
        <v>45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31</v>
      </c>
      <c r="Z593" s="0" t="n">
        <f aca="false">SUM(U593:Y593)</f>
        <v>31</v>
      </c>
      <c r="AA593" s="0" t="n">
        <v>0</v>
      </c>
      <c r="AB593" s="0" t="n">
        <v>0</v>
      </c>
      <c r="AC593" s="7" t="n">
        <f aca="false">U593/$R593</f>
        <v>0</v>
      </c>
      <c r="AD593" s="7" t="n">
        <f aca="false">V593/$R593</f>
        <v>0</v>
      </c>
      <c r="AE593" s="7" t="n">
        <f aca="false">W593/$R593</f>
        <v>0</v>
      </c>
      <c r="AF593" s="7" t="n">
        <f aca="false">X593/$R593</f>
        <v>0</v>
      </c>
      <c r="AG593" s="7" t="n">
        <f aca="false">Y593/$R593</f>
        <v>34.8822414406282</v>
      </c>
      <c r="AH593" s="7" t="n">
        <f aca="false">Z593/$R593</f>
        <v>34.8822414406282</v>
      </c>
      <c r="AI593" s="0" t="s">
        <v>411</v>
      </c>
      <c r="AJ593" s="0" t="n">
        <v>5005</v>
      </c>
    </row>
    <row r="594" customFormat="false" ht="15" hidden="false" customHeight="false" outlineLevel="0" collapsed="false">
      <c r="A594" s="1" t="n">
        <v>43086</v>
      </c>
      <c r="B594" s="0" t="n">
        <f aca="false">MONTH(A594)</f>
        <v>12</v>
      </c>
      <c r="C594" s="0" t="s">
        <v>82</v>
      </c>
      <c r="D594" s="2" t="n">
        <f aca="false">YEAR(A594)</f>
        <v>2017</v>
      </c>
      <c r="E594" s="2" t="s">
        <v>55</v>
      </c>
      <c r="F594" s="2" t="n">
        <v>201</v>
      </c>
      <c r="G594" s="0" t="s">
        <v>398</v>
      </c>
      <c r="H594" s="0" t="n">
        <v>590</v>
      </c>
      <c r="I594" s="0" t="n">
        <v>295.5</v>
      </c>
      <c r="J594" s="0" t="s">
        <v>62</v>
      </c>
      <c r="K594" s="6" t="n">
        <v>0.458333333333333</v>
      </c>
      <c r="M594" s="0" t="n">
        <v>2</v>
      </c>
      <c r="N594" s="0" t="n">
        <v>50</v>
      </c>
      <c r="O594" s="0" t="n">
        <v>10</v>
      </c>
      <c r="P594" s="0" t="n">
        <f aca="false">O594/3.281</f>
        <v>3.04785126485828</v>
      </c>
      <c r="Q594" s="0" t="n">
        <f aca="false">((H594*2)*(P594))/1000000</f>
        <v>0.00359646449253276</v>
      </c>
      <c r="R594" s="0" t="n">
        <f aca="false">Q594*247.105</f>
        <v>0.888704358427309</v>
      </c>
      <c r="S594" s="0" t="s">
        <v>40</v>
      </c>
      <c r="T594" s="0" t="s">
        <v>45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1</v>
      </c>
      <c r="Z594" s="0" t="n">
        <f aca="false">SUM(U594:Y594)</f>
        <v>1</v>
      </c>
      <c r="AA594" s="0" t="n">
        <v>0</v>
      </c>
      <c r="AB594" s="0" t="n">
        <v>0</v>
      </c>
      <c r="AC594" s="7" t="n">
        <f aca="false">U594/$R594</f>
        <v>0</v>
      </c>
      <c r="AD594" s="7" t="n">
        <f aca="false">V594/$R594</f>
        <v>0</v>
      </c>
      <c r="AE594" s="7" t="n">
        <f aca="false">W594/$R594</f>
        <v>0</v>
      </c>
      <c r="AF594" s="7" t="n">
        <f aca="false">X594/$R594</f>
        <v>0</v>
      </c>
      <c r="AG594" s="7" t="n">
        <f aca="false">Y594/$R594</f>
        <v>1.12523359485898</v>
      </c>
      <c r="AH594" s="7" t="n">
        <f aca="false">Z594/$R594</f>
        <v>1.12523359485898</v>
      </c>
      <c r="AI594" s="0" t="s">
        <v>408</v>
      </c>
      <c r="AJ594" s="0" t="n">
        <v>5026</v>
      </c>
    </row>
    <row r="595" customFormat="false" ht="15" hidden="false" customHeight="false" outlineLevel="0" collapsed="false">
      <c r="A595" s="1" t="n">
        <v>43086</v>
      </c>
      <c r="B595" s="0" t="n">
        <f aca="false">MONTH(A595)</f>
        <v>12</v>
      </c>
      <c r="C595" s="0" t="s">
        <v>82</v>
      </c>
      <c r="D595" s="2" t="n">
        <f aca="false">YEAR(A595)</f>
        <v>2017</v>
      </c>
      <c r="E595" s="2" t="s">
        <v>55</v>
      </c>
      <c r="F595" s="2" t="n">
        <v>201</v>
      </c>
      <c r="G595" s="0" t="s">
        <v>398</v>
      </c>
      <c r="H595" s="0" t="n">
        <v>590</v>
      </c>
      <c r="I595" s="0" t="n">
        <v>295.5</v>
      </c>
      <c r="J595" s="0" t="s">
        <v>62</v>
      </c>
      <c r="K595" s="6" t="n">
        <v>0.472222222222222</v>
      </c>
      <c r="M595" s="0" t="n">
        <v>1</v>
      </c>
      <c r="N595" s="0" t="n">
        <v>50</v>
      </c>
      <c r="O595" s="0" t="n">
        <v>10</v>
      </c>
      <c r="P595" s="0" t="n">
        <f aca="false">O595/3.281</f>
        <v>3.04785126485828</v>
      </c>
      <c r="Q595" s="0" t="n">
        <f aca="false">((H595*2)*(P595))/1000000</f>
        <v>0.00359646449253276</v>
      </c>
      <c r="R595" s="0" t="n">
        <f aca="false">Q595*247.105</f>
        <v>0.888704358427309</v>
      </c>
      <c r="S595" s="0" t="s">
        <v>40</v>
      </c>
      <c r="T595" s="0" t="s">
        <v>45</v>
      </c>
      <c r="U595" s="0" t="n">
        <v>0</v>
      </c>
      <c r="V595" s="0" t="n">
        <v>100</v>
      </c>
      <c r="W595" s="0" t="n">
        <v>0</v>
      </c>
      <c r="X595" s="0" t="n">
        <v>0</v>
      </c>
      <c r="Y595" s="0" t="n">
        <v>18</v>
      </c>
      <c r="Z595" s="0" t="n">
        <f aca="false">SUM(U595:Y595)</f>
        <v>118</v>
      </c>
      <c r="AA595" s="0" t="n">
        <v>0</v>
      </c>
      <c r="AB595" s="0" t="n">
        <v>0</v>
      </c>
      <c r="AC595" s="7" t="n">
        <f aca="false">U595/$R595</f>
        <v>0</v>
      </c>
      <c r="AD595" s="7" t="n">
        <f aca="false">V595/$R595</f>
        <v>112.523359485898</v>
      </c>
      <c r="AE595" s="7" t="n">
        <f aca="false">W595/$R595</f>
        <v>0</v>
      </c>
      <c r="AF595" s="7" t="n">
        <f aca="false">X595/$R595</f>
        <v>0</v>
      </c>
      <c r="AG595" s="7" t="n">
        <f aca="false">Y595/$R595</f>
        <v>20.2542047074616</v>
      </c>
      <c r="AH595" s="7" t="n">
        <f aca="false">Z595/$R595</f>
        <v>132.777564193359</v>
      </c>
      <c r="AI595" s="0" t="s">
        <v>406</v>
      </c>
      <c r="AJ595" s="0" t="n">
        <v>5026</v>
      </c>
    </row>
    <row r="596" customFormat="false" ht="15" hidden="false" customHeight="false" outlineLevel="0" collapsed="false">
      <c r="A596" s="1" t="n">
        <v>43088</v>
      </c>
      <c r="B596" s="0" t="n">
        <f aca="false">MONTH(A596)</f>
        <v>12</v>
      </c>
      <c r="C596" s="0" t="s">
        <v>82</v>
      </c>
      <c r="D596" s="2" t="n">
        <f aca="false">YEAR(A596)</f>
        <v>2017</v>
      </c>
      <c r="E596" s="2" t="s">
        <v>55</v>
      </c>
      <c r="F596" s="2" t="n">
        <v>201</v>
      </c>
      <c r="G596" s="0" t="s">
        <v>398</v>
      </c>
      <c r="H596" s="0" t="n">
        <v>590</v>
      </c>
      <c r="I596" s="0" t="n">
        <v>295.5</v>
      </c>
      <c r="J596" s="0" t="s">
        <v>62</v>
      </c>
      <c r="K596" s="6" t="n">
        <v>0.447916666666667</v>
      </c>
      <c r="M596" s="0" t="n">
        <v>2</v>
      </c>
      <c r="N596" s="0" t="n">
        <v>50</v>
      </c>
      <c r="O596" s="0" t="n">
        <v>10</v>
      </c>
      <c r="P596" s="0" t="n">
        <f aca="false">O596/3.281</f>
        <v>3.04785126485828</v>
      </c>
      <c r="Q596" s="0" t="n">
        <f aca="false">((H596*2)*(P596))/1000000</f>
        <v>0.00359646449253276</v>
      </c>
      <c r="R596" s="0" t="n">
        <f aca="false">Q596*247.105</f>
        <v>0.888704358427309</v>
      </c>
      <c r="S596" s="0" t="s">
        <v>40</v>
      </c>
      <c r="T596" s="0" t="s">
        <v>45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2</v>
      </c>
      <c r="Z596" s="0" t="n">
        <f aca="false">SUM(U596:Y596)</f>
        <v>2</v>
      </c>
      <c r="AA596" s="0" t="n">
        <v>0</v>
      </c>
      <c r="AB596" s="0" t="n">
        <v>0</v>
      </c>
      <c r="AC596" s="7" t="n">
        <f aca="false">U596/$R596</f>
        <v>0</v>
      </c>
      <c r="AD596" s="7" t="n">
        <f aca="false">V596/$R596</f>
        <v>0</v>
      </c>
      <c r="AE596" s="7" t="n">
        <f aca="false">W596/$R596</f>
        <v>0</v>
      </c>
      <c r="AF596" s="7" t="n">
        <f aca="false">X596/$R596</f>
        <v>0</v>
      </c>
      <c r="AG596" s="7" t="n">
        <f aca="false">Y596/$R596</f>
        <v>2.25046718971795</v>
      </c>
      <c r="AH596" s="7" t="n">
        <f aca="false">Z596/$R596</f>
        <v>2.25046718971795</v>
      </c>
      <c r="AI596" s="0" t="s">
        <v>412</v>
      </c>
      <c r="AJ596" s="0" t="n">
        <v>5080</v>
      </c>
    </row>
    <row r="597" customFormat="false" ht="15" hidden="false" customHeight="false" outlineLevel="0" collapsed="false">
      <c r="A597" s="1" t="n">
        <v>43088</v>
      </c>
      <c r="B597" s="0" t="n">
        <f aca="false">MONTH(A597)</f>
        <v>12</v>
      </c>
      <c r="C597" s="0" t="s">
        <v>82</v>
      </c>
      <c r="D597" s="2" t="n">
        <f aca="false">YEAR(A597)</f>
        <v>2017</v>
      </c>
      <c r="E597" s="2" t="s">
        <v>55</v>
      </c>
      <c r="F597" s="2" t="n">
        <v>201</v>
      </c>
      <c r="G597" s="0" t="s">
        <v>398</v>
      </c>
      <c r="H597" s="0" t="n">
        <v>590</v>
      </c>
      <c r="I597" s="0" t="n">
        <v>295.5</v>
      </c>
      <c r="J597" s="0" t="s">
        <v>62</v>
      </c>
      <c r="K597" s="6" t="n">
        <v>0.46875</v>
      </c>
      <c r="M597" s="0" t="n">
        <v>2</v>
      </c>
      <c r="N597" s="0" t="n">
        <v>50</v>
      </c>
      <c r="O597" s="0" t="n">
        <v>10</v>
      </c>
      <c r="P597" s="0" t="n">
        <f aca="false">O597/3.281</f>
        <v>3.04785126485828</v>
      </c>
      <c r="Q597" s="0" t="n">
        <f aca="false">((H597*2)*(P597))/1000000</f>
        <v>0.00359646449253276</v>
      </c>
      <c r="R597" s="0" t="n">
        <f aca="false">Q597*247.105</f>
        <v>0.888704358427309</v>
      </c>
      <c r="S597" s="0" t="s">
        <v>40</v>
      </c>
      <c r="T597" s="0" t="s">
        <v>45</v>
      </c>
      <c r="U597" s="0" t="n">
        <v>0</v>
      </c>
      <c r="V597" s="0" t="n">
        <v>4</v>
      </c>
      <c r="W597" s="0" t="n">
        <v>0</v>
      </c>
      <c r="X597" s="0" t="n">
        <v>0</v>
      </c>
      <c r="Y597" s="0" t="n">
        <v>70</v>
      </c>
      <c r="Z597" s="0" t="n">
        <f aca="false">SUM(U597:Y597)</f>
        <v>74</v>
      </c>
      <c r="AA597" s="0" t="n">
        <v>0</v>
      </c>
      <c r="AB597" s="0" t="n">
        <v>1</v>
      </c>
      <c r="AC597" s="7" t="n">
        <f aca="false">U597/$R597</f>
        <v>0</v>
      </c>
      <c r="AD597" s="7" t="n">
        <f aca="false">V597/$R597</f>
        <v>4.5009343794359</v>
      </c>
      <c r="AE597" s="7" t="n">
        <f aca="false">W597/$R597</f>
        <v>0</v>
      </c>
      <c r="AF597" s="7" t="n">
        <f aca="false">X597/$R597</f>
        <v>0</v>
      </c>
      <c r="AG597" s="7" t="n">
        <f aca="false">Y597/$R597</f>
        <v>78.7663516401283</v>
      </c>
      <c r="AH597" s="7" t="n">
        <f aca="false">Z597/$R597</f>
        <v>83.2672860195642</v>
      </c>
      <c r="AI597" s="0" t="s">
        <v>413</v>
      </c>
      <c r="AJ597" s="0" t="n">
        <v>5080</v>
      </c>
    </row>
    <row r="598" customFormat="false" ht="15" hidden="false" customHeight="false" outlineLevel="0" collapsed="false">
      <c r="A598" s="1" t="n">
        <v>43096</v>
      </c>
      <c r="B598" s="0" t="n">
        <f aca="false">MONTH(A598)</f>
        <v>12</v>
      </c>
      <c r="C598" s="0" t="s">
        <v>82</v>
      </c>
      <c r="D598" s="2" t="n">
        <f aca="false">YEAR(A598)</f>
        <v>2017</v>
      </c>
      <c r="E598" s="2" t="s">
        <v>55</v>
      </c>
      <c r="F598" s="2" t="n">
        <v>201</v>
      </c>
      <c r="G598" s="0" t="s">
        <v>398</v>
      </c>
      <c r="H598" s="0" t="n">
        <v>590</v>
      </c>
      <c r="I598" s="0" t="n">
        <v>295.5</v>
      </c>
      <c r="J598" s="0" t="s">
        <v>62</v>
      </c>
      <c r="K598" s="6" t="n">
        <v>0.458333333333333</v>
      </c>
      <c r="M598" s="0" t="n">
        <v>2</v>
      </c>
      <c r="N598" s="0" t="n">
        <v>50</v>
      </c>
      <c r="O598" s="0" t="n">
        <v>10</v>
      </c>
      <c r="P598" s="0" t="n">
        <f aca="false">O598/3.281</f>
        <v>3.04785126485828</v>
      </c>
      <c r="Q598" s="0" t="n">
        <f aca="false">((H598*2)*(P598))/1000000</f>
        <v>0.00359646449253276</v>
      </c>
      <c r="R598" s="0" t="n">
        <f aca="false">Q598*247.105</f>
        <v>0.888704358427309</v>
      </c>
      <c r="S598" s="0" t="s">
        <v>40</v>
      </c>
      <c r="T598" s="0" t="s">
        <v>45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1</v>
      </c>
      <c r="Z598" s="0" t="n">
        <f aca="false">SUM(U598:Y598)</f>
        <v>1</v>
      </c>
      <c r="AA598" s="0" t="n">
        <v>0</v>
      </c>
      <c r="AB598" s="0" t="n">
        <v>0</v>
      </c>
      <c r="AC598" s="7" t="n">
        <f aca="false">U598/$R598</f>
        <v>0</v>
      </c>
      <c r="AD598" s="7" t="n">
        <f aca="false">V598/$R598</f>
        <v>0</v>
      </c>
      <c r="AE598" s="7" t="n">
        <f aca="false">W598/$R598</f>
        <v>0</v>
      </c>
      <c r="AF598" s="7" t="n">
        <f aca="false">X598/$R598</f>
        <v>0</v>
      </c>
      <c r="AG598" s="7" t="n">
        <f aca="false">Y598/$R598</f>
        <v>1.12523359485898</v>
      </c>
      <c r="AH598" s="7" t="n">
        <f aca="false">Z598/$R598</f>
        <v>1.12523359485898</v>
      </c>
      <c r="AI598" s="0" t="s">
        <v>414</v>
      </c>
      <c r="AJ598" s="0" t="n">
        <v>5068</v>
      </c>
    </row>
    <row r="599" customFormat="false" ht="15" hidden="false" customHeight="false" outlineLevel="0" collapsed="false">
      <c r="A599" s="1" t="n">
        <v>43096</v>
      </c>
      <c r="B599" s="0" t="n">
        <f aca="false">MONTH(A599)</f>
        <v>12</v>
      </c>
      <c r="C599" s="0" t="s">
        <v>82</v>
      </c>
      <c r="D599" s="2" t="n">
        <f aca="false">YEAR(A599)</f>
        <v>2017</v>
      </c>
      <c r="E599" s="2" t="s">
        <v>55</v>
      </c>
      <c r="F599" s="2" t="n">
        <v>201</v>
      </c>
      <c r="G599" s="0" t="s">
        <v>398</v>
      </c>
      <c r="H599" s="0" t="n">
        <v>590</v>
      </c>
      <c r="I599" s="0" t="n">
        <v>295.5</v>
      </c>
      <c r="J599" s="0" t="s">
        <v>62</v>
      </c>
      <c r="K599" s="6" t="n">
        <v>0.472222222222222</v>
      </c>
      <c r="M599" s="0" t="n">
        <v>1</v>
      </c>
      <c r="N599" s="0" t="n">
        <v>50</v>
      </c>
      <c r="O599" s="0" t="n">
        <v>10</v>
      </c>
      <c r="P599" s="0" t="n">
        <f aca="false">O599/3.281</f>
        <v>3.04785126485828</v>
      </c>
      <c r="Q599" s="0" t="n">
        <f aca="false">((H599*2)*(P599))/1000000</f>
        <v>0.00359646449253276</v>
      </c>
      <c r="R599" s="0" t="n">
        <f aca="false">Q599*247.105</f>
        <v>0.888704358427309</v>
      </c>
      <c r="S599" s="0" t="s">
        <v>40</v>
      </c>
      <c r="T599" s="0" t="s">
        <v>45</v>
      </c>
      <c r="U599" s="0" t="n">
        <v>0</v>
      </c>
      <c r="V599" s="0" t="n">
        <v>100</v>
      </c>
      <c r="W599" s="0" t="n">
        <v>0</v>
      </c>
      <c r="X599" s="0" t="n">
        <v>0</v>
      </c>
      <c r="Y599" s="0" t="n">
        <v>18</v>
      </c>
      <c r="Z599" s="0" t="n">
        <f aca="false">SUM(U599:Y599)</f>
        <v>118</v>
      </c>
      <c r="AA599" s="0" t="n">
        <v>0</v>
      </c>
      <c r="AB599" s="0" t="n">
        <v>0</v>
      </c>
      <c r="AC599" s="7" t="n">
        <f aca="false">U599/$R599</f>
        <v>0</v>
      </c>
      <c r="AD599" s="7" t="n">
        <f aca="false">V599/$R599</f>
        <v>112.523359485898</v>
      </c>
      <c r="AE599" s="7" t="n">
        <f aca="false">W599/$R599</f>
        <v>0</v>
      </c>
      <c r="AF599" s="7" t="n">
        <f aca="false">X599/$R599</f>
        <v>0</v>
      </c>
      <c r="AG599" s="7" t="n">
        <f aca="false">Y599/$R599</f>
        <v>20.2542047074616</v>
      </c>
      <c r="AH599" s="7" t="n">
        <f aca="false">Z599/$R599</f>
        <v>132.777564193359</v>
      </c>
      <c r="AI599" s="0" t="s">
        <v>415</v>
      </c>
      <c r="AJ599" s="0" t="n">
        <v>5068</v>
      </c>
    </row>
    <row r="600" customFormat="false" ht="15" hidden="false" customHeight="false" outlineLevel="0" collapsed="false">
      <c r="A600" s="1" t="n">
        <v>43109</v>
      </c>
      <c r="B600" s="0" t="n">
        <f aca="false">MONTH(A600)</f>
        <v>1</v>
      </c>
      <c r="C600" s="0" t="s">
        <v>60</v>
      </c>
      <c r="D600" s="2" t="n">
        <f aca="false">YEAR(A600)</f>
        <v>2018</v>
      </c>
      <c r="E600" s="2" t="s">
        <v>61</v>
      </c>
      <c r="F600" s="2" t="n">
        <v>201</v>
      </c>
      <c r="G600" s="0" t="s">
        <v>398</v>
      </c>
      <c r="H600" s="0" t="n">
        <v>590</v>
      </c>
      <c r="I600" s="0" t="n">
        <v>295.5</v>
      </c>
      <c r="J600" s="0" t="s">
        <v>62</v>
      </c>
      <c r="K600" s="6" t="n">
        <v>0.434027777777778</v>
      </c>
      <c r="M600" s="0" t="n">
        <v>3</v>
      </c>
      <c r="N600" s="0" t="n">
        <v>51</v>
      </c>
      <c r="O600" s="0" t="n">
        <v>8</v>
      </c>
      <c r="P600" s="0" t="n">
        <f aca="false">O600/3.281</f>
        <v>2.43828101188662</v>
      </c>
      <c r="Q600" s="0" t="n">
        <f aca="false">((H600*2)*(P600))/1000000</f>
        <v>0.00287717159402621</v>
      </c>
      <c r="R600" s="0" t="n">
        <f aca="false">Q600*247.105</f>
        <v>0.710963486741847</v>
      </c>
      <c r="S600" s="0" t="s">
        <v>40</v>
      </c>
      <c r="T600" s="0" t="s">
        <v>45</v>
      </c>
      <c r="U600" s="0" t="n">
        <v>0</v>
      </c>
      <c r="V600" s="0" t="n">
        <v>50</v>
      </c>
      <c r="W600" s="0" t="n">
        <v>0</v>
      </c>
      <c r="X600" s="0" t="n">
        <v>290</v>
      </c>
      <c r="Y600" s="0" t="n">
        <v>0</v>
      </c>
      <c r="Z600" s="0" t="n">
        <f aca="false">SUM(U600:Y600)</f>
        <v>340</v>
      </c>
      <c r="AA600" s="0" t="n">
        <v>0</v>
      </c>
      <c r="AB600" s="0" t="n">
        <v>0</v>
      </c>
      <c r="AC600" s="7" t="n">
        <f aca="false">U600/$R600</f>
        <v>0</v>
      </c>
      <c r="AD600" s="7" t="n">
        <f aca="false">V600/$R600</f>
        <v>70.327099678686</v>
      </c>
      <c r="AE600" s="7" t="n">
        <f aca="false">W600/$R600</f>
        <v>0</v>
      </c>
      <c r="AF600" s="7" t="n">
        <f aca="false">X600/$R600</f>
        <v>407.897178136379</v>
      </c>
      <c r="AG600" s="7" t="n">
        <f aca="false">Y600/$R600</f>
        <v>0</v>
      </c>
      <c r="AH600" s="7" t="n">
        <f aca="false">Z600/$R600</f>
        <v>478.224277815065</v>
      </c>
      <c r="AJ600" s="0" t="n">
        <v>4098</v>
      </c>
    </row>
    <row r="601" customFormat="false" ht="15" hidden="false" customHeight="false" outlineLevel="0" collapsed="false">
      <c r="A601" s="1" t="n">
        <v>43123</v>
      </c>
      <c r="B601" s="0" t="n">
        <f aca="false">MONTH(A601)</f>
        <v>1</v>
      </c>
      <c r="C601" s="0" t="s">
        <v>60</v>
      </c>
      <c r="D601" s="2" t="n">
        <f aca="false">YEAR(A601)</f>
        <v>2018</v>
      </c>
      <c r="E601" s="2" t="s">
        <v>61</v>
      </c>
      <c r="F601" s="2" t="n">
        <v>201</v>
      </c>
      <c r="G601" s="0" t="s">
        <v>398</v>
      </c>
      <c r="H601" s="0" t="n">
        <v>590</v>
      </c>
      <c r="I601" s="0" t="n">
        <v>295.5</v>
      </c>
      <c r="J601" s="0" t="s">
        <v>62</v>
      </c>
      <c r="K601" s="6" t="n">
        <v>0.447916666666667</v>
      </c>
      <c r="M601" s="0" t="n">
        <v>3</v>
      </c>
      <c r="N601" s="0" t="n">
        <v>50</v>
      </c>
      <c r="O601" s="0" t="n">
        <v>8</v>
      </c>
      <c r="P601" s="0" t="n">
        <f aca="false">O601/3.281</f>
        <v>2.43828101188662</v>
      </c>
      <c r="Q601" s="0" t="n">
        <f aca="false">((H601*2)*(P601))/1000000</f>
        <v>0.00287717159402621</v>
      </c>
      <c r="R601" s="0" t="n">
        <f aca="false">Q601*247.105</f>
        <v>0.710963486741847</v>
      </c>
      <c r="S601" s="0" t="s">
        <v>40</v>
      </c>
      <c r="T601" s="0" t="s">
        <v>45</v>
      </c>
      <c r="U601" s="0" t="n">
        <v>0</v>
      </c>
      <c r="V601" s="0" t="n">
        <v>0</v>
      </c>
      <c r="W601" s="0" t="n">
        <v>0</v>
      </c>
      <c r="X601" s="0" t="n">
        <v>282</v>
      </c>
      <c r="Y601" s="0" t="n">
        <v>1</v>
      </c>
      <c r="Z601" s="0" t="n">
        <f aca="false">SUM(U601:Y601)</f>
        <v>283</v>
      </c>
      <c r="AA601" s="0" t="n">
        <v>0</v>
      </c>
      <c r="AB601" s="0" t="n">
        <v>3</v>
      </c>
      <c r="AC601" s="7" t="n">
        <f aca="false">U601/$R601</f>
        <v>0</v>
      </c>
      <c r="AD601" s="7" t="n">
        <f aca="false">V601/$R601</f>
        <v>0</v>
      </c>
      <c r="AE601" s="7" t="n">
        <f aca="false">W601/$R601</f>
        <v>0</v>
      </c>
      <c r="AF601" s="7" t="n">
        <f aca="false">X601/$R601</f>
        <v>396.644842187789</v>
      </c>
      <c r="AG601" s="7" t="n">
        <f aca="false">Y601/$R601</f>
        <v>1.40654199357372</v>
      </c>
      <c r="AH601" s="7" t="n">
        <f aca="false">Z601/$R601</f>
        <v>398.051384181363</v>
      </c>
      <c r="AI601" s="0" t="s">
        <v>416</v>
      </c>
      <c r="AJ601" s="0" t="n">
        <v>4055</v>
      </c>
    </row>
    <row r="602" customFormat="false" ht="15" hidden="false" customHeight="false" outlineLevel="0" collapsed="false">
      <c r="A602" s="1" t="n">
        <v>43136</v>
      </c>
      <c r="B602" s="0" t="n">
        <f aca="false">MONTH(A602)</f>
        <v>2</v>
      </c>
      <c r="C602" s="0" t="s">
        <v>63</v>
      </c>
      <c r="D602" s="2" t="n">
        <f aca="false">YEAR(A602)</f>
        <v>2018</v>
      </c>
      <c r="E602" s="2" t="s">
        <v>61</v>
      </c>
      <c r="F602" s="2" t="n">
        <v>201</v>
      </c>
      <c r="G602" s="0" t="s">
        <v>398</v>
      </c>
      <c r="H602" s="0" t="n">
        <v>590</v>
      </c>
      <c r="I602" s="0" t="n">
        <v>295.5</v>
      </c>
      <c r="J602" s="0" t="s">
        <v>62</v>
      </c>
      <c r="K602" s="6" t="n">
        <v>0.489583333333333</v>
      </c>
      <c r="M602" s="0" t="n">
        <v>1</v>
      </c>
      <c r="N602" s="0" t="n">
        <v>52</v>
      </c>
      <c r="O602" s="0" t="n">
        <v>10</v>
      </c>
      <c r="P602" s="0" t="n">
        <f aca="false">O602/3.281</f>
        <v>3.04785126485828</v>
      </c>
      <c r="Q602" s="0" t="n">
        <f aca="false">((H602*2)*(P602))/1000000</f>
        <v>0.00359646449253276</v>
      </c>
      <c r="R602" s="0" t="n">
        <f aca="false">Q602*247.105</f>
        <v>0.888704358427309</v>
      </c>
      <c r="S602" s="0" t="s">
        <v>40</v>
      </c>
      <c r="T602" s="0" t="s">
        <v>45</v>
      </c>
      <c r="U602" s="0" t="n">
        <v>0</v>
      </c>
      <c r="V602" s="0" t="n">
        <v>0</v>
      </c>
      <c r="W602" s="0" t="n">
        <v>0</v>
      </c>
      <c r="X602" s="0" t="n">
        <v>935</v>
      </c>
      <c r="Y602" s="0" t="n">
        <v>0</v>
      </c>
      <c r="Z602" s="0" t="n">
        <f aca="false">SUM(U602:Y602)</f>
        <v>935</v>
      </c>
      <c r="AA602" s="0" t="n">
        <v>0</v>
      </c>
      <c r="AB602" s="0" t="n">
        <v>0</v>
      </c>
      <c r="AC602" s="7" t="n">
        <f aca="false">U602/$R602</f>
        <v>0</v>
      </c>
      <c r="AD602" s="7" t="n">
        <f aca="false">V602/$R602</f>
        <v>0</v>
      </c>
      <c r="AE602" s="7" t="n">
        <f aca="false">W602/$R602</f>
        <v>0</v>
      </c>
      <c r="AF602" s="7" t="n">
        <f aca="false">X602/$R602</f>
        <v>1052.09341119314</v>
      </c>
      <c r="AG602" s="7" t="n">
        <f aca="false">Y602/$R602</f>
        <v>0</v>
      </c>
      <c r="AH602" s="7" t="n">
        <f aca="false">Z602/$R602</f>
        <v>1052.09341119314</v>
      </c>
      <c r="AI602" s="0" t="s">
        <v>406</v>
      </c>
      <c r="AJ602" s="0" t="n">
        <v>4000</v>
      </c>
    </row>
    <row r="603" customFormat="false" ht="15" hidden="false" customHeight="false" outlineLevel="0" collapsed="false">
      <c r="A603" s="1" t="n">
        <v>43136</v>
      </c>
      <c r="B603" s="0" t="n">
        <f aca="false">MONTH(A603)</f>
        <v>2</v>
      </c>
      <c r="C603" s="0" t="s">
        <v>63</v>
      </c>
      <c r="D603" s="2" t="n">
        <f aca="false">YEAR(A603)</f>
        <v>2018</v>
      </c>
      <c r="E603" s="2" t="s">
        <v>61</v>
      </c>
      <c r="F603" s="2" t="n">
        <v>201</v>
      </c>
      <c r="G603" s="0" t="s">
        <v>398</v>
      </c>
      <c r="H603" s="0" t="n">
        <v>590</v>
      </c>
      <c r="I603" s="0" t="n">
        <v>295.5</v>
      </c>
      <c r="J603" s="0" t="s">
        <v>62</v>
      </c>
      <c r="K603" s="6" t="n">
        <v>0.552083333333333</v>
      </c>
      <c r="M603" s="0" t="n">
        <v>1</v>
      </c>
      <c r="N603" s="0" t="n">
        <v>52</v>
      </c>
      <c r="O603" s="0" t="n">
        <v>10</v>
      </c>
      <c r="P603" s="0" t="n">
        <f aca="false">O603/3.281</f>
        <v>3.04785126485828</v>
      </c>
      <c r="Q603" s="0" t="n">
        <f aca="false">((H603*2)*(P603))/1000000</f>
        <v>0.00359646449253276</v>
      </c>
      <c r="R603" s="0" t="n">
        <f aca="false">Q603*247.105</f>
        <v>0.888704358427309</v>
      </c>
      <c r="S603" s="0" t="s">
        <v>40</v>
      </c>
      <c r="T603" s="0" t="s">
        <v>45</v>
      </c>
      <c r="U603" s="0" t="n">
        <v>0</v>
      </c>
      <c r="V603" s="0" t="n">
        <v>0</v>
      </c>
      <c r="W603" s="0" t="n">
        <v>0</v>
      </c>
      <c r="X603" s="0" t="n">
        <v>310</v>
      </c>
      <c r="Y603" s="0" t="n">
        <v>0</v>
      </c>
      <c r="Z603" s="0" t="n">
        <f aca="false">SUM(U603:Y603)</f>
        <v>310</v>
      </c>
      <c r="AA603" s="0" t="n">
        <v>0</v>
      </c>
      <c r="AB603" s="0" t="n">
        <v>0</v>
      </c>
      <c r="AC603" s="7" t="n">
        <f aca="false">U603/$R603</f>
        <v>0</v>
      </c>
      <c r="AD603" s="7" t="n">
        <f aca="false">V603/$R603</f>
        <v>0</v>
      </c>
      <c r="AE603" s="7" t="n">
        <f aca="false">W603/$R603</f>
        <v>0</v>
      </c>
      <c r="AF603" s="7" t="n">
        <f aca="false">X603/$R603</f>
        <v>348.822414406282</v>
      </c>
      <c r="AG603" s="7" t="n">
        <f aca="false">Y603/$R603</f>
        <v>0</v>
      </c>
      <c r="AH603" s="7" t="n">
        <f aca="false">Z603/$R603</f>
        <v>348.822414406282</v>
      </c>
      <c r="AI603" s="0" t="s">
        <v>417</v>
      </c>
      <c r="AJ603" s="0" t="n">
        <v>4000</v>
      </c>
    </row>
    <row r="604" customFormat="false" ht="15" hidden="false" customHeight="false" outlineLevel="0" collapsed="false">
      <c r="A604" s="1" t="n">
        <v>43154</v>
      </c>
      <c r="B604" s="0" t="n">
        <f aca="false">MONTH(A604)</f>
        <v>2</v>
      </c>
      <c r="C604" s="0" t="s">
        <v>63</v>
      </c>
      <c r="D604" s="2" t="n">
        <f aca="false">YEAR(A604)</f>
        <v>2018</v>
      </c>
      <c r="E604" s="2" t="s">
        <v>61</v>
      </c>
      <c r="F604" s="2" t="n">
        <v>201</v>
      </c>
      <c r="G604" s="0" t="s">
        <v>398</v>
      </c>
      <c r="H604" s="0" t="n">
        <v>590</v>
      </c>
      <c r="I604" s="0" t="n">
        <v>295.5</v>
      </c>
      <c r="J604" s="0" t="s">
        <v>62</v>
      </c>
      <c r="K604" s="6" t="n">
        <v>0.46875</v>
      </c>
      <c r="M604" s="0" t="n">
        <v>1</v>
      </c>
      <c r="N604" s="0" t="n">
        <v>52</v>
      </c>
      <c r="O604" s="0" t="n">
        <v>10</v>
      </c>
      <c r="P604" s="0" t="n">
        <f aca="false">O604/3.281</f>
        <v>3.04785126485828</v>
      </c>
      <c r="Q604" s="0" t="n">
        <f aca="false">((H604*2)*(P604))/1000000</f>
        <v>0.00359646449253276</v>
      </c>
      <c r="R604" s="0" t="n">
        <f aca="false">Q604*247.105</f>
        <v>0.888704358427309</v>
      </c>
      <c r="S604" s="0" t="s">
        <v>40</v>
      </c>
      <c r="T604" s="0" t="s">
        <v>45</v>
      </c>
      <c r="U604" s="0" t="n">
        <v>0</v>
      </c>
      <c r="V604" s="0" t="n">
        <v>24</v>
      </c>
      <c r="W604" s="0" t="n">
        <v>0</v>
      </c>
      <c r="X604" s="0" t="n">
        <v>1208</v>
      </c>
      <c r="Y604" s="0" t="n">
        <v>1</v>
      </c>
      <c r="Z604" s="0" t="n">
        <f aca="false">SUM(U604:Y604)</f>
        <v>1233</v>
      </c>
      <c r="AA604" s="0" t="n">
        <v>0</v>
      </c>
      <c r="AB604" s="0" t="n">
        <v>2</v>
      </c>
      <c r="AC604" s="7" t="n">
        <f aca="false">U604/$R604</f>
        <v>0</v>
      </c>
      <c r="AD604" s="7" t="n">
        <f aca="false">V604/$R604</f>
        <v>27.0056062766154</v>
      </c>
      <c r="AE604" s="7" t="n">
        <f aca="false">W604/$R604</f>
        <v>0</v>
      </c>
      <c r="AF604" s="7" t="n">
        <f aca="false">X604/$R604</f>
        <v>1359.28218258964</v>
      </c>
      <c r="AG604" s="7" t="n">
        <f aca="false">Y604/$R604</f>
        <v>1.12523359485898</v>
      </c>
      <c r="AH604" s="7" t="n">
        <f aca="false">Z604/$R604</f>
        <v>1387.41302246112</v>
      </c>
      <c r="AI604" s="0" t="s">
        <v>418</v>
      </c>
      <c r="AJ604" s="0" t="n">
        <v>3210</v>
      </c>
    </row>
    <row r="605" customFormat="false" ht="15" hidden="false" customHeight="false" outlineLevel="0" collapsed="false">
      <c r="A605" s="1" t="n">
        <v>43164</v>
      </c>
      <c r="B605" s="0" t="n">
        <f aca="false">MONTH(A605)</f>
        <v>3</v>
      </c>
      <c r="C605" s="0" t="s">
        <v>64</v>
      </c>
      <c r="D605" s="2" t="n">
        <f aca="false">YEAR(A605)</f>
        <v>2018</v>
      </c>
      <c r="E605" s="2" t="s">
        <v>61</v>
      </c>
      <c r="F605" s="2" t="n">
        <v>201</v>
      </c>
      <c r="G605" s="0" t="s">
        <v>398</v>
      </c>
      <c r="H605" s="0" t="n">
        <v>590</v>
      </c>
      <c r="I605" s="0" t="n">
        <v>295.5</v>
      </c>
      <c r="J605" s="0" t="s">
        <v>62</v>
      </c>
      <c r="K605" s="6" t="n">
        <v>0.541666666666667</v>
      </c>
      <c r="M605" s="0" t="n">
        <v>1</v>
      </c>
      <c r="N605" s="0" t="n">
        <v>51</v>
      </c>
      <c r="O605" s="0" t="n">
        <v>10</v>
      </c>
      <c r="P605" s="0" t="n">
        <f aca="false">O605/3.281</f>
        <v>3.04785126485828</v>
      </c>
      <c r="Q605" s="0" t="n">
        <f aca="false">((H605*2)*(P605))/1000000</f>
        <v>0.00359646449253276</v>
      </c>
      <c r="R605" s="0" t="n">
        <f aca="false">Q605*247.105</f>
        <v>0.888704358427309</v>
      </c>
      <c r="S605" s="0" t="s">
        <v>40</v>
      </c>
      <c r="T605" s="0" t="s">
        <v>45</v>
      </c>
      <c r="U605" s="0" t="n">
        <v>0</v>
      </c>
      <c r="V605" s="0" t="n">
        <v>200</v>
      </c>
      <c r="W605" s="0" t="n">
        <v>0</v>
      </c>
      <c r="X605" s="0" t="n">
        <v>1300</v>
      </c>
      <c r="Y605" s="0" t="n">
        <v>0</v>
      </c>
      <c r="Z605" s="0" t="n">
        <f aca="false">SUM(U605:Y605)</f>
        <v>1500</v>
      </c>
      <c r="AA605" s="0" t="n">
        <v>0</v>
      </c>
      <c r="AB605" s="0" t="n">
        <v>0</v>
      </c>
      <c r="AC605" s="7" t="n">
        <f aca="false">U605/$R605</f>
        <v>0</v>
      </c>
      <c r="AD605" s="7" t="n">
        <f aca="false">V605/$R605</f>
        <v>225.046718971795</v>
      </c>
      <c r="AE605" s="7" t="n">
        <f aca="false">W605/$R605</f>
        <v>0</v>
      </c>
      <c r="AF605" s="7" t="n">
        <f aca="false">X605/$R605</f>
        <v>1462.80367331667</v>
      </c>
      <c r="AG605" s="7" t="n">
        <f aca="false">Y605/$R605</f>
        <v>0</v>
      </c>
      <c r="AH605" s="7" t="n">
        <f aca="false">Z605/$R605</f>
        <v>1687.85039228846</v>
      </c>
      <c r="AJ605" s="0" t="n">
        <v>3255</v>
      </c>
    </row>
    <row r="606" customFormat="false" ht="15" hidden="false" customHeight="false" outlineLevel="0" collapsed="false">
      <c r="A606" s="1" t="n">
        <v>43179</v>
      </c>
      <c r="B606" s="0" t="n">
        <f aca="false">MONTH(A606)</f>
        <v>3</v>
      </c>
      <c r="C606" s="0" t="s">
        <v>64</v>
      </c>
      <c r="D606" s="2" t="n">
        <f aca="false">YEAR(A606)</f>
        <v>2018</v>
      </c>
      <c r="E606" s="2" t="s">
        <v>61</v>
      </c>
      <c r="F606" s="2" t="n">
        <v>201</v>
      </c>
      <c r="G606" s="0" t="s">
        <v>398</v>
      </c>
      <c r="H606" s="0" t="n">
        <v>590</v>
      </c>
      <c r="I606" s="0" t="n">
        <v>295.5</v>
      </c>
      <c r="J606" s="0" t="s">
        <v>62</v>
      </c>
      <c r="K606" s="6" t="n">
        <v>0.461805555555556</v>
      </c>
      <c r="M606" s="0" t="n">
        <v>3</v>
      </c>
      <c r="N606" s="0" t="n">
        <v>50</v>
      </c>
      <c r="O606" s="0" t="n">
        <v>10</v>
      </c>
      <c r="P606" s="0" t="n">
        <f aca="false">O606/3.281</f>
        <v>3.04785126485828</v>
      </c>
      <c r="Q606" s="0" t="n">
        <f aca="false">((H606*2)*(P606))/1000000</f>
        <v>0.00359646449253276</v>
      </c>
      <c r="R606" s="0" t="n">
        <f aca="false">Q606*247.105</f>
        <v>0.888704358427309</v>
      </c>
      <c r="S606" s="0" t="s">
        <v>40</v>
      </c>
      <c r="T606" s="0" t="s">
        <v>45</v>
      </c>
      <c r="U606" s="0" t="n">
        <v>0</v>
      </c>
      <c r="V606" s="0" t="n">
        <v>0</v>
      </c>
      <c r="W606" s="0" t="n">
        <v>0</v>
      </c>
      <c r="X606" s="0" t="n">
        <v>1025</v>
      </c>
      <c r="Y606" s="0" t="n">
        <v>150</v>
      </c>
      <c r="Z606" s="0" t="n">
        <f aca="false">SUM(U606:Y606)</f>
        <v>1175</v>
      </c>
      <c r="AA606" s="0" t="n">
        <v>0</v>
      </c>
      <c r="AB606" s="0" t="n">
        <v>0</v>
      </c>
      <c r="AC606" s="7" t="n">
        <f aca="false">U606/$R606</f>
        <v>0</v>
      </c>
      <c r="AD606" s="7" t="n">
        <f aca="false">V606/$R606</f>
        <v>0</v>
      </c>
      <c r="AE606" s="7" t="n">
        <f aca="false">W606/$R606</f>
        <v>0</v>
      </c>
      <c r="AF606" s="7" t="n">
        <f aca="false">X606/$R606</f>
        <v>1153.36443473045</v>
      </c>
      <c r="AG606" s="7" t="n">
        <f aca="false">Y606/$R606</f>
        <v>168.785039228846</v>
      </c>
      <c r="AH606" s="7" t="n">
        <f aca="false">Z606/$R606</f>
        <v>1322.1494739593</v>
      </c>
      <c r="AJ606" s="0" t="n">
        <v>3341</v>
      </c>
    </row>
    <row r="607" customFormat="false" ht="15" hidden="false" customHeight="false" outlineLevel="0" collapsed="false">
      <c r="A607" s="1" t="n">
        <v>43192</v>
      </c>
      <c r="B607" s="0" t="n">
        <f aca="false">MONTH(A607)</f>
        <v>4</v>
      </c>
      <c r="C607" s="0" t="s">
        <v>66</v>
      </c>
      <c r="D607" s="2" t="n">
        <f aca="false">YEAR(A607)</f>
        <v>2018</v>
      </c>
      <c r="E607" s="2" t="s">
        <v>44</v>
      </c>
      <c r="F607" s="2" t="n">
        <v>201</v>
      </c>
      <c r="G607" s="0" t="s">
        <v>398</v>
      </c>
      <c r="H607" s="0" t="n">
        <v>590</v>
      </c>
      <c r="I607" s="0" t="n">
        <v>295.5</v>
      </c>
      <c r="J607" s="0" t="s">
        <v>62</v>
      </c>
      <c r="K607" s="6" t="n">
        <v>0.5</v>
      </c>
      <c r="M607" s="0" t="n">
        <v>1</v>
      </c>
      <c r="N607" s="0" t="n">
        <v>52</v>
      </c>
      <c r="O607" s="0" t="n">
        <v>10</v>
      </c>
      <c r="P607" s="0" t="n">
        <f aca="false">O607/3.281</f>
        <v>3.04785126485828</v>
      </c>
      <c r="Q607" s="0" t="n">
        <f aca="false">((H607*2)*(P607))/1000000</f>
        <v>0.00359646449253276</v>
      </c>
      <c r="R607" s="0" t="n">
        <f aca="false">Q607*247.105</f>
        <v>0.888704358427309</v>
      </c>
      <c r="S607" s="0" t="s">
        <v>40</v>
      </c>
      <c r="T607" s="0" t="s">
        <v>45</v>
      </c>
      <c r="U607" s="0" t="n">
        <v>0</v>
      </c>
      <c r="V607" s="0" t="n">
        <v>41</v>
      </c>
      <c r="W607" s="0" t="n">
        <v>0</v>
      </c>
      <c r="X607" s="0" t="n">
        <v>2682</v>
      </c>
      <c r="Y607" s="0" t="n">
        <v>20</v>
      </c>
      <c r="Z607" s="0" t="n">
        <f aca="false">SUM(U607:Y607)</f>
        <v>2743</v>
      </c>
      <c r="AA607" s="0" t="n">
        <v>0</v>
      </c>
      <c r="AB607" s="0" t="n">
        <v>0</v>
      </c>
      <c r="AC607" s="7" t="n">
        <f aca="false">U607/$R607</f>
        <v>0</v>
      </c>
      <c r="AD607" s="7" t="n">
        <f aca="false">V607/$R607</f>
        <v>46.134577389218</v>
      </c>
      <c r="AE607" s="7" t="n">
        <f aca="false">W607/$R607</f>
        <v>0</v>
      </c>
      <c r="AF607" s="7" t="n">
        <f aca="false">X607/$R607</f>
        <v>3017.87650141177</v>
      </c>
      <c r="AG607" s="7" t="n">
        <f aca="false">Y607/$R607</f>
        <v>22.5046718971795</v>
      </c>
      <c r="AH607" s="7" t="n">
        <f aca="false">Z607/$R607</f>
        <v>3086.51575069817</v>
      </c>
      <c r="AJ607" s="0" t="n">
        <v>3246</v>
      </c>
    </row>
    <row r="608" customFormat="false" ht="15" hidden="false" customHeight="false" outlineLevel="0" collapsed="false">
      <c r="A608" s="1" t="n">
        <v>43206</v>
      </c>
      <c r="B608" s="0" t="n">
        <f aca="false">MONTH(A608)</f>
        <v>4</v>
      </c>
      <c r="C608" s="0" t="s">
        <v>66</v>
      </c>
      <c r="D608" s="2" t="n">
        <f aca="false">YEAR(A608)</f>
        <v>2018</v>
      </c>
      <c r="E608" s="2" t="s">
        <v>44</v>
      </c>
      <c r="F608" s="2" t="n">
        <v>201</v>
      </c>
      <c r="G608" s="0" t="s">
        <v>398</v>
      </c>
      <c r="H608" s="0" t="n">
        <v>590</v>
      </c>
      <c r="I608" s="0" t="n">
        <v>295.5</v>
      </c>
      <c r="J608" s="0" t="s">
        <v>62</v>
      </c>
      <c r="K608" s="6" t="n">
        <v>0.552083333333333</v>
      </c>
      <c r="M608" s="0" t="n">
        <v>3</v>
      </c>
      <c r="N608" s="0" t="n">
        <v>52</v>
      </c>
      <c r="O608" s="0" t="n">
        <v>10</v>
      </c>
      <c r="P608" s="0" t="n">
        <f aca="false">O608/3.281</f>
        <v>3.04785126485828</v>
      </c>
      <c r="Q608" s="0" t="n">
        <f aca="false">((H608*2)*(P608))/1000000</f>
        <v>0.00359646449253276</v>
      </c>
      <c r="R608" s="0" t="n">
        <f aca="false">Q608*247.105</f>
        <v>0.888704358427309</v>
      </c>
      <c r="S608" s="0" t="s">
        <v>40</v>
      </c>
      <c r="T608" s="0" t="s">
        <v>45</v>
      </c>
      <c r="U608" s="0" t="n">
        <v>1063</v>
      </c>
      <c r="V608" s="0" t="n">
        <v>6</v>
      </c>
      <c r="W608" s="0" t="n">
        <v>0</v>
      </c>
      <c r="X608" s="0" t="n">
        <v>2060</v>
      </c>
      <c r="Y608" s="0" t="n">
        <v>98</v>
      </c>
      <c r="Z608" s="0" t="n">
        <f aca="false">SUM(U608:Y608)</f>
        <v>3227</v>
      </c>
      <c r="AA608" s="0" t="n">
        <v>0</v>
      </c>
      <c r="AB608" s="0" t="n">
        <v>0</v>
      </c>
      <c r="AC608" s="7" t="n">
        <f aca="false">U608/$R608</f>
        <v>1196.12331133509</v>
      </c>
      <c r="AD608" s="7" t="n">
        <f aca="false">V608/$R608</f>
        <v>6.75140156915385</v>
      </c>
      <c r="AE608" s="7" t="n">
        <f aca="false">W608/$R608</f>
        <v>0</v>
      </c>
      <c r="AF608" s="7" t="n">
        <f aca="false">X608/$R608</f>
        <v>2317.98120540949</v>
      </c>
      <c r="AG608" s="7" t="n">
        <f aca="false">Y608/$R608</f>
        <v>110.27289229618</v>
      </c>
      <c r="AH608" s="7" t="n">
        <f aca="false">Z608/$R608</f>
        <v>3631.12881060991</v>
      </c>
      <c r="AJ608" s="0" t="n">
        <v>3264</v>
      </c>
    </row>
    <row r="609" customFormat="false" ht="15" hidden="false" customHeight="false" outlineLevel="0" collapsed="false">
      <c r="A609" s="1" t="n">
        <v>43222</v>
      </c>
      <c r="B609" s="0" t="n">
        <f aca="false">MONTH(A609)</f>
        <v>5</v>
      </c>
      <c r="C609" s="0" t="s">
        <v>43</v>
      </c>
      <c r="D609" s="2" t="n">
        <f aca="false">YEAR(A609)</f>
        <v>2018</v>
      </c>
      <c r="E609" s="2" t="s">
        <v>44</v>
      </c>
      <c r="F609" s="2" t="n">
        <v>201</v>
      </c>
      <c r="G609" s="0" t="s">
        <v>398</v>
      </c>
      <c r="H609" s="0" t="n">
        <v>590</v>
      </c>
      <c r="I609" s="0" t="n">
        <v>295.5</v>
      </c>
      <c r="J609" s="0" t="s">
        <v>62</v>
      </c>
      <c r="K609" s="6" t="n">
        <v>0.395833333333333</v>
      </c>
      <c r="M609" s="0" t="n">
        <v>1</v>
      </c>
      <c r="N609" s="0" t="n">
        <v>51</v>
      </c>
      <c r="O609" s="0" t="n">
        <v>10</v>
      </c>
      <c r="P609" s="0" t="n">
        <f aca="false">O609/3.281</f>
        <v>3.04785126485828</v>
      </c>
      <c r="Q609" s="0" t="n">
        <f aca="false">((H609*2)*(P609))/1000000</f>
        <v>0.00359646449253276</v>
      </c>
      <c r="R609" s="0" t="n">
        <f aca="false">Q609*247.105</f>
        <v>0.888704358427309</v>
      </c>
      <c r="S609" s="0" t="s">
        <v>40</v>
      </c>
      <c r="T609" s="0" t="s">
        <v>45</v>
      </c>
      <c r="U609" s="0" t="n">
        <v>574</v>
      </c>
      <c r="V609" s="0" t="n">
        <v>22</v>
      </c>
      <c r="W609" s="0" t="n">
        <v>0</v>
      </c>
      <c r="X609" s="0" t="n">
        <v>2153</v>
      </c>
      <c r="Y609" s="0" t="n">
        <v>214</v>
      </c>
      <c r="Z609" s="0" t="n">
        <f aca="false">SUM(U609:Y609)</f>
        <v>2963</v>
      </c>
      <c r="AA609" s="0" t="n">
        <v>0</v>
      </c>
      <c r="AB609" s="0" t="n">
        <v>1</v>
      </c>
      <c r="AC609" s="7" t="n">
        <f aca="false">U609/$R609</f>
        <v>645.884083449052</v>
      </c>
      <c r="AD609" s="7" t="n">
        <f aca="false">V609/$R609</f>
        <v>24.7551390868975</v>
      </c>
      <c r="AE609" s="7" t="n">
        <f aca="false">W609/$R609</f>
        <v>0</v>
      </c>
      <c r="AF609" s="7" t="n">
        <f aca="false">X609/$R609</f>
        <v>2422.62792973137</v>
      </c>
      <c r="AG609" s="7" t="n">
        <f aca="false">Y609/$R609</f>
        <v>240.799989299821</v>
      </c>
      <c r="AH609" s="7" t="n">
        <f aca="false">Z609/$R609</f>
        <v>3334.06714156714</v>
      </c>
      <c r="AI609" s="0" t="s">
        <v>419</v>
      </c>
      <c r="AJ609" s="0" t="n">
        <v>7236</v>
      </c>
    </row>
    <row r="610" customFormat="false" ht="15" hidden="false" customHeight="false" outlineLevel="0" collapsed="false">
      <c r="A610" s="1" t="n">
        <v>43235</v>
      </c>
      <c r="B610" s="0" t="n">
        <f aca="false">MONTH(A610)</f>
        <v>5</v>
      </c>
      <c r="C610" s="0" t="s">
        <v>43</v>
      </c>
      <c r="D610" s="2" t="n">
        <f aca="false">YEAR(A610)</f>
        <v>2018</v>
      </c>
      <c r="E610" s="2" t="s">
        <v>44</v>
      </c>
      <c r="F610" s="2" t="n">
        <v>201</v>
      </c>
      <c r="G610" s="0" t="s">
        <v>398</v>
      </c>
      <c r="H610" s="0" t="n">
        <v>590</v>
      </c>
      <c r="I610" s="0" t="n">
        <v>295.5</v>
      </c>
      <c r="J610" s="0" t="s">
        <v>62</v>
      </c>
      <c r="K610" s="6" t="n">
        <v>0.5</v>
      </c>
      <c r="M610" s="0" t="n">
        <v>1</v>
      </c>
      <c r="N610" s="0" t="n">
        <v>50</v>
      </c>
      <c r="O610" s="0" t="n">
        <v>10</v>
      </c>
      <c r="P610" s="0" t="n">
        <f aca="false">O610/3.281</f>
        <v>3.04785126485828</v>
      </c>
      <c r="Q610" s="0" t="n">
        <f aca="false">((H610*2)*(P610))/1000000</f>
        <v>0.00359646449253276</v>
      </c>
      <c r="R610" s="0" t="n">
        <f aca="false">Q610*247.105</f>
        <v>0.888704358427309</v>
      </c>
      <c r="S610" s="0" t="s">
        <v>40</v>
      </c>
      <c r="T610" s="0" t="s">
        <v>45</v>
      </c>
      <c r="U610" s="0" t="n">
        <v>239</v>
      </c>
      <c r="V610" s="0" t="n">
        <v>1</v>
      </c>
      <c r="W610" s="0" t="n">
        <v>0</v>
      </c>
      <c r="X610" s="0" t="n">
        <v>3400</v>
      </c>
      <c r="Y610" s="0" t="n">
        <v>717</v>
      </c>
      <c r="Z610" s="0" t="n">
        <f aca="false">SUM(U610:Y610)</f>
        <v>4357</v>
      </c>
      <c r="AA610" s="0" t="n">
        <v>0</v>
      </c>
      <c r="AB610" s="0" t="n">
        <v>0</v>
      </c>
      <c r="AC610" s="7" t="n">
        <f aca="false">U610/$R610</f>
        <v>268.930829171295</v>
      </c>
      <c r="AD610" s="7" t="n">
        <f aca="false">V610/$R610</f>
        <v>1.12523359485898</v>
      </c>
      <c r="AE610" s="7" t="n">
        <f aca="false">W610/$R610</f>
        <v>0</v>
      </c>
      <c r="AF610" s="7" t="n">
        <f aca="false">X610/$R610</f>
        <v>3825.79422252052</v>
      </c>
      <c r="AG610" s="7" t="n">
        <f aca="false">Y610/$R610</f>
        <v>806.792487513886</v>
      </c>
      <c r="AH610" s="7" t="n">
        <f aca="false">Z610/$R610</f>
        <v>4902.64277280056</v>
      </c>
      <c r="AI610" s="0" t="s">
        <v>420</v>
      </c>
      <c r="AJ610" s="0" t="n">
        <v>8737</v>
      </c>
    </row>
    <row r="611" customFormat="false" ht="15" hidden="false" customHeight="false" outlineLevel="0" collapsed="false">
      <c r="A611" s="1" t="n">
        <v>43249</v>
      </c>
      <c r="B611" s="0" t="n">
        <f aca="false">MONTH(A611)</f>
        <v>5</v>
      </c>
      <c r="C611" s="0" t="s">
        <v>43</v>
      </c>
      <c r="D611" s="2" t="n">
        <f aca="false">YEAR(A611)</f>
        <v>2018</v>
      </c>
      <c r="E611" s="2" t="s">
        <v>44</v>
      </c>
      <c r="F611" s="2" t="n">
        <v>201</v>
      </c>
      <c r="G611" s="0" t="s">
        <v>398</v>
      </c>
      <c r="H611" s="0" t="n">
        <v>590</v>
      </c>
      <c r="I611" s="0" t="n">
        <v>295.5</v>
      </c>
      <c r="J611" s="0" t="s">
        <v>62</v>
      </c>
      <c r="K611" s="6" t="n">
        <v>0.516666666666667</v>
      </c>
      <c r="M611" s="0" t="n">
        <v>1</v>
      </c>
      <c r="N611" s="0" t="n">
        <v>56</v>
      </c>
      <c r="O611" s="0" t="n">
        <v>10</v>
      </c>
      <c r="P611" s="0" t="n">
        <f aca="false">O611/3.281</f>
        <v>3.04785126485828</v>
      </c>
      <c r="Q611" s="0" t="n">
        <f aca="false">((H611*2)*(P611))/1000000</f>
        <v>0.00359646449253276</v>
      </c>
      <c r="R611" s="0" t="n">
        <f aca="false">Q611*247.105</f>
        <v>0.888704358427309</v>
      </c>
      <c r="S611" s="0" t="s">
        <v>40</v>
      </c>
      <c r="T611" s="0" t="s">
        <v>45</v>
      </c>
      <c r="U611" s="0" t="n">
        <v>290</v>
      </c>
      <c r="V611" s="0" t="n">
        <v>0</v>
      </c>
      <c r="W611" s="0" t="n">
        <v>0</v>
      </c>
      <c r="X611" s="0" t="n">
        <v>1948</v>
      </c>
      <c r="Y611" s="0" t="n">
        <v>516</v>
      </c>
      <c r="Z611" s="0" t="n">
        <f aca="false">SUM(U611:Y611)</f>
        <v>2754</v>
      </c>
      <c r="AA611" s="0" t="n">
        <v>0</v>
      </c>
      <c r="AB611" s="0" t="n">
        <v>0</v>
      </c>
      <c r="AC611" s="7" t="n">
        <f aca="false">U611/$R611</f>
        <v>326.317742509103</v>
      </c>
      <c r="AD611" s="7" t="n">
        <f aca="false">V611/$R611</f>
        <v>0</v>
      </c>
      <c r="AE611" s="7" t="n">
        <f aca="false">W611/$R611</f>
        <v>0</v>
      </c>
      <c r="AF611" s="7" t="n">
        <f aca="false">X611/$R611</f>
        <v>2191.95504278528</v>
      </c>
      <c r="AG611" s="7" t="n">
        <f aca="false">Y611/$R611</f>
        <v>580.620534947231</v>
      </c>
      <c r="AH611" s="7" t="n">
        <f aca="false">Z611/$R611</f>
        <v>3098.89332024162</v>
      </c>
      <c r="AJ611" s="0" t="n">
        <v>9491</v>
      </c>
    </row>
    <row r="612" customFormat="false" ht="15" hidden="false" customHeight="false" outlineLevel="0" collapsed="false">
      <c r="A612" s="1" t="n">
        <v>43262</v>
      </c>
      <c r="B612" s="0" t="n">
        <f aca="false">MONTH(A612)</f>
        <v>6</v>
      </c>
      <c r="C612" s="0" t="s">
        <v>49</v>
      </c>
      <c r="D612" s="2" t="n">
        <f aca="false">YEAR(A612)</f>
        <v>2018</v>
      </c>
      <c r="E612" s="2" t="s">
        <v>44</v>
      </c>
      <c r="F612" s="2" t="n">
        <v>201</v>
      </c>
      <c r="G612" s="0" t="s">
        <v>398</v>
      </c>
      <c r="H612" s="0" t="n">
        <v>590</v>
      </c>
      <c r="I612" s="0" t="n">
        <v>295.5</v>
      </c>
      <c r="J612" s="0" t="s">
        <v>62</v>
      </c>
      <c r="K612" s="6" t="n">
        <v>0.569444444444444</v>
      </c>
      <c r="M612" s="0" t="n">
        <v>1</v>
      </c>
      <c r="N612" s="0" t="n">
        <v>54</v>
      </c>
      <c r="O612" s="0" t="n">
        <v>10</v>
      </c>
      <c r="P612" s="0" t="n">
        <f aca="false">O612/3.281</f>
        <v>3.04785126485828</v>
      </c>
      <c r="Q612" s="0" t="n">
        <f aca="false">((H612*2)*(P612))/1000000</f>
        <v>0.00359646449253276</v>
      </c>
      <c r="R612" s="0" t="n">
        <f aca="false">Q612*247.105</f>
        <v>0.888704358427309</v>
      </c>
      <c r="S612" s="0" t="s">
        <v>40</v>
      </c>
      <c r="T612" s="0" t="s">
        <v>45</v>
      </c>
      <c r="U612" s="0" t="n">
        <v>292</v>
      </c>
      <c r="V612" s="0" t="n">
        <v>0</v>
      </c>
      <c r="W612" s="0" t="n">
        <v>0</v>
      </c>
      <c r="X612" s="0" t="n">
        <v>1424</v>
      </c>
      <c r="Y612" s="0" t="n">
        <v>347</v>
      </c>
      <c r="Z612" s="0" t="n">
        <f aca="false">SUM(U612:Y612)</f>
        <v>2063</v>
      </c>
      <c r="AA612" s="0" t="n">
        <v>0</v>
      </c>
      <c r="AB612" s="0" t="n">
        <v>1</v>
      </c>
      <c r="AC612" s="7" t="n">
        <f aca="false">U612/$R612</f>
        <v>328.568209698821</v>
      </c>
      <c r="AD612" s="7" t="n">
        <f aca="false">V612/$R612</f>
        <v>0</v>
      </c>
      <c r="AE612" s="7" t="n">
        <f aca="false">W612/$R612</f>
        <v>0</v>
      </c>
      <c r="AF612" s="7" t="n">
        <f aca="false">X612/$R612</f>
        <v>1602.33263907918</v>
      </c>
      <c r="AG612" s="7" t="n">
        <f aca="false">Y612/$R612</f>
        <v>390.456057416065</v>
      </c>
      <c r="AH612" s="7" t="n">
        <f aca="false">Z612/$R612</f>
        <v>2321.35690619407</v>
      </c>
      <c r="AI612" s="0" t="s">
        <v>421</v>
      </c>
      <c r="AJ612" s="0" t="n">
        <v>9743</v>
      </c>
    </row>
    <row r="613" customFormat="false" ht="15" hidden="false" customHeight="false" outlineLevel="0" collapsed="false">
      <c r="A613" s="1" t="n">
        <v>43278</v>
      </c>
      <c r="B613" s="0" t="n">
        <f aca="false">MONTH(A613)</f>
        <v>6</v>
      </c>
      <c r="C613" s="0" t="s">
        <v>49</v>
      </c>
      <c r="D613" s="2" t="n">
        <f aca="false">YEAR(A613)</f>
        <v>2018</v>
      </c>
      <c r="E613" s="2" t="s">
        <v>44</v>
      </c>
      <c r="F613" s="2" t="n">
        <v>201</v>
      </c>
      <c r="G613" s="0" t="s">
        <v>398</v>
      </c>
      <c r="H613" s="0" t="n">
        <v>590</v>
      </c>
      <c r="I613" s="0" t="n">
        <v>295.5</v>
      </c>
      <c r="J613" s="0" t="s">
        <v>62</v>
      </c>
      <c r="K613" s="6" t="n">
        <v>0.555555555555556</v>
      </c>
      <c r="M613" s="0" t="n">
        <v>1</v>
      </c>
      <c r="N613" s="0" t="n">
        <v>54</v>
      </c>
      <c r="O613" s="0" t="n">
        <v>10</v>
      </c>
      <c r="P613" s="0" t="n">
        <f aca="false">O613/3.281</f>
        <v>3.04785126485828</v>
      </c>
      <c r="Q613" s="0" t="n">
        <f aca="false">((H613*2)*(P613))/1000000</f>
        <v>0.00359646449253276</v>
      </c>
      <c r="R613" s="0" t="n">
        <f aca="false">Q613*247.105</f>
        <v>0.888704358427309</v>
      </c>
      <c r="S613" s="0" t="s">
        <v>40</v>
      </c>
      <c r="T613" s="0" t="s">
        <v>45</v>
      </c>
      <c r="U613" s="0" t="n">
        <v>71</v>
      </c>
      <c r="V613" s="0" t="n">
        <v>0</v>
      </c>
      <c r="W613" s="0" t="n">
        <v>0</v>
      </c>
      <c r="X613" s="0" t="n">
        <v>325</v>
      </c>
      <c r="Y613" s="0" t="n">
        <v>153</v>
      </c>
      <c r="Z613" s="0" t="n">
        <f aca="false">SUM(U613:Y613)</f>
        <v>549</v>
      </c>
      <c r="AA613" s="0" t="n">
        <v>1</v>
      </c>
      <c r="AB613" s="0" t="n">
        <v>0</v>
      </c>
      <c r="AC613" s="7" t="n">
        <f aca="false">U613/$R613</f>
        <v>79.8915852349873</v>
      </c>
      <c r="AD613" s="7" t="n">
        <f aca="false">V613/$R613</f>
        <v>0</v>
      </c>
      <c r="AE613" s="7" t="n">
        <f aca="false">W613/$R613</f>
        <v>0</v>
      </c>
      <c r="AF613" s="7" t="n">
        <f aca="false">X613/$R613</f>
        <v>365.700918329167</v>
      </c>
      <c r="AG613" s="7" t="n">
        <f aca="false">Y613/$R613</f>
        <v>172.160740013423</v>
      </c>
      <c r="AH613" s="7" t="n">
        <f aca="false">Z613/$R613</f>
        <v>617.753243577578</v>
      </c>
      <c r="AI613" s="0" t="s">
        <v>422</v>
      </c>
      <c r="AJ613" s="0" t="n">
        <v>12067</v>
      </c>
    </row>
    <row r="614" customFormat="false" ht="15" hidden="false" customHeight="false" outlineLevel="0" collapsed="false">
      <c r="A614" s="1" t="n">
        <v>43291</v>
      </c>
      <c r="B614" s="0" t="n">
        <f aca="false">MONTH(A614)</f>
        <v>7</v>
      </c>
      <c r="C614" s="0" t="s">
        <v>51</v>
      </c>
      <c r="D614" s="2" t="n">
        <f aca="false">YEAR(A614)</f>
        <v>2018</v>
      </c>
      <c r="E614" s="2" t="s">
        <v>37</v>
      </c>
      <c r="F614" s="2" t="n">
        <v>201</v>
      </c>
      <c r="G614" s="0" t="s">
        <v>398</v>
      </c>
      <c r="H614" s="0" t="n">
        <v>590</v>
      </c>
      <c r="I614" s="0" t="n">
        <v>295.5</v>
      </c>
      <c r="J614" s="0" t="s">
        <v>62</v>
      </c>
      <c r="K614" s="6" t="n">
        <v>0.486111111111111</v>
      </c>
      <c r="M614" s="0" t="n">
        <v>1</v>
      </c>
      <c r="N614" s="0" t="n">
        <v>54</v>
      </c>
      <c r="O614" s="0" t="n">
        <v>10</v>
      </c>
      <c r="P614" s="0" t="n">
        <f aca="false">O614/3.281</f>
        <v>3.04785126485828</v>
      </c>
      <c r="Q614" s="0" t="n">
        <f aca="false">((H614*2)*(P614))/1000000</f>
        <v>0.00359646449253276</v>
      </c>
      <c r="R614" s="0" t="n">
        <f aca="false">Q614*247.105</f>
        <v>0.888704358427309</v>
      </c>
      <c r="S614" s="0" t="s">
        <v>40</v>
      </c>
      <c r="T614" s="0" t="s">
        <v>45</v>
      </c>
      <c r="U614" s="0" t="n">
        <v>10</v>
      </c>
      <c r="V614" s="0" t="n">
        <v>0</v>
      </c>
      <c r="W614" s="0" t="n">
        <v>0</v>
      </c>
      <c r="X614" s="0" t="n">
        <v>80</v>
      </c>
      <c r="Y614" s="0" t="n">
        <v>110</v>
      </c>
      <c r="Z614" s="0" t="n">
        <f aca="false">SUM(U614:Y614)</f>
        <v>200</v>
      </c>
      <c r="AA614" s="0" t="n">
        <v>0</v>
      </c>
      <c r="AB614" s="0" t="n">
        <v>0</v>
      </c>
      <c r="AC614" s="7" t="n">
        <f aca="false">U614/$R614</f>
        <v>11.2523359485898</v>
      </c>
      <c r="AD614" s="7" t="n">
        <f aca="false">V614/$R614</f>
        <v>0</v>
      </c>
      <c r="AE614" s="7" t="n">
        <f aca="false">W614/$R614</f>
        <v>0</v>
      </c>
      <c r="AF614" s="7" t="n">
        <f aca="false">X614/$R614</f>
        <v>90.018687588718</v>
      </c>
      <c r="AG614" s="7" t="n">
        <f aca="false">Y614/$R614</f>
        <v>123.775695434487</v>
      </c>
      <c r="AH614" s="7" t="n">
        <f aca="false">Z614/$R614</f>
        <v>225.046718971795</v>
      </c>
      <c r="AJ614" s="0" t="n">
        <v>13023</v>
      </c>
    </row>
    <row r="615" customFormat="false" ht="15" hidden="false" customHeight="false" outlineLevel="0" collapsed="false">
      <c r="A615" s="1" t="n">
        <v>43306</v>
      </c>
      <c r="B615" s="0" t="n">
        <f aca="false">MONTH(A615)</f>
        <v>7</v>
      </c>
      <c r="C615" s="0" t="s">
        <v>51</v>
      </c>
      <c r="D615" s="2" t="n">
        <f aca="false">YEAR(A615)</f>
        <v>2018</v>
      </c>
      <c r="E615" s="2" t="s">
        <v>37</v>
      </c>
      <c r="F615" s="2" t="n">
        <v>201</v>
      </c>
      <c r="G615" s="0" t="s">
        <v>398</v>
      </c>
      <c r="H615" s="0" t="n">
        <v>590</v>
      </c>
      <c r="I615" s="0" t="n">
        <v>295.5</v>
      </c>
      <c r="J615" s="0" t="s">
        <v>62</v>
      </c>
      <c r="K615" s="6" t="n">
        <v>0.458333333333333</v>
      </c>
      <c r="M615" s="0" t="n">
        <v>1</v>
      </c>
      <c r="N615" s="0" t="n">
        <v>56</v>
      </c>
      <c r="O615" s="0" t="n">
        <v>10</v>
      </c>
      <c r="P615" s="0" t="n">
        <f aca="false">O615/3.281</f>
        <v>3.04785126485828</v>
      </c>
      <c r="Q615" s="0" t="n">
        <f aca="false">((H615*2)*(P615))/1000000</f>
        <v>0.00359646449253276</v>
      </c>
      <c r="R615" s="0" t="n">
        <f aca="false">Q615*247.105</f>
        <v>0.888704358427309</v>
      </c>
      <c r="S615" s="0" t="s">
        <v>40</v>
      </c>
      <c r="T615" s="0" t="s">
        <v>45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60</v>
      </c>
      <c r="Z615" s="0" t="n">
        <f aca="false">SUM(U615:Y615)</f>
        <v>60</v>
      </c>
      <c r="AA615" s="0" t="n">
        <v>0</v>
      </c>
      <c r="AB615" s="0" t="n">
        <v>0</v>
      </c>
      <c r="AC615" s="7" t="n">
        <f aca="false">U615/$R615</f>
        <v>0</v>
      </c>
      <c r="AD615" s="7" t="n">
        <f aca="false">V615/$R615</f>
        <v>0</v>
      </c>
      <c r="AE615" s="7" t="n">
        <f aca="false">W615/$R615</f>
        <v>0</v>
      </c>
      <c r="AF615" s="7" t="n">
        <f aca="false">X615/$R615</f>
        <v>0</v>
      </c>
      <c r="AG615" s="7" t="n">
        <f aca="false">Y615/$R615</f>
        <v>67.5140156915385</v>
      </c>
      <c r="AH615" s="7" t="n">
        <f aca="false">Z615/$R615</f>
        <v>67.5140156915385</v>
      </c>
      <c r="AJ615" s="0" t="n">
        <v>13027</v>
      </c>
    </row>
    <row r="616" customFormat="false" ht="15" hidden="false" customHeight="false" outlineLevel="0" collapsed="false">
      <c r="A616" s="1" t="n">
        <v>43320</v>
      </c>
      <c r="B616" s="0" t="n">
        <f aca="false">MONTH(A616)</f>
        <v>8</v>
      </c>
      <c r="C616" s="0" t="s">
        <v>36</v>
      </c>
      <c r="D616" s="2" t="n">
        <f aca="false">YEAR(A616)</f>
        <v>2018</v>
      </c>
      <c r="E616" s="2" t="s">
        <v>37</v>
      </c>
      <c r="F616" s="2" t="n">
        <v>201</v>
      </c>
      <c r="G616" s="0" t="s">
        <v>398</v>
      </c>
      <c r="H616" s="0" t="n">
        <v>590</v>
      </c>
      <c r="I616" s="0" t="n">
        <v>295.5</v>
      </c>
      <c r="J616" s="0" t="s">
        <v>62</v>
      </c>
      <c r="K616" s="6" t="n">
        <v>0.470833333333333</v>
      </c>
      <c r="M616" s="0" t="n">
        <v>3</v>
      </c>
      <c r="N616" s="0" t="n">
        <v>54</v>
      </c>
      <c r="O616" s="0" t="n">
        <v>10</v>
      </c>
      <c r="P616" s="0" t="n">
        <f aca="false">O616/3.281</f>
        <v>3.04785126485828</v>
      </c>
      <c r="Q616" s="0" t="n">
        <f aca="false">((H616*2)*(P616))/1000000</f>
        <v>0.00359646449253276</v>
      </c>
      <c r="R616" s="0" t="n">
        <f aca="false">Q616*247.105</f>
        <v>0.888704358427309</v>
      </c>
      <c r="S616" s="0" t="s">
        <v>40</v>
      </c>
      <c r="T616" s="0" t="s">
        <v>45</v>
      </c>
      <c r="U616" s="0" t="n">
        <v>0</v>
      </c>
      <c r="V616" s="0" t="n">
        <v>0</v>
      </c>
      <c r="W616" s="0" t="n">
        <v>0</v>
      </c>
      <c r="X616" s="0" t="n">
        <v>170</v>
      </c>
      <c r="Y616" s="0" t="n">
        <v>362</v>
      </c>
      <c r="Z616" s="0" t="n">
        <f aca="false">SUM(U616:Y616)</f>
        <v>532</v>
      </c>
      <c r="AA616" s="0" t="n">
        <v>0</v>
      </c>
      <c r="AB616" s="0" t="n">
        <v>1</v>
      </c>
      <c r="AC616" s="7" t="n">
        <f aca="false">U616/$R616</f>
        <v>0</v>
      </c>
      <c r="AD616" s="7" t="n">
        <f aca="false">V616/$R616</f>
        <v>0</v>
      </c>
      <c r="AE616" s="7" t="n">
        <f aca="false">W616/$R616</f>
        <v>0</v>
      </c>
      <c r="AF616" s="7" t="n">
        <f aca="false">X616/$R616</f>
        <v>191.289711126026</v>
      </c>
      <c r="AG616" s="7" t="n">
        <f aca="false">Y616/$R616</f>
        <v>407.334561338949</v>
      </c>
      <c r="AH616" s="7" t="n">
        <f aca="false">Z616/$R616</f>
        <v>598.624272464975</v>
      </c>
      <c r="AI616" s="0" t="s">
        <v>423</v>
      </c>
      <c r="AJ616" s="0" t="n">
        <v>11502</v>
      </c>
    </row>
    <row r="617" customFormat="false" ht="15" hidden="false" customHeight="false" outlineLevel="0" collapsed="false">
      <c r="A617" s="1" t="n">
        <v>43336</v>
      </c>
      <c r="B617" s="0" t="n">
        <f aca="false">MONTH(A617)</f>
        <v>8</v>
      </c>
      <c r="C617" s="0" t="s">
        <v>36</v>
      </c>
      <c r="D617" s="2" t="n">
        <f aca="false">YEAR(A617)</f>
        <v>2018</v>
      </c>
      <c r="E617" s="2" t="s">
        <v>37</v>
      </c>
      <c r="F617" s="2" t="n">
        <v>201</v>
      </c>
      <c r="G617" s="0" t="s">
        <v>398</v>
      </c>
      <c r="H617" s="0" t="n">
        <v>590</v>
      </c>
      <c r="I617" s="0" t="n">
        <v>295.5</v>
      </c>
      <c r="J617" s="0" t="s">
        <v>62</v>
      </c>
      <c r="K617" s="6" t="n">
        <v>0.513888888888889</v>
      </c>
      <c r="M617" s="0" t="n">
        <v>1</v>
      </c>
      <c r="N617" s="0" t="n">
        <v>54</v>
      </c>
      <c r="O617" s="0" t="n">
        <v>10</v>
      </c>
      <c r="P617" s="0" t="n">
        <f aca="false">O617/3.281</f>
        <v>3.04785126485828</v>
      </c>
      <c r="Q617" s="0" t="n">
        <f aca="false">((H617*2)*(P617))/1000000</f>
        <v>0.00359646449253276</v>
      </c>
      <c r="R617" s="0" t="n">
        <f aca="false">Q617*247.105</f>
        <v>0.888704358427309</v>
      </c>
      <c r="S617" s="0" t="s">
        <v>40</v>
      </c>
      <c r="T617" s="0" t="s">
        <v>45</v>
      </c>
      <c r="U617" s="0" t="n">
        <v>10</v>
      </c>
      <c r="V617" s="0" t="n">
        <v>6</v>
      </c>
      <c r="W617" s="0" t="n">
        <v>0</v>
      </c>
      <c r="X617" s="0" t="n">
        <v>91</v>
      </c>
      <c r="Y617" s="0" t="n">
        <v>537</v>
      </c>
      <c r="Z617" s="0" t="n">
        <f aca="false">SUM(U617:Y617)</f>
        <v>644</v>
      </c>
      <c r="AA617" s="0" t="n">
        <v>0</v>
      </c>
      <c r="AB617" s="0" t="n">
        <v>2</v>
      </c>
      <c r="AC617" s="7" t="n">
        <f aca="false">U617/$R617</f>
        <v>11.2523359485898</v>
      </c>
      <c r="AD617" s="7" t="n">
        <f aca="false">V617/$R617</f>
        <v>6.75140156915385</v>
      </c>
      <c r="AE617" s="7" t="n">
        <f aca="false">W617/$R617</f>
        <v>0</v>
      </c>
      <c r="AF617" s="7" t="n">
        <f aca="false">X617/$R617</f>
        <v>102.396257132167</v>
      </c>
      <c r="AG617" s="7" t="n">
        <f aca="false">Y617/$R617</f>
        <v>604.25044043927</v>
      </c>
      <c r="AH617" s="7" t="n">
        <f aca="false">Z617/$R617</f>
        <v>724.65043508918</v>
      </c>
      <c r="AI617" s="0" t="s">
        <v>90</v>
      </c>
      <c r="AJ617" s="0" t="n">
        <v>9496</v>
      </c>
    </row>
    <row r="618" customFormat="false" ht="15" hidden="false" customHeight="false" outlineLevel="0" collapsed="false">
      <c r="A618" s="1" t="n">
        <v>43347</v>
      </c>
      <c r="B618" s="0" t="n">
        <f aca="false">MONTH(A618)</f>
        <v>9</v>
      </c>
      <c r="C618" s="0" t="s">
        <v>53</v>
      </c>
      <c r="D618" s="2" t="n">
        <f aca="false">YEAR(A618)</f>
        <v>2018</v>
      </c>
      <c r="E618" s="2" t="s">
        <v>37</v>
      </c>
      <c r="F618" s="2" t="n">
        <v>201</v>
      </c>
      <c r="G618" s="0" t="s">
        <v>398</v>
      </c>
      <c r="H618" s="0" t="n">
        <v>590</v>
      </c>
      <c r="I618" s="0" t="n">
        <v>295.5</v>
      </c>
      <c r="J618" s="0" t="s">
        <v>62</v>
      </c>
      <c r="K618" s="6" t="n">
        <v>0.434027777777778</v>
      </c>
      <c r="M618" s="0" t="n">
        <v>1</v>
      </c>
      <c r="N618" s="0" t="n">
        <v>55</v>
      </c>
      <c r="O618" s="0" t="n">
        <v>10</v>
      </c>
      <c r="P618" s="0" t="n">
        <f aca="false">O618/3.281</f>
        <v>3.04785126485828</v>
      </c>
      <c r="Q618" s="0" t="n">
        <f aca="false">((H618*2)*(P618))/1000000</f>
        <v>0.00359646449253276</v>
      </c>
      <c r="R618" s="0" t="n">
        <f aca="false">Q618*247.105</f>
        <v>0.888704358427309</v>
      </c>
      <c r="S618" s="0" t="s">
        <v>40</v>
      </c>
      <c r="T618" s="0" t="s">
        <v>45</v>
      </c>
      <c r="U618" s="0" t="n">
        <v>21</v>
      </c>
      <c r="V618" s="0" t="n">
        <v>1</v>
      </c>
      <c r="W618" s="0" t="n">
        <v>0</v>
      </c>
      <c r="X618" s="0" t="n">
        <v>0</v>
      </c>
      <c r="Y618" s="0" t="n">
        <v>413</v>
      </c>
      <c r="Z618" s="0" t="n">
        <f aca="false">SUM(U618:Y618)</f>
        <v>435</v>
      </c>
      <c r="AA618" s="0" t="n">
        <v>0</v>
      </c>
      <c r="AB618" s="0" t="n">
        <v>0</v>
      </c>
      <c r="AC618" s="7" t="n">
        <f aca="false">U618/$R618</f>
        <v>23.6299054920385</v>
      </c>
      <c r="AD618" s="7" t="n">
        <f aca="false">V618/$R618</f>
        <v>1.12523359485898</v>
      </c>
      <c r="AE618" s="7" t="n">
        <f aca="false">W618/$R618</f>
        <v>0</v>
      </c>
      <c r="AF618" s="7" t="n">
        <f aca="false">X618/$R618</f>
        <v>0</v>
      </c>
      <c r="AG618" s="7" t="n">
        <f aca="false">Y618/$R618</f>
        <v>464.721474676757</v>
      </c>
      <c r="AH618" s="7" t="n">
        <f aca="false">Z618/$R618</f>
        <v>489.476613763654</v>
      </c>
      <c r="AI618" s="0" t="s">
        <v>424</v>
      </c>
      <c r="AJ618" s="0" t="n">
        <v>9005</v>
      </c>
    </row>
    <row r="619" customFormat="false" ht="15" hidden="false" customHeight="false" outlineLevel="0" collapsed="false">
      <c r="A619" s="1" t="n">
        <v>43364</v>
      </c>
      <c r="B619" s="0" t="n">
        <f aca="false">MONTH(A619)</f>
        <v>9</v>
      </c>
      <c r="C619" s="0" t="s">
        <v>53</v>
      </c>
      <c r="D619" s="2" t="n">
        <f aca="false">YEAR(A619)</f>
        <v>2018</v>
      </c>
      <c r="E619" s="2" t="s">
        <v>37</v>
      </c>
      <c r="F619" s="2" t="n">
        <v>201</v>
      </c>
      <c r="G619" s="0" t="s">
        <v>398</v>
      </c>
      <c r="H619" s="0" t="n">
        <v>590</v>
      </c>
      <c r="I619" s="0" t="n">
        <v>295.5</v>
      </c>
      <c r="J619" s="0" t="s">
        <v>62</v>
      </c>
      <c r="K619" s="6" t="n">
        <v>0.45</v>
      </c>
      <c r="M619" s="0" t="n">
        <v>1</v>
      </c>
      <c r="N619" s="0" t="n">
        <v>52</v>
      </c>
      <c r="O619" s="0" t="n">
        <v>10</v>
      </c>
      <c r="P619" s="0" t="n">
        <f aca="false">O619/3.281</f>
        <v>3.04785126485828</v>
      </c>
      <c r="Q619" s="0" t="n">
        <f aca="false">((H619*2)*(P619))/1000000</f>
        <v>0.00359646449253276</v>
      </c>
      <c r="R619" s="0" t="n">
        <f aca="false">Q619*247.105</f>
        <v>0.888704358427309</v>
      </c>
      <c r="S619" s="0" t="s">
        <v>40</v>
      </c>
      <c r="T619" s="0" t="s">
        <v>45</v>
      </c>
      <c r="U619" s="0" t="n">
        <v>2</v>
      </c>
      <c r="V619" s="0" t="n">
        <v>163</v>
      </c>
      <c r="W619" s="0" t="n">
        <v>0</v>
      </c>
      <c r="X619" s="0" t="n">
        <v>0</v>
      </c>
      <c r="Y619" s="0" t="n">
        <v>74</v>
      </c>
      <c r="Z619" s="0" t="n">
        <f aca="false">SUM(U619:Y619)</f>
        <v>239</v>
      </c>
      <c r="AA619" s="0" t="n">
        <v>0</v>
      </c>
      <c r="AB619" s="0" t="n">
        <v>0</v>
      </c>
      <c r="AC619" s="7" t="n">
        <f aca="false">U619/$R619</f>
        <v>2.25046718971795</v>
      </c>
      <c r="AD619" s="7" t="n">
        <f aca="false">V619/$R619</f>
        <v>183.413075962013</v>
      </c>
      <c r="AE619" s="7" t="n">
        <f aca="false">W619/$R619</f>
        <v>0</v>
      </c>
      <c r="AF619" s="7" t="n">
        <f aca="false">X619/$R619</f>
        <v>0</v>
      </c>
      <c r="AG619" s="7" t="n">
        <f aca="false">Y619/$R619</f>
        <v>83.2672860195642</v>
      </c>
      <c r="AH619" s="7" t="n">
        <f aca="false">Z619/$R619</f>
        <v>268.930829171295</v>
      </c>
      <c r="AJ619" s="0" t="n">
        <v>7269</v>
      </c>
    </row>
    <row r="620" customFormat="false" ht="15" hidden="false" customHeight="false" outlineLevel="0" collapsed="false">
      <c r="A620" s="1" t="n">
        <v>43374</v>
      </c>
      <c r="B620" s="0" t="n">
        <f aca="false">MONTH(A620)</f>
        <v>10</v>
      </c>
      <c r="C620" s="0" t="s">
        <v>54</v>
      </c>
      <c r="D620" s="2" t="n">
        <f aca="false">YEAR(A620)</f>
        <v>2018</v>
      </c>
      <c r="E620" s="2" t="s">
        <v>55</v>
      </c>
      <c r="F620" s="2" t="n">
        <v>201</v>
      </c>
      <c r="G620" s="0" t="s">
        <v>398</v>
      </c>
      <c r="H620" s="0" t="n">
        <v>590</v>
      </c>
      <c r="I620" s="0" t="n">
        <v>295.5</v>
      </c>
      <c r="J620" s="0" t="s">
        <v>62</v>
      </c>
      <c r="K620" s="6" t="n">
        <v>0.472222222222222</v>
      </c>
      <c r="M620" s="0" t="n">
        <v>4</v>
      </c>
      <c r="N620" s="0" t="n">
        <v>53</v>
      </c>
      <c r="O620" s="0" t="n">
        <v>10</v>
      </c>
      <c r="P620" s="0" t="n">
        <f aca="false">O620/3.281</f>
        <v>3.04785126485828</v>
      </c>
      <c r="Q620" s="0" t="n">
        <f aca="false">((H620*2)*(P620))/1000000</f>
        <v>0.00359646449253276</v>
      </c>
      <c r="R620" s="0" t="n">
        <f aca="false">Q620*247.105</f>
        <v>0.888704358427309</v>
      </c>
      <c r="S620" s="0" t="s">
        <v>40</v>
      </c>
      <c r="T620" s="0" t="s">
        <v>45</v>
      </c>
      <c r="U620" s="0" t="n">
        <v>45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f aca="false">SUM(U620:Y620)</f>
        <v>45</v>
      </c>
      <c r="AA620" s="0" t="n">
        <v>3</v>
      </c>
      <c r="AB620" s="0" t="n">
        <v>0</v>
      </c>
      <c r="AC620" s="7" t="n">
        <f aca="false">U620/$R620</f>
        <v>50.6355117686539</v>
      </c>
      <c r="AD620" s="7" t="n">
        <f aca="false">V620/$R620</f>
        <v>0</v>
      </c>
      <c r="AE620" s="7" t="n">
        <f aca="false">W620/$R620</f>
        <v>0</v>
      </c>
      <c r="AF620" s="7" t="n">
        <f aca="false">X620/$R620</f>
        <v>0</v>
      </c>
      <c r="AG620" s="7" t="n">
        <f aca="false">Y620/$R620</f>
        <v>0</v>
      </c>
      <c r="AH620" s="7" t="n">
        <f aca="false">Z620/$R620</f>
        <v>50.6355117686539</v>
      </c>
      <c r="AI620" s="0" t="s">
        <v>425</v>
      </c>
      <c r="AJ620" s="0" t="n">
        <v>7233</v>
      </c>
    </row>
    <row r="621" customFormat="false" ht="15" hidden="false" customHeight="false" outlineLevel="0" collapsed="false">
      <c r="A621" s="1" t="n">
        <v>43389</v>
      </c>
      <c r="B621" s="0" t="n">
        <f aca="false">MONTH(A621)</f>
        <v>10</v>
      </c>
      <c r="C621" s="0" t="s">
        <v>54</v>
      </c>
      <c r="D621" s="2" t="n">
        <f aca="false">YEAR(A621)</f>
        <v>2018</v>
      </c>
      <c r="E621" s="2" t="s">
        <v>55</v>
      </c>
      <c r="F621" s="2" t="n">
        <v>201</v>
      </c>
      <c r="G621" s="0" t="s">
        <v>398</v>
      </c>
      <c r="H621" s="0" t="n">
        <v>590</v>
      </c>
      <c r="I621" s="0" t="n">
        <v>295.5</v>
      </c>
      <c r="J621" s="0" t="s">
        <v>62</v>
      </c>
      <c r="K621" s="6" t="n">
        <v>0.4375</v>
      </c>
      <c r="M621" s="0" t="n">
        <v>1</v>
      </c>
      <c r="N621" s="0" t="n">
        <v>54</v>
      </c>
      <c r="O621" s="0" t="n">
        <v>10</v>
      </c>
      <c r="P621" s="0" t="n">
        <f aca="false">O621/3.281</f>
        <v>3.04785126485828</v>
      </c>
      <c r="Q621" s="0" t="n">
        <f aca="false">((H621*2)*(P621))/1000000</f>
        <v>0.00359646449253276</v>
      </c>
      <c r="R621" s="0" t="n">
        <f aca="false">Q621*247.105</f>
        <v>0.888704358427309</v>
      </c>
      <c r="S621" s="0" t="s">
        <v>40</v>
      </c>
      <c r="T621" s="0" t="s">
        <v>45</v>
      </c>
      <c r="U621" s="0" t="n">
        <v>3140</v>
      </c>
      <c r="V621" s="0" t="n">
        <v>1866</v>
      </c>
      <c r="W621" s="0" t="n">
        <v>0</v>
      </c>
      <c r="X621" s="0" t="n">
        <v>0</v>
      </c>
      <c r="Y621" s="0" t="n">
        <v>525</v>
      </c>
      <c r="Z621" s="0" t="n">
        <f aca="false">SUM(U621:Y621)</f>
        <v>5531</v>
      </c>
      <c r="AA621" s="0" t="n">
        <v>4</v>
      </c>
      <c r="AB621" s="0" t="n">
        <v>0</v>
      </c>
      <c r="AC621" s="7" t="n">
        <f aca="false">U621/$R621</f>
        <v>3533.23348785718</v>
      </c>
      <c r="AD621" s="7" t="n">
        <f aca="false">V621/$R621</f>
        <v>2099.68588800685</v>
      </c>
      <c r="AE621" s="7" t="n">
        <f aca="false">W621/$R621</f>
        <v>0</v>
      </c>
      <c r="AF621" s="7" t="n">
        <f aca="false">X621/$R621</f>
        <v>0</v>
      </c>
      <c r="AG621" s="7" t="n">
        <f aca="false">Y621/$R621</f>
        <v>590.747637300962</v>
      </c>
      <c r="AH621" s="7" t="n">
        <f aca="false">Z621/$R621</f>
        <v>6223.66701316499</v>
      </c>
      <c r="AI621" s="0" t="s">
        <v>426</v>
      </c>
      <c r="AJ621" s="0" t="n">
        <v>7225</v>
      </c>
    </row>
    <row r="622" customFormat="false" ht="15" hidden="false" customHeight="false" outlineLevel="0" collapsed="false">
      <c r="A622" s="1" t="n">
        <v>43405</v>
      </c>
      <c r="B622" s="0" t="n">
        <f aca="false">MONTH(A622)</f>
        <v>11</v>
      </c>
      <c r="C622" s="0" t="s">
        <v>96</v>
      </c>
      <c r="D622" s="2" t="n">
        <f aca="false">YEAR(A622)</f>
        <v>2018</v>
      </c>
      <c r="E622" s="2" t="s">
        <v>55</v>
      </c>
      <c r="F622" s="2" t="n">
        <v>201</v>
      </c>
      <c r="G622" s="0" t="s">
        <v>398</v>
      </c>
      <c r="H622" s="0" t="n">
        <v>590</v>
      </c>
      <c r="I622" s="0" t="n">
        <v>295.5</v>
      </c>
      <c r="J622" s="0" t="s">
        <v>62</v>
      </c>
      <c r="K622" s="6" t="n">
        <v>0.497916666666667</v>
      </c>
      <c r="M622" s="0" t="n">
        <v>1</v>
      </c>
      <c r="N622" s="0" t="n">
        <v>55</v>
      </c>
      <c r="O622" s="0" t="n">
        <v>10</v>
      </c>
      <c r="P622" s="0" t="n">
        <f aca="false">O622/3.281</f>
        <v>3.04785126485828</v>
      </c>
      <c r="Q622" s="0" t="n">
        <f aca="false">((H622*2)*(P622))/1000000</f>
        <v>0.00359646449253276</v>
      </c>
      <c r="R622" s="0" t="n">
        <f aca="false">Q622*247.105</f>
        <v>0.888704358427309</v>
      </c>
      <c r="S622" s="0" t="s">
        <v>40</v>
      </c>
      <c r="T622" s="0" t="s">
        <v>45</v>
      </c>
      <c r="U622" s="0" t="n">
        <v>416</v>
      </c>
      <c r="V622" s="0" t="n">
        <v>3116</v>
      </c>
      <c r="W622" s="0" t="n">
        <v>0</v>
      </c>
      <c r="X622" s="0" t="n">
        <v>0</v>
      </c>
      <c r="Y622" s="0" t="n">
        <v>410</v>
      </c>
      <c r="Z622" s="0" t="n">
        <f aca="false">SUM(U622:Y622)</f>
        <v>3942</v>
      </c>
      <c r="AA622" s="0" t="n">
        <v>0</v>
      </c>
      <c r="AB622" s="0" t="n">
        <v>0</v>
      </c>
      <c r="AC622" s="7" t="n">
        <f aca="false">U622/$R622</f>
        <v>468.097175461334</v>
      </c>
      <c r="AD622" s="7" t="n">
        <f aca="false">V622/$R622</f>
        <v>3506.22788158057</v>
      </c>
      <c r="AE622" s="7" t="n">
        <f aca="false">W622/$R622</f>
        <v>0</v>
      </c>
      <c r="AF622" s="7" t="n">
        <f aca="false">X622/$R622</f>
        <v>0</v>
      </c>
      <c r="AG622" s="7" t="n">
        <f aca="false">Y622/$R622</f>
        <v>461.34577389218</v>
      </c>
      <c r="AH622" s="7" t="n">
        <f aca="false">Z622/$R622</f>
        <v>4435.67083093408</v>
      </c>
      <c r="AJ622" s="0" t="n">
        <v>5708</v>
      </c>
    </row>
    <row r="623" customFormat="false" ht="15" hidden="false" customHeight="false" outlineLevel="0" collapsed="false">
      <c r="A623" s="1" t="n">
        <v>43417</v>
      </c>
      <c r="B623" s="0" t="n">
        <f aca="false">MONTH(A623)</f>
        <v>11</v>
      </c>
      <c r="C623" s="0" t="s">
        <v>96</v>
      </c>
      <c r="D623" s="2" t="n">
        <f aca="false">YEAR(A623)</f>
        <v>2018</v>
      </c>
      <c r="E623" s="2" t="s">
        <v>55</v>
      </c>
      <c r="F623" s="2" t="n">
        <v>201</v>
      </c>
      <c r="G623" s="0" t="s">
        <v>398</v>
      </c>
      <c r="H623" s="0" t="n">
        <v>590</v>
      </c>
      <c r="I623" s="0" t="n">
        <v>295.5</v>
      </c>
      <c r="J623" s="0" t="s">
        <v>62</v>
      </c>
      <c r="K623" s="6" t="n">
        <v>0.541666666666667</v>
      </c>
      <c r="M623" s="0" t="n">
        <v>2</v>
      </c>
      <c r="N623" s="0" t="n">
        <v>53</v>
      </c>
      <c r="O623" s="0" t="n">
        <v>10</v>
      </c>
      <c r="P623" s="0" t="n">
        <f aca="false">O623/3.281</f>
        <v>3.04785126485828</v>
      </c>
      <c r="Q623" s="0" t="n">
        <f aca="false">((H623*2)*(P623))/1000000</f>
        <v>0.00359646449253276</v>
      </c>
      <c r="R623" s="0" t="n">
        <f aca="false">Q623*247.105</f>
        <v>0.888704358427309</v>
      </c>
      <c r="S623" s="0" t="s">
        <v>40</v>
      </c>
      <c r="T623" s="0" t="s">
        <v>45</v>
      </c>
      <c r="U623" s="0" t="n">
        <v>0</v>
      </c>
      <c r="V623" s="0" t="n">
        <v>520</v>
      </c>
      <c r="W623" s="0" t="n">
        <v>0</v>
      </c>
      <c r="X623" s="0" t="n">
        <v>0</v>
      </c>
      <c r="Y623" s="0" t="n">
        <v>1</v>
      </c>
      <c r="Z623" s="0" t="n">
        <f aca="false">SUM(U623:Y623)</f>
        <v>521</v>
      </c>
      <c r="AA623" s="0" t="n">
        <v>0</v>
      </c>
      <c r="AB623" s="0" t="n">
        <v>1</v>
      </c>
      <c r="AC623" s="7" t="n">
        <f aca="false">U623/$R623</f>
        <v>0</v>
      </c>
      <c r="AD623" s="7" t="n">
        <f aca="false">V623/$R623</f>
        <v>585.121469326667</v>
      </c>
      <c r="AE623" s="7" t="n">
        <f aca="false">W623/$R623</f>
        <v>0</v>
      </c>
      <c r="AF623" s="7" t="n">
        <f aca="false">X623/$R623</f>
        <v>0</v>
      </c>
      <c r="AG623" s="7" t="n">
        <f aca="false">Y623/$R623</f>
        <v>1.12523359485898</v>
      </c>
      <c r="AH623" s="7" t="n">
        <f aca="false">Z623/$R623</f>
        <v>586.246702921526</v>
      </c>
      <c r="AI623" s="0" t="s">
        <v>427</v>
      </c>
      <c r="AJ623" s="0" t="n">
        <v>4553</v>
      </c>
    </row>
    <row r="624" customFormat="false" ht="15" hidden="false" customHeight="false" outlineLevel="0" collapsed="false">
      <c r="A624" s="1" t="n">
        <v>43432</v>
      </c>
      <c r="B624" s="0" t="n">
        <f aca="false">MONTH(A624)</f>
        <v>11</v>
      </c>
      <c r="C624" s="0" t="s">
        <v>96</v>
      </c>
      <c r="D624" s="2" t="n">
        <f aca="false">YEAR(A624)</f>
        <v>2018</v>
      </c>
      <c r="E624" s="2" t="s">
        <v>55</v>
      </c>
      <c r="F624" s="2" t="n">
        <v>201</v>
      </c>
      <c r="G624" s="0" t="s">
        <v>398</v>
      </c>
      <c r="H624" s="0" t="n">
        <v>590</v>
      </c>
      <c r="I624" s="0" t="n">
        <v>295.5</v>
      </c>
      <c r="J624" s="0" t="s">
        <v>62</v>
      </c>
      <c r="K624" s="6" t="n">
        <v>0.427083333333333</v>
      </c>
      <c r="M624" s="0" t="n">
        <v>3</v>
      </c>
      <c r="N624" s="0" t="n">
        <v>55</v>
      </c>
      <c r="O624" s="0" t="n">
        <v>7</v>
      </c>
      <c r="P624" s="0" t="n">
        <f aca="false">O624/3.281</f>
        <v>2.13349588540079</v>
      </c>
      <c r="Q624" s="0" t="n">
        <f aca="false">((H624*2)*(P624))/1000000</f>
        <v>0.00251752514477293</v>
      </c>
      <c r="R624" s="0" t="n">
        <f aca="false">Q624*247.105</f>
        <v>0.622093050899116</v>
      </c>
      <c r="S624" s="0" t="s">
        <v>40</v>
      </c>
      <c r="T624" s="0" t="s">
        <v>45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1</v>
      </c>
      <c r="Z624" s="0" t="n">
        <f aca="false">SUM(U624:Y624)</f>
        <v>1</v>
      </c>
      <c r="AA624" s="0" t="n">
        <v>0</v>
      </c>
      <c r="AB624" s="0" t="n">
        <v>2</v>
      </c>
      <c r="AC624" s="7" t="n">
        <f aca="false">U624/$R624</f>
        <v>0</v>
      </c>
      <c r="AD624" s="7" t="n">
        <f aca="false">V624/$R624</f>
        <v>0</v>
      </c>
      <c r="AE624" s="7" t="n">
        <f aca="false">W624/$R624</f>
        <v>0</v>
      </c>
      <c r="AF624" s="7" t="n">
        <f aca="false">X624/$R624</f>
        <v>0</v>
      </c>
      <c r="AG624" s="7" t="n">
        <f aca="false">Y624/$R624</f>
        <v>1.60747656408425</v>
      </c>
      <c r="AH624" s="7" t="n">
        <f aca="false">Z624/$R624</f>
        <v>1.60747656408425</v>
      </c>
      <c r="AI624" s="0" t="s">
        <v>428</v>
      </c>
      <c r="AJ624" s="0" t="n">
        <v>3985</v>
      </c>
    </row>
    <row r="625" customFormat="false" ht="15" hidden="false" customHeight="false" outlineLevel="0" collapsed="false">
      <c r="A625" s="1" t="n">
        <v>43444</v>
      </c>
      <c r="B625" s="0" t="n">
        <f aca="false">MONTH(A625)</f>
        <v>12</v>
      </c>
      <c r="C625" s="0" t="s">
        <v>82</v>
      </c>
      <c r="D625" s="2" t="n">
        <f aca="false">YEAR(A625)</f>
        <v>2018</v>
      </c>
      <c r="E625" s="2" t="s">
        <v>55</v>
      </c>
      <c r="F625" s="2" t="n">
        <v>201</v>
      </c>
      <c r="G625" s="0" t="s">
        <v>398</v>
      </c>
      <c r="H625" s="0" t="n">
        <v>590</v>
      </c>
      <c r="I625" s="0" t="n">
        <v>295.5</v>
      </c>
      <c r="J625" s="0" t="s">
        <v>62</v>
      </c>
      <c r="K625" s="6" t="n">
        <v>0.472222222222222</v>
      </c>
      <c r="M625" s="0" t="n">
        <v>1</v>
      </c>
      <c r="N625" s="0" t="n">
        <v>53</v>
      </c>
      <c r="O625" s="0" t="n">
        <v>7</v>
      </c>
      <c r="P625" s="0" t="n">
        <f aca="false">O625/3.281</f>
        <v>2.13349588540079</v>
      </c>
      <c r="Q625" s="0" t="n">
        <f aca="false">((H625*2)*(P625))/1000000</f>
        <v>0.00251752514477293</v>
      </c>
      <c r="R625" s="0" t="n">
        <f aca="false">Q625*247.105</f>
        <v>0.622093050899116</v>
      </c>
      <c r="S625" s="0" t="s">
        <v>40</v>
      </c>
      <c r="T625" s="0" t="s">
        <v>45</v>
      </c>
      <c r="U625" s="0" t="n">
        <v>0</v>
      </c>
      <c r="V625" s="0" t="n">
        <v>5</v>
      </c>
      <c r="W625" s="0" t="n">
        <v>0</v>
      </c>
      <c r="X625" s="0" t="n">
        <v>2</v>
      </c>
      <c r="Y625" s="0" t="n">
        <v>0</v>
      </c>
      <c r="Z625" s="0" t="n">
        <f aca="false">SUM(U625:Y625)</f>
        <v>7</v>
      </c>
      <c r="AA625" s="0" t="n">
        <v>0</v>
      </c>
      <c r="AB625" s="0" t="n">
        <v>0</v>
      </c>
      <c r="AC625" s="7" t="n">
        <f aca="false">U625/$R625</f>
        <v>0</v>
      </c>
      <c r="AD625" s="7" t="n">
        <f aca="false">V625/$R625</f>
        <v>8.03738282042126</v>
      </c>
      <c r="AE625" s="7" t="n">
        <f aca="false">W625/$R625</f>
        <v>0</v>
      </c>
      <c r="AF625" s="7" t="n">
        <f aca="false">X625/$R625</f>
        <v>3.2149531281685</v>
      </c>
      <c r="AG625" s="7" t="n">
        <f aca="false">Y625/$R625</f>
        <v>0</v>
      </c>
      <c r="AH625" s="7" t="n">
        <f aca="false">Z625/$R625</f>
        <v>11.2523359485898</v>
      </c>
      <c r="AJ625" s="0" t="n">
        <v>4018</v>
      </c>
    </row>
    <row r="626" customFormat="false" ht="15" hidden="false" customHeight="false" outlineLevel="0" collapsed="false">
      <c r="A626" s="1" t="n">
        <v>43465</v>
      </c>
      <c r="B626" s="0" t="n">
        <f aca="false">MONTH(A626)</f>
        <v>12</v>
      </c>
      <c r="C626" s="0" t="s">
        <v>82</v>
      </c>
      <c r="D626" s="2" t="n">
        <f aca="false">YEAR(A626)</f>
        <v>2018</v>
      </c>
      <c r="E626" s="2" t="s">
        <v>55</v>
      </c>
      <c r="F626" s="2" t="n">
        <v>201</v>
      </c>
      <c r="G626" s="0" t="s">
        <v>398</v>
      </c>
      <c r="H626" s="0" t="n">
        <v>590</v>
      </c>
      <c r="I626" s="0" t="n">
        <v>295.5</v>
      </c>
      <c r="J626" s="0" t="s">
        <v>62</v>
      </c>
      <c r="K626" s="6" t="n">
        <v>0.465277777777778</v>
      </c>
      <c r="M626" s="0" t="n">
        <v>1</v>
      </c>
      <c r="N626" s="0" t="n">
        <v>48</v>
      </c>
      <c r="O626" s="0" t="n">
        <v>6</v>
      </c>
      <c r="P626" s="0" t="n">
        <f aca="false">O626/3.281</f>
        <v>1.82871075891497</v>
      </c>
      <c r="Q626" s="0" t="n">
        <f aca="false">((H626*2)*(P626))/1000000</f>
        <v>0.00215787869551966</v>
      </c>
      <c r="R626" s="0" t="n">
        <f aca="false">Q626*247.105</f>
        <v>0.533222615056385</v>
      </c>
      <c r="S626" s="0" t="s">
        <v>40</v>
      </c>
      <c r="T626" s="0" t="s">
        <v>45</v>
      </c>
      <c r="U626" s="0" t="n">
        <v>0</v>
      </c>
      <c r="V626" s="0" t="n">
        <v>7</v>
      </c>
      <c r="W626" s="0" t="n">
        <v>0</v>
      </c>
      <c r="X626" s="0" t="n">
        <v>4616</v>
      </c>
      <c r="Y626" s="0" t="n">
        <v>1</v>
      </c>
      <c r="Z626" s="0" t="n">
        <f aca="false">SUM(U626:Y626)</f>
        <v>4624</v>
      </c>
      <c r="AA626" s="0" t="n">
        <v>1</v>
      </c>
      <c r="AB626" s="0" t="n">
        <v>0</v>
      </c>
      <c r="AC626" s="7" t="n">
        <f aca="false">U626/$R626</f>
        <v>0</v>
      </c>
      <c r="AD626" s="7" t="n">
        <f aca="false">V626/$R626</f>
        <v>13.1277252733547</v>
      </c>
      <c r="AE626" s="7" t="n">
        <f aca="false">W626/$R626</f>
        <v>0</v>
      </c>
      <c r="AF626" s="7" t="n">
        <f aca="false">X626/$R626</f>
        <v>8656.79712311505</v>
      </c>
      <c r="AG626" s="7" t="n">
        <f aca="false">Y626/$R626</f>
        <v>1.87538932476496</v>
      </c>
      <c r="AH626" s="7" t="n">
        <f aca="false">Z626/$R626</f>
        <v>8671.80023771317</v>
      </c>
      <c r="AI626" s="0" t="s">
        <v>429</v>
      </c>
      <c r="AJ626" s="0" t="n">
        <v>3990</v>
      </c>
    </row>
    <row r="627" customFormat="false" ht="15" hidden="false" customHeight="false" outlineLevel="0" collapsed="false">
      <c r="A627" s="1" t="n">
        <v>43495</v>
      </c>
      <c r="B627" s="0" t="n">
        <f aca="false">MONTH(A627)</f>
        <v>1</v>
      </c>
      <c r="C627" s="0" t="s">
        <v>60</v>
      </c>
      <c r="D627" s="2" t="n">
        <f aca="false">YEAR(A627)</f>
        <v>2019</v>
      </c>
      <c r="E627" s="2" t="s">
        <v>61</v>
      </c>
      <c r="F627" s="2" t="n">
        <v>201</v>
      </c>
      <c r="G627" s="0" t="s">
        <v>398</v>
      </c>
      <c r="H627" s="0" t="n">
        <v>590</v>
      </c>
      <c r="I627" s="0" t="n">
        <v>295.5</v>
      </c>
      <c r="J627" s="0" t="s">
        <v>62</v>
      </c>
      <c r="K627" s="6" t="n">
        <v>0.461805555555556</v>
      </c>
      <c r="M627" s="0" t="n">
        <v>2</v>
      </c>
      <c r="N627" s="0" t="n">
        <v>50</v>
      </c>
      <c r="O627" s="0" t="n">
        <v>5</v>
      </c>
      <c r="P627" s="0" t="n">
        <f aca="false">O627/3.281</f>
        <v>1.52392563242914</v>
      </c>
      <c r="Q627" s="0" t="n">
        <f aca="false">((H627*2)*(P627))/1000000</f>
        <v>0.00179823224626638</v>
      </c>
      <c r="R627" s="0" t="n">
        <f aca="false">Q627*247.105</f>
        <v>0.444352179213654</v>
      </c>
      <c r="S627" s="0" t="s">
        <v>40</v>
      </c>
      <c r="T627" s="0" t="s">
        <v>45</v>
      </c>
      <c r="U627" s="0" t="n">
        <v>0</v>
      </c>
      <c r="V627" s="0" t="n">
        <v>0</v>
      </c>
      <c r="W627" s="0" t="n">
        <v>0</v>
      </c>
      <c r="X627" s="0" t="n">
        <v>66</v>
      </c>
      <c r="Y627" s="0" t="n">
        <v>0</v>
      </c>
      <c r="Z627" s="0" t="n">
        <f aca="false">SUM(U627:Y627)</f>
        <v>66</v>
      </c>
      <c r="AA627" s="0" t="n">
        <v>0</v>
      </c>
      <c r="AB627" s="0" t="n">
        <v>0</v>
      </c>
      <c r="AC627" s="7" t="n">
        <f aca="false">U627/$R627</f>
        <v>0</v>
      </c>
      <c r="AD627" s="7" t="n">
        <f aca="false">V627/$R627</f>
        <v>0</v>
      </c>
      <c r="AE627" s="7" t="n">
        <f aca="false">W627/$R627</f>
        <v>0</v>
      </c>
      <c r="AF627" s="7" t="n">
        <f aca="false">X627/$R627</f>
        <v>148.530834521385</v>
      </c>
      <c r="AG627" s="7" t="n">
        <f aca="false">Y627/$R627</f>
        <v>0</v>
      </c>
      <c r="AH627" s="7" t="n">
        <f aca="false">Z627/$R627</f>
        <v>148.530834521385</v>
      </c>
      <c r="AJ627" s="0" t="n">
        <v>3251</v>
      </c>
    </row>
    <row r="628" customFormat="false" ht="15" hidden="false" customHeight="false" outlineLevel="0" collapsed="false">
      <c r="A628" s="8" t="n">
        <v>44026</v>
      </c>
      <c r="B628" s="0" t="n">
        <f aca="false">MONTH(A628)</f>
        <v>7</v>
      </c>
      <c r="C628" s="0" t="s">
        <v>51</v>
      </c>
      <c r="D628" s="8" t="str">
        <f aca="false">TEXT(A628,"yyyy")</f>
        <v>2020</v>
      </c>
      <c r="E628" s="2" t="s">
        <v>37</v>
      </c>
      <c r="F628" s="9" t="n">
        <v>201</v>
      </c>
      <c r="G628" s="0" t="s">
        <v>398</v>
      </c>
      <c r="H628" s="9" t="n">
        <v>590</v>
      </c>
      <c r="I628" s="9" t="n">
        <v>295.5</v>
      </c>
      <c r="J628" s="0" t="s">
        <v>62</v>
      </c>
      <c r="K628" s="12" t="n">
        <v>0.447916666666667</v>
      </c>
      <c r="L628" s="11"/>
      <c r="M628" s="9" t="s">
        <v>69</v>
      </c>
      <c r="N628" s="9" t="n">
        <v>53</v>
      </c>
      <c r="O628" s="9" t="n">
        <v>8</v>
      </c>
      <c r="P628" s="13" t="n">
        <f aca="false">O628*0.3047851</f>
        <v>2.4382808</v>
      </c>
      <c r="Q628" s="0" t="n">
        <f aca="false">((H628*2)*(P628))/1000000</f>
        <v>0.002877171344</v>
      </c>
      <c r="R628" s="0" t="n">
        <f aca="false">Q628*247.105</f>
        <v>0.71096342495912</v>
      </c>
      <c r="S628" s="11" t="s">
        <v>40</v>
      </c>
      <c r="T628" s="11" t="s">
        <v>45</v>
      </c>
      <c r="U628" s="9" t="n">
        <v>34</v>
      </c>
      <c r="V628" s="9" t="n">
        <v>5</v>
      </c>
      <c r="W628" s="9" t="n">
        <v>7</v>
      </c>
      <c r="X628" s="9" t="n">
        <v>74</v>
      </c>
      <c r="Y628" s="9" t="n">
        <v>551</v>
      </c>
      <c r="Z628" s="0" t="n">
        <f aca="false">SUM(U628:Y628)</f>
        <v>671</v>
      </c>
      <c r="AA628" s="9" t="n">
        <v>1</v>
      </c>
      <c r="AB628" s="9" t="n">
        <v>0</v>
      </c>
      <c r="AC628" s="7" t="n">
        <f aca="false">U628/$R628</f>
        <v>47.8224319372758</v>
      </c>
      <c r="AD628" s="7" t="n">
        <f aca="false">V628/$R628</f>
        <v>7.03271057901115</v>
      </c>
      <c r="AE628" s="7" t="n">
        <f aca="false">W628/$R628</f>
        <v>9.84579481061561</v>
      </c>
      <c r="AF628" s="7" t="n">
        <f aca="false">X628/$R628</f>
        <v>104.084116569365</v>
      </c>
      <c r="AG628" s="7" t="n">
        <f aca="false">Y628/$R628</f>
        <v>775.004705807028</v>
      </c>
      <c r="AH628" s="7" t="n">
        <f aca="false">Z628/$R628</f>
        <v>943.789759703296</v>
      </c>
      <c r="AI628" s="10"/>
    </row>
    <row r="629" customFormat="false" ht="15" hidden="false" customHeight="false" outlineLevel="0" collapsed="false">
      <c r="A629" s="8" t="n">
        <v>44041</v>
      </c>
      <c r="B629" s="0" t="n">
        <f aca="false">MONTH(A629)</f>
        <v>7</v>
      </c>
      <c r="C629" s="0" t="s">
        <v>51</v>
      </c>
      <c r="D629" s="8" t="str">
        <f aca="false">TEXT(A629,"yyyy")</f>
        <v>2020</v>
      </c>
      <c r="E629" s="2" t="s">
        <v>37</v>
      </c>
      <c r="F629" s="9" t="n">
        <v>201</v>
      </c>
      <c r="G629" s="0" t="s">
        <v>398</v>
      </c>
      <c r="H629" s="9" t="n">
        <v>590</v>
      </c>
      <c r="I629" s="9" t="n">
        <v>295.5</v>
      </c>
      <c r="J629" s="0" t="s">
        <v>62</v>
      </c>
      <c r="K629" s="12" t="n">
        <v>0.475694444444444</v>
      </c>
      <c r="L629" s="11"/>
      <c r="M629" s="9" t="s">
        <v>69</v>
      </c>
      <c r="N629" s="9" t="n">
        <v>54</v>
      </c>
      <c r="O629" s="9" t="n">
        <v>10</v>
      </c>
      <c r="P629" s="13" t="n">
        <f aca="false">O629*0.3047851</f>
        <v>3.047851</v>
      </c>
      <c r="Q629" s="0" t="n">
        <f aca="false">((H629*2)*(P629))/1000000</f>
        <v>0.00359646418</v>
      </c>
      <c r="R629" s="0" t="n">
        <f aca="false">Q629*247.105</f>
        <v>0.8887042811989</v>
      </c>
      <c r="S629" s="11" t="s">
        <v>40</v>
      </c>
      <c r="T629" s="11" t="s">
        <v>45</v>
      </c>
      <c r="U629" s="9" t="n">
        <v>23</v>
      </c>
      <c r="V629" s="9" t="n">
        <v>1</v>
      </c>
      <c r="W629" s="11" t="n">
        <v>0</v>
      </c>
      <c r="X629" s="9" t="n">
        <v>2</v>
      </c>
      <c r="Y629" s="9" t="n">
        <v>737</v>
      </c>
      <c r="Z629" s="0" t="n">
        <f aca="false">SUM(U629:Y629)</f>
        <v>763</v>
      </c>
      <c r="AA629" s="9" t="n">
        <v>0</v>
      </c>
      <c r="AB629" s="9" t="n">
        <v>1005</v>
      </c>
      <c r="AC629" s="7" t="n">
        <f aca="false">U629/$R629</f>
        <v>25.880374930761</v>
      </c>
      <c r="AD629" s="7" t="n">
        <f aca="false">V629/$R629</f>
        <v>1.12523369264178</v>
      </c>
      <c r="AE629" s="7" t="n">
        <f aca="false">W629/$R629</f>
        <v>0</v>
      </c>
      <c r="AF629" s="7" t="n">
        <f aca="false">X629/$R629</f>
        <v>2.25046738528357</v>
      </c>
      <c r="AG629" s="7" t="n">
        <f aca="false">Y629/$R629</f>
        <v>829.297231476994</v>
      </c>
      <c r="AH629" s="7" t="n">
        <f aca="false">Z629/$R629</f>
        <v>858.553307485681</v>
      </c>
      <c r="AI629" s="10" t="s">
        <v>430</v>
      </c>
    </row>
    <row r="630" customFormat="false" ht="15" hidden="false" customHeight="false" outlineLevel="0" collapsed="false">
      <c r="A630" s="8" t="n">
        <v>44067</v>
      </c>
      <c r="B630" s="0" t="n">
        <f aca="false">MONTH(A630)</f>
        <v>8</v>
      </c>
      <c r="C630" s="0" t="s">
        <v>36</v>
      </c>
      <c r="D630" s="8" t="str">
        <f aca="false">TEXT(A630,"yyyy")</f>
        <v>2020</v>
      </c>
      <c r="E630" s="2" t="s">
        <v>37</v>
      </c>
      <c r="F630" s="9" t="n">
        <v>201</v>
      </c>
      <c r="G630" s="0" t="s">
        <v>398</v>
      </c>
      <c r="H630" s="9" t="n">
        <v>590</v>
      </c>
      <c r="I630" s="9" t="n">
        <v>295.5</v>
      </c>
      <c r="J630" s="0" t="s">
        <v>62</v>
      </c>
      <c r="K630" s="12" t="n">
        <v>0.40625</v>
      </c>
      <c r="L630" s="11"/>
      <c r="M630" s="9" t="s">
        <v>71</v>
      </c>
      <c r="N630" s="9" t="n">
        <v>52</v>
      </c>
      <c r="O630" s="9" t="n">
        <v>7</v>
      </c>
      <c r="P630" s="13" t="n">
        <f aca="false">O630*0.3047851</f>
        <v>2.1334957</v>
      </c>
      <c r="Q630" s="0" t="n">
        <f aca="false">((H630*2)*(P630))/1000000</f>
        <v>0.002517524926</v>
      </c>
      <c r="R630" s="0" t="n">
        <f aca="false">Q630*247.105</f>
        <v>0.62209299683923</v>
      </c>
      <c r="S630" s="11" t="s">
        <v>40</v>
      </c>
      <c r="T630" s="11" t="s">
        <v>45</v>
      </c>
      <c r="U630" s="9" t="n">
        <v>2</v>
      </c>
      <c r="V630" s="9" t="n">
        <v>20</v>
      </c>
      <c r="W630" s="11" t="n">
        <v>0</v>
      </c>
      <c r="X630" s="11" t="n">
        <v>0</v>
      </c>
      <c r="Y630" s="9" t="n">
        <v>244</v>
      </c>
      <c r="Z630" s="0" t="n">
        <f aca="false">SUM(U630:Y630)</f>
        <v>266</v>
      </c>
      <c r="AA630" s="9" t="n">
        <v>12</v>
      </c>
      <c r="AB630" s="9" t="n">
        <v>10</v>
      </c>
      <c r="AC630" s="7" t="n">
        <f aca="false">U630/$R630</f>
        <v>3.21495340754795</v>
      </c>
      <c r="AD630" s="7" t="n">
        <f aca="false">V630/$R630</f>
        <v>32.1495340754795</v>
      </c>
      <c r="AE630" s="7" t="n">
        <f aca="false">W630/$R630</f>
        <v>0</v>
      </c>
      <c r="AF630" s="7" t="n">
        <f aca="false">X630/$R630</f>
        <v>0</v>
      </c>
      <c r="AG630" s="7" t="n">
        <f aca="false">Y630/$R630</f>
        <v>392.22431572085</v>
      </c>
      <c r="AH630" s="7" t="n">
        <f aca="false">Z630/$R630</f>
        <v>427.588803203878</v>
      </c>
      <c r="AI630" s="10" t="s">
        <v>431</v>
      </c>
    </row>
    <row r="631" customFormat="false" ht="15" hidden="false" customHeight="false" outlineLevel="0" collapsed="false">
      <c r="A631" s="8" t="n">
        <v>44090</v>
      </c>
      <c r="B631" s="0" t="n">
        <f aca="false">MONTH(A631)</f>
        <v>9</v>
      </c>
      <c r="C631" s="0" t="s">
        <v>53</v>
      </c>
      <c r="D631" s="8" t="str">
        <f aca="false">TEXT(A631,"yyyy")</f>
        <v>2020</v>
      </c>
      <c r="E631" s="2" t="s">
        <v>37</v>
      </c>
      <c r="F631" s="9" t="n">
        <v>201</v>
      </c>
      <c r="G631" s="0" t="s">
        <v>398</v>
      </c>
      <c r="H631" s="9" t="n">
        <v>590</v>
      </c>
      <c r="I631" s="9" t="n">
        <v>295.5</v>
      </c>
      <c r="J631" s="0" t="s">
        <v>62</v>
      </c>
      <c r="K631" s="12" t="n">
        <v>0.4375</v>
      </c>
      <c r="L631" s="11"/>
      <c r="M631" s="9" t="s">
        <v>69</v>
      </c>
      <c r="N631" s="9" t="n">
        <v>56</v>
      </c>
      <c r="O631" s="9" t="n">
        <v>7</v>
      </c>
      <c r="P631" s="13" t="n">
        <f aca="false">O631*0.3047851</f>
        <v>2.1334957</v>
      </c>
      <c r="Q631" s="0" t="n">
        <f aca="false">((H631*2)*(P631))/1000000</f>
        <v>0.002517524926</v>
      </c>
      <c r="R631" s="0" t="n">
        <f aca="false">Q631*247.105</f>
        <v>0.62209299683923</v>
      </c>
      <c r="S631" s="11" t="s">
        <v>40</v>
      </c>
      <c r="T631" s="11" t="s">
        <v>45</v>
      </c>
      <c r="U631" s="9" t="n">
        <v>12</v>
      </c>
      <c r="V631" s="9" t="n">
        <v>1521</v>
      </c>
      <c r="W631" s="11" t="n">
        <v>0</v>
      </c>
      <c r="X631" s="11" t="n">
        <v>0</v>
      </c>
      <c r="Y631" s="9" t="n">
        <v>468</v>
      </c>
      <c r="Z631" s="0" t="n">
        <f aca="false">SUM(U631:Y631)</f>
        <v>2001</v>
      </c>
      <c r="AA631" s="9" t="n">
        <v>5</v>
      </c>
      <c r="AB631" s="9" t="n">
        <v>0</v>
      </c>
      <c r="AC631" s="7" t="n">
        <f aca="false">U631/$R631</f>
        <v>19.2897204452877</v>
      </c>
      <c r="AD631" s="7" t="n">
        <f aca="false">V631/$R631</f>
        <v>2444.97206644022</v>
      </c>
      <c r="AE631" s="7" t="n">
        <f aca="false">W631/$R631</f>
        <v>0</v>
      </c>
      <c r="AF631" s="7" t="n">
        <f aca="false">X631/$R631</f>
        <v>0</v>
      </c>
      <c r="AG631" s="7" t="n">
        <f aca="false">Y631/$R631</f>
        <v>752.299097366221</v>
      </c>
      <c r="AH631" s="7" t="n">
        <f aca="false">Z631/$R631</f>
        <v>3216.56088425173</v>
      </c>
      <c r="AI631" s="10" t="s">
        <v>432</v>
      </c>
    </row>
    <row r="632" customFormat="false" ht="15" hidden="false" customHeight="false" outlineLevel="0" collapsed="false">
      <c r="A632" s="8" t="n">
        <v>44103</v>
      </c>
      <c r="B632" s="0" t="n">
        <f aca="false">MONTH(A632)</f>
        <v>9</v>
      </c>
      <c r="C632" s="0" t="s">
        <v>53</v>
      </c>
      <c r="D632" s="8" t="str">
        <f aca="false">TEXT(A632,"yyyy")</f>
        <v>2020</v>
      </c>
      <c r="E632" s="2" t="s">
        <v>37</v>
      </c>
      <c r="F632" s="9" t="n">
        <v>201</v>
      </c>
      <c r="G632" s="0" t="s">
        <v>398</v>
      </c>
      <c r="H632" s="9" t="n">
        <v>590</v>
      </c>
      <c r="I632" s="9" t="n">
        <v>295.5</v>
      </c>
      <c r="J632" s="0" t="s">
        <v>62</v>
      </c>
      <c r="K632" s="12" t="n">
        <v>0.5</v>
      </c>
      <c r="L632" s="11"/>
      <c r="M632" s="9" t="s">
        <v>69</v>
      </c>
      <c r="N632" s="9" t="n">
        <v>53</v>
      </c>
      <c r="O632" s="9" t="n">
        <v>8</v>
      </c>
      <c r="P632" s="13" t="n">
        <f aca="false">O632*0.3047851</f>
        <v>2.4382808</v>
      </c>
      <c r="Q632" s="0" t="n">
        <f aca="false">((H632*2)*(P632))/1000000</f>
        <v>0.002877171344</v>
      </c>
      <c r="R632" s="0" t="n">
        <f aca="false">Q632*247.105</f>
        <v>0.71096342495912</v>
      </c>
      <c r="S632" s="11" t="s">
        <v>40</v>
      </c>
      <c r="T632" s="11" t="s">
        <v>45</v>
      </c>
      <c r="U632" s="9" t="n">
        <v>36</v>
      </c>
      <c r="V632" s="9" t="n">
        <v>1327</v>
      </c>
      <c r="W632" s="11" t="n">
        <v>0</v>
      </c>
      <c r="X632" s="11" t="n">
        <v>0</v>
      </c>
      <c r="Y632" s="9" t="n">
        <v>90</v>
      </c>
      <c r="Z632" s="0" t="n">
        <f aca="false">SUM(U632:Y632)</f>
        <v>1453</v>
      </c>
      <c r="AA632" s="9" t="n">
        <v>0</v>
      </c>
      <c r="AB632" s="9" t="n">
        <v>1</v>
      </c>
      <c r="AC632" s="7" t="n">
        <f aca="false">U632/$R632</f>
        <v>50.6355161688803</v>
      </c>
      <c r="AD632" s="7" t="n">
        <f aca="false">V632/$R632</f>
        <v>1866.48138766956</v>
      </c>
      <c r="AE632" s="7" t="n">
        <f aca="false">W632/$R632</f>
        <v>0</v>
      </c>
      <c r="AF632" s="7" t="n">
        <f aca="false">X632/$R632</f>
        <v>0</v>
      </c>
      <c r="AG632" s="7" t="n">
        <f aca="false">Y632/$R632</f>
        <v>126.588790422201</v>
      </c>
      <c r="AH632" s="7" t="n">
        <f aca="false">Z632/$R632</f>
        <v>2043.70569426064</v>
      </c>
      <c r="AI632" s="10" t="s">
        <v>91</v>
      </c>
    </row>
    <row r="633" customFormat="false" ht="15" hidden="false" customHeight="false" outlineLevel="0" collapsed="false">
      <c r="A633" s="8" t="n">
        <v>44118</v>
      </c>
      <c r="B633" s="0" t="n">
        <f aca="false">MONTH(A633)</f>
        <v>10</v>
      </c>
      <c r="C633" s="0" t="s">
        <v>54</v>
      </c>
      <c r="D633" s="8" t="str">
        <f aca="false">TEXT(A633,"yyyy")</f>
        <v>2020</v>
      </c>
      <c r="E633" s="2" t="s">
        <v>55</v>
      </c>
      <c r="F633" s="9" t="n">
        <v>201</v>
      </c>
      <c r="G633" s="0" t="s">
        <v>398</v>
      </c>
      <c r="H633" s="9" t="n">
        <v>590</v>
      </c>
      <c r="I633" s="9" t="n">
        <v>295.5</v>
      </c>
      <c r="J633" s="0" t="s">
        <v>62</v>
      </c>
      <c r="K633" s="12" t="n">
        <v>0.430555555555556</v>
      </c>
      <c r="L633" s="11"/>
      <c r="M633" s="9" t="s">
        <v>69</v>
      </c>
      <c r="N633" s="9" t="n">
        <v>56</v>
      </c>
      <c r="O633" s="9" t="n">
        <v>7</v>
      </c>
      <c r="P633" s="13" t="n">
        <f aca="false">O633*0.3047851</f>
        <v>2.1334957</v>
      </c>
      <c r="Q633" s="0" t="n">
        <f aca="false">((H633*2)*(P633))/1000000</f>
        <v>0.002517524926</v>
      </c>
      <c r="R633" s="0" t="n">
        <f aca="false">Q633*247.105</f>
        <v>0.62209299683923</v>
      </c>
      <c r="S633" s="11" t="s">
        <v>40</v>
      </c>
      <c r="T633" s="11" t="s">
        <v>45</v>
      </c>
      <c r="U633" s="11" t="n">
        <v>0</v>
      </c>
      <c r="V633" s="9" t="n">
        <v>2465</v>
      </c>
      <c r="W633" s="11" t="n">
        <v>0</v>
      </c>
      <c r="X633" s="11" t="n">
        <v>0</v>
      </c>
      <c r="Y633" s="9" t="n">
        <v>189</v>
      </c>
      <c r="Z633" s="0" t="n">
        <f aca="false">SUM(U633:Y633)</f>
        <v>2654</v>
      </c>
      <c r="AA633" s="9" t="n">
        <v>5</v>
      </c>
      <c r="AB633" s="9" t="n">
        <v>9</v>
      </c>
      <c r="AC633" s="7" t="n">
        <f aca="false">U633/$R633</f>
        <v>0</v>
      </c>
      <c r="AD633" s="7" t="n">
        <f aca="false">V633/$R633</f>
        <v>3962.43007480285</v>
      </c>
      <c r="AE633" s="7" t="n">
        <f aca="false">W633/$R633</f>
        <v>0</v>
      </c>
      <c r="AF633" s="7" t="n">
        <f aca="false">X633/$R633</f>
        <v>0</v>
      </c>
      <c r="AG633" s="7" t="n">
        <f aca="false">Y633/$R633</f>
        <v>303.813097013282</v>
      </c>
      <c r="AH633" s="7" t="n">
        <f aca="false">Z633/$R633</f>
        <v>4266.24317181613</v>
      </c>
      <c r="AI633" s="10" t="s">
        <v>433</v>
      </c>
    </row>
    <row r="634" customFormat="false" ht="15" hidden="false" customHeight="false" outlineLevel="0" collapsed="false">
      <c r="A634" s="8" t="n">
        <v>44132</v>
      </c>
      <c r="B634" s="0" t="n">
        <f aca="false">MONTH(A634)</f>
        <v>10</v>
      </c>
      <c r="C634" s="0" t="s">
        <v>54</v>
      </c>
      <c r="D634" s="8" t="str">
        <f aca="false">TEXT(A634,"yyyy")</f>
        <v>2020</v>
      </c>
      <c r="E634" s="2" t="s">
        <v>55</v>
      </c>
      <c r="F634" s="9" t="n">
        <v>201</v>
      </c>
      <c r="G634" s="0" t="s">
        <v>398</v>
      </c>
      <c r="H634" s="9" t="n">
        <v>590</v>
      </c>
      <c r="I634" s="9" t="n">
        <v>295.5</v>
      </c>
      <c r="J634" s="0" t="s">
        <v>62</v>
      </c>
      <c r="K634" s="12" t="n">
        <v>0.444444444444444</v>
      </c>
      <c r="L634" s="11"/>
      <c r="M634" s="9" t="s">
        <v>69</v>
      </c>
      <c r="N634" s="9" t="n">
        <v>54</v>
      </c>
      <c r="O634" s="9" t="n">
        <v>10</v>
      </c>
      <c r="P634" s="13" t="n">
        <f aca="false">O634*0.3047851</f>
        <v>3.047851</v>
      </c>
      <c r="Q634" s="0" t="n">
        <f aca="false">((H634*2)*(P634))/1000000</f>
        <v>0.00359646418</v>
      </c>
      <c r="R634" s="0" t="n">
        <f aca="false">Q634*247.105</f>
        <v>0.8887042811989</v>
      </c>
      <c r="S634" s="11" t="s">
        <v>40</v>
      </c>
      <c r="T634" s="11" t="s">
        <v>45</v>
      </c>
      <c r="U634" s="9" t="n">
        <v>6</v>
      </c>
      <c r="V634" s="9" t="n">
        <v>1264</v>
      </c>
      <c r="W634" s="11" t="n">
        <v>0</v>
      </c>
      <c r="X634" s="11" t="n">
        <v>0</v>
      </c>
      <c r="Y634" s="9" t="n">
        <v>19</v>
      </c>
      <c r="Z634" s="0" t="n">
        <f aca="false">SUM(U634:Y634)</f>
        <v>1289</v>
      </c>
      <c r="AA634" s="9" t="n">
        <v>3</v>
      </c>
      <c r="AB634" s="9" t="n">
        <v>0</v>
      </c>
      <c r="AC634" s="7" t="n">
        <f aca="false">U634/$R634</f>
        <v>6.7514021558507</v>
      </c>
      <c r="AD634" s="7" t="n">
        <f aca="false">V634/$R634</f>
        <v>1422.29538749921</v>
      </c>
      <c r="AE634" s="7" t="n">
        <f aca="false">W634/$R634</f>
        <v>0</v>
      </c>
      <c r="AF634" s="7" t="n">
        <f aca="false">X634/$R634</f>
        <v>0</v>
      </c>
      <c r="AG634" s="7" t="n">
        <f aca="false">Y634/$R634</f>
        <v>21.3794401601939</v>
      </c>
      <c r="AH634" s="7" t="n">
        <f aca="false">Z634/$R634</f>
        <v>1450.42622981526</v>
      </c>
      <c r="AI634" s="10"/>
    </row>
    <row r="635" customFormat="false" ht="15" hidden="false" customHeight="false" outlineLevel="0" collapsed="false">
      <c r="A635" s="8" t="n">
        <v>44167</v>
      </c>
      <c r="B635" s="0" t="n">
        <f aca="false">MONTH(A635)</f>
        <v>12</v>
      </c>
      <c r="C635" s="0" t="s">
        <v>82</v>
      </c>
      <c r="D635" s="8" t="str">
        <f aca="false">TEXT(A635,"yyyy")</f>
        <v>2020</v>
      </c>
      <c r="E635" s="2" t="s">
        <v>55</v>
      </c>
      <c r="F635" s="9" t="n">
        <v>201</v>
      </c>
      <c r="G635" s="0" t="s">
        <v>398</v>
      </c>
      <c r="H635" s="9" t="n">
        <v>590</v>
      </c>
      <c r="I635" s="9" t="n">
        <v>295.5</v>
      </c>
      <c r="J635" s="0" t="s">
        <v>62</v>
      </c>
      <c r="K635" s="12" t="n">
        <v>0.517361111111111</v>
      </c>
      <c r="L635" s="11"/>
      <c r="M635" s="9" t="s">
        <v>69</v>
      </c>
      <c r="N635" s="9" t="n">
        <v>54</v>
      </c>
      <c r="O635" s="9" t="n">
        <v>7</v>
      </c>
      <c r="P635" s="13" t="n">
        <f aca="false">O635*0.3047851</f>
        <v>2.1334957</v>
      </c>
      <c r="Q635" s="0" t="n">
        <f aca="false">((H635*2)*(P635))/1000000</f>
        <v>0.002517524926</v>
      </c>
      <c r="R635" s="0" t="n">
        <f aca="false">Q635*247.105</f>
        <v>0.62209299683923</v>
      </c>
      <c r="S635" s="11" t="s">
        <v>40</v>
      </c>
      <c r="T635" s="11" t="s">
        <v>45</v>
      </c>
      <c r="U635" s="9" t="n">
        <v>10</v>
      </c>
      <c r="V635" s="9" t="n">
        <v>262</v>
      </c>
      <c r="W635" s="9" t="n">
        <v>79</v>
      </c>
      <c r="X635" s="9" t="n">
        <v>21</v>
      </c>
      <c r="Y635" s="9" t="n">
        <v>36</v>
      </c>
      <c r="Z635" s="0" t="n">
        <f aca="false">SUM(U635:Y635)</f>
        <v>408</v>
      </c>
      <c r="AA635" s="9" t="n">
        <v>0</v>
      </c>
      <c r="AB635" s="9" t="n">
        <v>33</v>
      </c>
      <c r="AC635" s="7" t="n">
        <f aca="false">U635/$R635</f>
        <v>16.0747670377398</v>
      </c>
      <c r="AD635" s="7" t="n">
        <f aca="false">V635/$R635</f>
        <v>421.158896388782</v>
      </c>
      <c r="AE635" s="7" t="n">
        <f aca="false">W635/$R635</f>
        <v>126.990659598144</v>
      </c>
      <c r="AF635" s="7" t="n">
        <f aca="false">X635/$R635</f>
        <v>33.7570107792535</v>
      </c>
      <c r="AG635" s="7" t="n">
        <f aca="false">Y635/$R635</f>
        <v>57.8691613358632</v>
      </c>
      <c r="AH635" s="7" t="n">
        <f aca="false">Z635/$R635</f>
        <v>655.850495139782</v>
      </c>
      <c r="AI635" s="10" t="s">
        <v>434</v>
      </c>
    </row>
    <row r="636" customFormat="false" ht="15" hidden="false" customHeight="false" outlineLevel="0" collapsed="false">
      <c r="A636" s="8" t="n">
        <v>44193</v>
      </c>
      <c r="B636" s="0" t="n">
        <f aca="false">MONTH(A636)</f>
        <v>12</v>
      </c>
      <c r="C636" s="0" t="s">
        <v>82</v>
      </c>
      <c r="D636" s="8" t="str">
        <f aca="false">TEXT(A636,"yyyy")</f>
        <v>2020</v>
      </c>
      <c r="E636" s="2" t="s">
        <v>55</v>
      </c>
      <c r="F636" s="9" t="n">
        <v>201</v>
      </c>
      <c r="G636" s="0" t="s">
        <v>398</v>
      </c>
      <c r="H636" s="9" t="n">
        <v>590</v>
      </c>
      <c r="I636" s="9" t="n">
        <v>295.5</v>
      </c>
      <c r="J636" s="0" t="s">
        <v>62</v>
      </c>
      <c r="K636" s="12" t="n">
        <v>0.520833333333333</v>
      </c>
      <c r="L636" s="11"/>
      <c r="M636" s="9" t="s">
        <v>69</v>
      </c>
      <c r="N636" s="9" t="n">
        <v>51</v>
      </c>
      <c r="O636" s="9" t="n">
        <v>10</v>
      </c>
      <c r="P636" s="13" t="n">
        <f aca="false">O636*0.3047851</f>
        <v>3.047851</v>
      </c>
      <c r="Q636" s="0" t="n">
        <f aca="false">((H636*2)*(P636))/1000000</f>
        <v>0.00359646418</v>
      </c>
      <c r="R636" s="0" t="n">
        <f aca="false">Q636*247.105</f>
        <v>0.8887042811989</v>
      </c>
      <c r="S636" s="11" t="s">
        <v>40</v>
      </c>
      <c r="T636" s="11" t="s">
        <v>45</v>
      </c>
      <c r="U636" s="9" t="n">
        <v>0</v>
      </c>
      <c r="V636" s="9" t="n">
        <v>3</v>
      </c>
      <c r="W636" s="9" t="n">
        <v>270</v>
      </c>
      <c r="X636" s="9" t="n">
        <v>3641</v>
      </c>
      <c r="Y636" s="9" t="n">
        <v>0</v>
      </c>
      <c r="Z636" s="0" t="n">
        <f aca="false">SUM(U636:Y636)</f>
        <v>3914</v>
      </c>
      <c r="AA636" s="9" t="n">
        <v>0</v>
      </c>
      <c r="AB636" s="9" t="n">
        <v>180</v>
      </c>
      <c r="AC636" s="7" t="n">
        <f aca="false">U636/$R636</f>
        <v>0</v>
      </c>
      <c r="AD636" s="7" t="n">
        <f aca="false">V636/$R636</f>
        <v>3.37570107792535</v>
      </c>
      <c r="AE636" s="7" t="n">
        <f aca="false">W636/$R636</f>
        <v>303.813097013282</v>
      </c>
      <c r="AF636" s="7" t="n">
        <f aca="false">X636/$R636</f>
        <v>4096.97587490873</v>
      </c>
      <c r="AG636" s="7" t="n">
        <f aca="false">Y636/$R636</f>
        <v>0</v>
      </c>
      <c r="AH636" s="7" t="n">
        <f aca="false">Z636/$R636</f>
        <v>4404.16467299994</v>
      </c>
      <c r="AI636" s="10" t="s">
        <v>435</v>
      </c>
    </row>
    <row r="637" customFormat="false" ht="15" hidden="false" customHeight="false" outlineLevel="0" collapsed="false">
      <c r="A637" s="8" t="n">
        <v>44207</v>
      </c>
      <c r="B637" s="0" t="n">
        <f aca="false">MONTH(A637)</f>
        <v>1</v>
      </c>
      <c r="C637" s="0" t="s">
        <v>60</v>
      </c>
      <c r="D637" s="8" t="str">
        <f aca="false">TEXT(A637,"yyyy")</f>
        <v>2021</v>
      </c>
      <c r="E637" s="2" t="s">
        <v>61</v>
      </c>
      <c r="F637" s="9" t="n">
        <v>201</v>
      </c>
      <c r="G637" s="0" t="s">
        <v>398</v>
      </c>
      <c r="H637" s="9" t="n">
        <v>590</v>
      </c>
      <c r="I637" s="9" t="n">
        <v>295.5</v>
      </c>
      <c r="J637" s="0" t="s">
        <v>62</v>
      </c>
      <c r="K637" s="12" t="n">
        <v>0.454861111111111</v>
      </c>
      <c r="L637" s="11"/>
      <c r="M637" s="9" t="s">
        <v>69</v>
      </c>
      <c r="N637" s="9" t="n">
        <v>54</v>
      </c>
      <c r="O637" s="9" t="n">
        <v>10</v>
      </c>
      <c r="P637" s="13" t="n">
        <f aca="false">O637*0.3047851</f>
        <v>3.047851</v>
      </c>
      <c r="Q637" s="0" t="n">
        <f aca="false">((H637*2)*(P637))/1000000</f>
        <v>0.00359646418</v>
      </c>
      <c r="R637" s="0" t="n">
        <f aca="false">Q637*247.105</f>
        <v>0.8887042811989</v>
      </c>
      <c r="S637" s="11" t="s">
        <v>40</v>
      </c>
      <c r="T637" s="11" t="s">
        <v>45</v>
      </c>
      <c r="U637" s="11" t="n">
        <v>0</v>
      </c>
      <c r="V637" s="9" t="n">
        <v>68</v>
      </c>
      <c r="W637" s="9" t="n">
        <v>617</v>
      </c>
      <c r="X637" s="9" t="n">
        <v>833</v>
      </c>
      <c r="Y637" s="9" t="n">
        <v>0</v>
      </c>
      <c r="Z637" s="0" t="n">
        <f aca="false">SUM(U637:Y637)</f>
        <v>1518</v>
      </c>
      <c r="AA637" s="9" t="n">
        <v>0</v>
      </c>
      <c r="AB637" s="9" t="n">
        <v>17</v>
      </c>
      <c r="AC637" s="7" t="n">
        <f aca="false">U637/$R637</f>
        <v>0</v>
      </c>
      <c r="AD637" s="7" t="n">
        <f aca="false">V637/$R637</f>
        <v>76.5158910996413</v>
      </c>
      <c r="AE637" s="7" t="n">
        <f aca="false">W637/$R637</f>
        <v>694.26918835998</v>
      </c>
      <c r="AF637" s="7" t="n">
        <f aca="false">X637/$R637</f>
        <v>937.319665970606</v>
      </c>
      <c r="AG637" s="7" t="n">
        <f aca="false">Y637/$R637</f>
        <v>0</v>
      </c>
      <c r="AH637" s="7" t="n">
        <f aca="false">Z637/$R637</f>
        <v>1708.10474543023</v>
      </c>
      <c r="AI637" s="10" t="s">
        <v>436</v>
      </c>
    </row>
    <row r="638" customFormat="false" ht="28.35" hidden="false" customHeight="false" outlineLevel="0" collapsed="false">
      <c r="A638" s="8" t="n">
        <v>44229</v>
      </c>
      <c r="B638" s="0" t="n">
        <f aca="false">MONTH(A638)</f>
        <v>2</v>
      </c>
      <c r="C638" s="0" t="s">
        <v>63</v>
      </c>
      <c r="D638" s="8" t="str">
        <f aca="false">TEXT(A638,"yyyy")</f>
        <v>2021</v>
      </c>
      <c r="E638" s="2" t="s">
        <v>61</v>
      </c>
      <c r="F638" s="9" t="n">
        <v>201</v>
      </c>
      <c r="G638" s="0" t="s">
        <v>398</v>
      </c>
      <c r="H638" s="9" t="n">
        <v>590</v>
      </c>
      <c r="I638" s="9" t="n">
        <v>295.5</v>
      </c>
      <c r="J638" s="0" t="s">
        <v>62</v>
      </c>
      <c r="K638" s="12" t="n">
        <v>0.493055555555556</v>
      </c>
      <c r="L638" s="11"/>
      <c r="M638" s="9" t="s">
        <v>118</v>
      </c>
      <c r="N638" s="9" t="n">
        <v>50</v>
      </c>
      <c r="O638" s="9" t="n">
        <v>10</v>
      </c>
      <c r="P638" s="13" t="n">
        <f aca="false">O638*0.3047851</f>
        <v>3.047851</v>
      </c>
      <c r="Q638" s="0" t="n">
        <f aca="false">((H638*2)*(P638))/1000000</f>
        <v>0.00359646418</v>
      </c>
      <c r="R638" s="0" t="n">
        <f aca="false">Q638*247.105</f>
        <v>0.8887042811989</v>
      </c>
      <c r="S638" s="11" t="s">
        <v>40</v>
      </c>
      <c r="T638" s="11" t="s">
        <v>45</v>
      </c>
      <c r="U638" s="9" t="n">
        <v>0</v>
      </c>
      <c r="V638" s="9" t="n">
        <v>0</v>
      </c>
      <c r="W638" s="9" t="n">
        <v>63</v>
      </c>
      <c r="X638" s="9" t="n">
        <v>1863</v>
      </c>
      <c r="Y638" s="9" t="n">
        <v>1</v>
      </c>
      <c r="Z638" s="0" t="n">
        <f aca="false">SUM(U638:Y638)</f>
        <v>1927</v>
      </c>
      <c r="AA638" s="9" t="n">
        <v>0</v>
      </c>
      <c r="AB638" s="9" t="n">
        <v>0</v>
      </c>
      <c r="AC638" s="7" t="n">
        <f aca="false">U638/$R638</f>
        <v>0</v>
      </c>
      <c r="AD638" s="7" t="n">
        <f aca="false">V638/$R638</f>
        <v>0</v>
      </c>
      <c r="AE638" s="7" t="n">
        <f aca="false">W638/$R638</f>
        <v>70.8897226364324</v>
      </c>
      <c r="AF638" s="7" t="n">
        <f aca="false">X638/$R638</f>
        <v>2096.31036939164</v>
      </c>
      <c r="AG638" s="7" t="n">
        <f aca="false">Y638/$R638</f>
        <v>1.12523369264178</v>
      </c>
      <c r="AH638" s="7" t="n">
        <f aca="false">Z638/$R638</f>
        <v>2168.32532572072</v>
      </c>
      <c r="AI638" s="10"/>
    </row>
    <row r="639" customFormat="false" ht="15" hidden="false" customHeight="false" outlineLevel="0" collapsed="false">
      <c r="A639" s="8" t="n">
        <v>44251</v>
      </c>
      <c r="B639" s="0" t="n">
        <f aca="false">MONTH(A639)</f>
        <v>2</v>
      </c>
      <c r="C639" s="0" t="s">
        <v>63</v>
      </c>
      <c r="D639" s="8" t="str">
        <f aca="false">TEXT(A639,"yyyy")</f>
        <v>2021</v>
      </c>
      <c r="E639" s="2" t="s">
        <v>61</v>
      </c>
      <c r="F639" s="9" t="n">
        <v>201</v>
      </c>
      <c r="G639" s="0" t="s">
        <v>398</v>
      </c>
      <c r="H639" s="9" t="n">
        <v>590</v>
      </c>
      <c r="I639" s="9" t="n">
        <v>295.5</v>
      </c>
      <c r="J639" s="0" t="s">
        <v>62</v>
      </c>
      <c r="K639" s="12" t="n">
        <v>0.4375</v>
      </c>
      <c r="L639" s="11"/>
      <c r="M639" s="9" t="s">
        <v>69</v>
      </c>
      <c r="N639" s="9" t="n">
        <v>52</v>
      </c>
      <c r="O639" s="9" t="n">
        <v>7</v>
      </c>
      <c r="P639" s="13" t="n">
        <f aca="false">O639*0.3047851</f>
        <v>2.1334957</v>
      </c>
      <c r="Q639" s="0" t="n">
        <f aca="false">((H639*2)*(P639))/1000000</f>
        <v>0.002517524926</v>
      </c>
      <c r="R639" s="0" t="n">
        <f aca="false">Q639*247.105</f>
        <v>0.62209299683923</v>
      </c>
      <c r="S639" s="11" t="s">
        <v>40</v>
      </c>
      <c r="T639" s="11" t="s">
        <v>45</v>
      </c>
      <c r="U639" s="9" t="n">
        <v>0</v>
      </c>
      <c r="V639" s="9" t="n">
        <v>0</v>
      </c>
      <c r="W639" s="9" t="n">
        <v>25</v>
      </c>
      <c r="X639" s="9" t="n">
        <v>139</v>
      </c>
      <c r="Y639" s="9" t="n">
        <v>91</v>
      </c>
      <c r="Z639" s="0" t="n">
        <f aca="false">SUM(U639:Y639)</f>
        <v>255</v>
      </c>
      <c r="AA639" s="9" t="n">
        <v>0</v>
      </c>
      <c r="AB639" s="9" t="n">
        <v>0</v>
      </c>
      <c r="AC639" s="7" t="n">
        <f aca="false">U639/$R639</f>
        <v>0</v>
      </c>
      <c r="AD639" s="7" t="n">
        <f aca="false">V639/$R639</f>
        <v>0</v>
      </c>
      <c r="AE639" s="7" t="n">
        <f aca="false">W639/$R639</f>
        <v>40.1869175943494</v>
      </c>
      <c r="AF639" s="7" t="n">
        <f aca="false">X639/$R639</f>
        <v>223.439261824583</v>
      </c>
      <c r="AG639" s="7" t="n">
        <f aca="false">Y639/$R639</f>
        <v>146.280380043432</v>
      </c>
      <c r="AH639" s="7" t="n">
        <f aca="false">Z639/$R639</f>
        <v>409.906559462364</v>
      </c>
      <c r="AI639" s="10"/>
    </row>
    <row r="640" customFormat="false" ht="15" hidden="false" customHeight="false" outlineLevel="0" collapsed="false">
      <c r="A640" s="8" t="n">
        <v>44264</v>
      </c>
      <c r="B640" s="0" t="n">
        <f aca="false">MONTH(A640)</f>
        <v>3</v>
      </c>
      <c r="C640" s="0" t="s">
        <v>64</v>
      </c>
      <c r="D640" s="8" t="str">
        <f aca="false">TEXT(A640,"yyyy")</f>
        <v>2021</v>
      </c>
      <c r="E640" s="2" t="s">
        <v>61</v>
      </c>
      <c r="F640" s="9" t="n">
        <v>201</v>
      </c>
      <c r="G640" s="0" t="s">
        <v>398</v>
      </c>
      <c r="H640" s="9" t="n">
        <v>590</v>
      </c>
      <c r="I640" s="9" t="n">
        <v>295.5</v>
      </c>
      <c r="J640" s="0" t="s">
        <v>62</v>
      </c>
      <c r="K640" s="12" t="n">
        <v>0.576388888888889</v>
      </c>
      <c r="L640" s="11"/>
      <c r="M640" s="9" t="s">
        <v>71</v>
      </c>
      <c r="N640" s="9" t="n">
        <v>52</v>
      </c>
      <c r="O640" s="9" t="n">
        <v>10</v>
      </c>
      <c r="P640" s="13" t="n">
        <f aca="false">O640*0.3047851</f>
        <v>3.047851</v>
      </c>
      <c r="Q640" s="0" t="n">
        <f aca="false">((H640*2)*(P640))/1000000</f>
        <v>0.00359646418</v>
      </c>
      <c r="R640" s="0" t="n">
        <f aca="false">Q640*247.105</f>
        <v>0.8887042811989</v>
      </c>
      <c r="S640" s="11" t="s">
        <v>40</v>
      </c>
      <c r="T640" s="11" t="s">
        <v>45</v>
      </c>
      <c r="U640" s="9" t="n">
        <v>0</v>
      </c>
      <c r="V640" s="9" t="n">
        <v>0</v>
      </c>
      <c r="W640" s="9" t="n">
        <v>0</v>
      </c>
      <c r="X640" s="9" t="n">
        <v>3</v>
      </c>
      <c r="Y640" s="9" t="n">
        <v>0</v>
      </c>
      <c r="Z640" s="0" t="n">
        <f aca="false">SUM(U640:Y640)</f>
        <v>3</v>
      </c>
      <c r="AA640" s="9" t="n">
        <v>0</v>
      </c>
      <c r="AB640" s="9" t="n">
        <v>0</v>
      </c>
      <c r="AC640" s="7" t="n">
        <f aca="false">U640/$R640</f>
        <v>0</v>
      </c>
      <c r="AD640" s="7" t="n">
        <f aca="false">V640/$R640</f>
        <v>0</v>
      </c>
      <c r="AE640" s="7" t="n">
        <f aca="false">W640/$R640</f>
        <v>0</v>
      </c>
      <c r="AF640" s="7" t="n">
        <f aca="false">X640/$R640</f>
        <v>3.37570107792535</v>
      </c>
      <c r="AG640" s="7" t="n">
        <f aca="false">Y640/$R640</f>
        <v>0</v>
      </c>
      <c r="AH640" s="7" t="n">
        <f aca="false">Z640/$R640</f>
        <v>3.37570107792535</v>
      </c>
      <c r="AI640" s="10"/>
    </row>
    <row r="641" customFormat="false" ht="15" hidden="false" customHeight="false" outlineLevel="0" collapsed="false">
      <c r="A641" s="8" t="n">
        <v>44284</v>
      </c>
      <c r="B641" s="0" t="n">
        <f aca="false">MONTH(A641)</f>
        <v>3</v>
      </c>
      <c r="C641" s="0" t="s">
        <v>64</v>
      </c>
      <c r="D641" s="8" t="str">
        <f aca="false">TEXT(A641,"yyyy")</f>
        <v>2021</v>
      </c>
      <c r="E641" s="2" t="s">
        <v>61</v>
      </c>
      <c r="F641" s="9" t="n">
        <v>201</v>
      </c>
      <c r="G641" s="0" t="s">
        <v>398</v>
      </c>
      <c r="H641" s="9" t="n">
        <v>590</v>
      </c>
      <c r="I641" s="9" t="n">
        <v>295.5</v>
      </c>
      <c r="J641" s="0" t="s">
        <v>62</v>
      </c>
      <c r="K641" s="12" t="n">
        <v>0.5</v>
      </c>
      <c r="L641" s="11"/>
      <c r="M641" s="9" t="s">
        <v>69</v>
      </c>
      <c r="N641" s="9" t="n">
        <v>52</v>
      </c>
      <c r="O641" s="9" t="n">
        <v>10</v>
      </c>
      <c r="P641" s="13" t="n">
        <f aca="false">O641*0.3047851</f>
        <v>3.047851</v>
      </c>
      <c r="Q641" s="0" t="n">
        <f aca="false">((H641*2)*(P641))/1000000</f>
        <v>0.00359646418</v>
      </c>
      <c r="R641" s="0" t="n">
        <f aca="false">Q641*247.105</f>
        <v>0.8887042811989</v>
      </c>
      <c r="S641" s="11" t="s">
        <v>40</v>
      </c>
      <c r="T641" s="11" t="s">
        <v>45</v>
      </c>
      <c r="U641" s="9" t="n">
        <v>0</v>
      </c>
      <c r="V641" s="9" t="n">
        <v>0</v>
      </c>
      <c r="W641" s="9" t="n">
        <v>0</v>
      </c>
      <c r="X641" s="9" t="n">
        <v>93</v>
      </c>
      <c r="Y641" s="9" t="n">
        <v>365</v>
      </c>
      <c r="Z641" s="0" t="n">
        <f aca="false">SUM(U641:Y641)</f>
        <v>458</v>
      </c>
      <c r="AA641" s="9" t="n">
        <v>0</v>
      </c>
      <c r="AB641" s="9" t="n">
        <v>0</v>
      </c>
      <c r="AC641" s="7" t="n">
        <f aca="false">U641/$R641</f>
        <v>0</v>
      </c>
      <c r="AD641" s="7" t="n">
        <f aca="false">V641/$R641</f>
        <v>0</v>
      </c>
      <c r="AE641" s="7" t="n">
        <f aca="false">W641/$R641</f>
        <v>0</v>
      </c>
      <c r="AF641" s="7" t="n">
        <f aca="false">X641/$R641</f>
        <v>104.646733415686</v>
      </c>
      <c r="AG641" s="7" t="n">
        <f aca="false">Y641/$R641</f>
        <v>410.710297814251</v>
      </c>
      <c r="AH641" s="7" t="n">
        <f aca="false">Z641/$R641</f>
        <v>515.357031229937</v>
      </c>
      <c r="AI641" s="10"/>
    </row>
    <row r="642" customFormat="false" ht="28.35" hidden="false" customHeight="false" outlineLevel="0" collapsed="false">
      <c r="A642" s="8" t="n">
        <v>44306</v>
      </c>
      <c r="B642" s="0" t="n">
        <f aca="false">MONTH(A642)</f>
        <v>4</v>
      </c>
      <c r="C642" s="0" t="s">
        <v>66</v>
      </c>
      <c r="D642" s="8" t="str">
        <f aca="false">TEXT(A642,"yyyy")</f>
        <v>2021</v>
      </c>
      <c r="E642" s="2" t="s">
        <v>44</v>
      </c>
      <c r="F642" s="9" t="n">
        <v>201</v>
      </c>
      <c r="G642" s="0" t="s">
        <v>398</v>
      </c>
      <c r="H642" s="9" t="n">
        <v>590</v>
      </c>
      <c r="I642" s="9" t="n">
        <v>295.5</v>
      </c>
      <c r="J642" s="0" t="s">
        <v>62</v>
      </c>
      <c r="K642" s="12" t="n">
        <v>0.479166666666667</v>
      </c>
      <c r="L642" s="11"/>
      <c r="M642" s="9" t="s">
        <v>118</v>
      </c>
      <c r="N642" s="9" t="n">
        <v>54</v>
      </c>
      <c r="O642" s="9" t="n">
        <v>10</v>
      </c>
      <c r="P642" s="13" t="n">
        <f aca="false">O642*0.3047851</f>
        <v>3.047851</v>
      </c>
      <c r="Q642" s="0" t="n">
        <f aca="false">((H642*2)*(P642))/1000000</f>
        <v>0.00359646418</v>
      </c>
      <c r="R642" s="0" t="n">
        <f aca="false">Q642*247.105</f>
        <v>0.8887042811989</v>
      </c>
      <c r="S642" s="11" t="s">
        <v>40</v>
      </c>
      <c r="T642" s="11" t="s">
        <v>45</v>
      </c>
      <c r="U642" s="9" t="n">
        <v>13</v>
      </c>
      <c r="V642" s="9" t="n">
        <v>0</v>
      </c>
      <c r="W642" s="9" t="n">
        <v>85</v>
      </c>
      <c r="X642" s="9" t="n">
        <v>1468</v>
      </c>
      <c r="Y642" s="9" t="n">
        <v>200</v>
      </c>
      <c r="Z642" s="0" t="n">
        <f aca="false">SUM(U642:Y642)</f>
        <v>1766</v>
      </c>
      <c r="AA642" s="9" t="n">
        <v>2</v>
      </c>
      <c r="AB642" s="9" t="n">
        <v>6</v>
      </c>
      <c r="AC642" s="7" t="n">
        <f aca="false">U642/$R642</f>
        <v>14.6280380043432</v>
      </c>
      <c r="AD642" s="7" t="n">
        <f aca="false">V642/$R642</f>
        <v>0</v>
      </c>
      <c r="AE642" s="7" t="n">
        <f aca="false">W642/$R642</f>
        <v>95.6448638745516</v>
      </c>
      <c r="AF642" s="7" t="n">
        <f aca="false">X642/$R642</f>
        <v>1651.84306079814</v>
      </c>
      <c r="AG642" s="7" t="n">
        <f aca="false">Y642/$R642</f>
        <v>225.046738528357</v>
      </c>
      <c r="AH642" s="7" t="n">
        <f aca="false">Z642/$R642</f>
        <v>1987.16270120539</v>
      </c>
      <c r="AI642" s="10" t="s">
        <v>437</v>
      </c>
    </row>
    <row r="643" customFormat="false" ht="15" hidden="false" customHeight="false" outlineLevel="0" collapsed="false">
      <c r="A643" s="1" t="n">
        <v>43658</v>
      </c>
      <c r="B643" s="0" t="n">
        <f aca="false">MONTH(A643)</f>
        <v>7</v>
      </c>
      <c r="C643" s="0" t="s">
        <v>51</v>
      </c>
      <c r="D643" s="2" t="n">
        <f aca="false">YEAR(A643)</f>
        <v>2019</v>
      </c>
      <c r="E643" s="2" t="s">
        <v>37</v>
      </c>
      <c r="F643" s="2" t="n">
        <v>201</v>
      </c>
      <c r="G643" s="0" t="s">
        <v>398</v>
      </c>
      <c r="H643" s="0" t="n">
        <v>590</v>
      </c>
      <c r="I643" s="0" t="n">
        <v>295.5</v>
      </c>
      <c r="J643" s="0" t="s">
        <v>62</v>
      </c>
      <c r="K643" s="6" t="n">
        <v>0.416666666666667</v>
      </c>
      <c r="M643" s="0" t="n">
        <v>1</v>
      </c>
      <c r="N643" s="0" t="n">
        <v>56</v>
      </c>
      <c r="O643" s="0" t="n">
        <v>10</v>
      </c>
      <c r="P643" s="0" t="n">
        <f aca="false">O643/3.281</f>
        <v>3.04785126485828</v>
      </c>
      <c r="Q643" s="0" t="n">
        <f aca="false">((H643*2)*(P643))/1000000</f>
        <v>0.00359646449253276</v>
      </c>
      <c r="R643" s="0" t="n">
        <f aca="false">Q643*247.105</f>
        <v>0.888704358427309</v>
      </c>
      <c r="S643" s="0" t="s">
        <v>40</v>
      </c>
      <c r="T643" s="0" t="s">
        <v>45</v>
      </c>
      <c r="U643" s="0" t="n">
        <v>67</v>
      </c>
      <c r="V643" s="0" t="n">
        <v>0</v>
      </c>
      <c r="W643" s="0" t="n">
        <v>0</v>
      </c>
      <c r="X643" s="0" t="n">
        <v>34</v>
      </c>
      <c r="Y643" s="0" t="n">
        <v>37</v>
      </c>
      <c r="Z643" s="0" t="n">
        <f aca="false">SUM(U643:Y643)</f>
        <v>138</v>
      </c>
      <c r="AA643" s="0" t="n">
        <v>0</v>
      </c>
      <c r="AB643" s="0" t="n">
        <v>2</v>
      </c>
      <c r="AC643" s="7" t="n">
        <f aca="false">U643/$R643</f>
        <v>75.3906508555514</v>
      </c>
      <c r="AD643" s="7" t="n">
        <f aca="false">V643/$R643</f>
        <v>0</v>
      </c>
      <c r="AE643" s="7" t="n">
        <f aca="false">W643/$R643</f>
        <v>0</v>
      </c>
      <c r="AF643" s="7" t="n">
        <f aca="false">X643/$R643</f>
        <v>38.2579422252052</v>
      </c>
      <c r="AG643" s="7" t="n">
        <f aca="false">Y643/$R643</f>
        <v>41.6336430097821</v>
      </c>
      <c r="AH643" s="7" t="n">
        <f aca="false">Z643/$R643</f>
        <v>155.282236090539</v>
      </c>
      <c r="AI643" s="0" t="s">
        <v>438</v>
      </c>
    </row>
    <row r="644" customFormat="false" ht="15" hidden="false" customHeight="false" outlineLevel="0" collapsed="false">
      <c r="A644" s="1" t="n">
        <v>43690</v>
      </c>
      <c r="B644" s="0" t="n">
        <f aca="false">MONTH(A644)</f>
        <v>8</v>
      </c>
      <c r="C644" s="0" t="s">
        <v>36</v>
      </c>
      <c r="D644" s="2" t="n">
        <f aca="false">YEAR(A644)</f>
        <v>2019</v>
      </c>
      <c r="E644" s="2" t="s">
        <v>37</v>
      </c>
      <c r="F644" s="2" t="n">
        <v>201</v>
      </c>
      <c r="G644" s="0" t="s">
        <v>398</v>
      </c>
      <c r="H644" s="0" t="n">
        <v>590</v>
      </c>
      <c r="I644" s="0" t="n">
        <v>295.5</v>
      </c>
      <c r="J644" s="0" t="s">
        <v>62</v>
      </c>
      <c r="K644" s="6" t="n">
        <v>0.447916666666667</v>
      </c>
      <c r="M644" s="0" t="n">
        <v>1</v>
      </c>
      <c r="N644" s="0" t="n">
        <v>51.6</v>
      </c>
      <c r="O644" s="0" t="n">
        <v>10</v>
      </c>
      <c r="P644" s="0" t="n">
        <f aca="false">O644/3.281</f>
        <v>3.04785126485828</v>
      </c>
      <c r="Q644" s="0" t="n">
        <f aca="false">((H644*2)*(P644))/1000000</f>
        <v>0.00359646449253276</v>
      </c>
      <c r="R644" s="0" t="n">
        <f aca="false">Q644*247.105</f>
        <v>0.888704358427309</v>
      </c>
      <c r="S644" s="0" t="s">
        <v>40</v>
      </c>
      <c r="T644" s="0" t="s">
        <v>45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214</v>
      </c>
      <c r="Z644" s="0" t="n">
        <f aca="false">SUM(U644:Y644)</f>
        <v>215</v>
      </c>
      <c r="AA644" s="0" t="n">
        <v>0</v>
      </c>
      <c r="AB644" s="0" t="n">
        <v>110</v>
      </c>
      <c r="AC644" s="7" t="n">
        <f aca="false">U644/$R644</f>
        <v>1.12523359485898</v>
      </c>
      <c r="AD644" s="7" t="n">
        <f aca="false">V644/$R644</f>
        <v>0</v>
      </c>
      <c r="AE644" s="7" t="n">
        <f aca="false">W644/$R644</f>
        <v>0</v>
      </c>
      <c r="AF644" s="7" t="n">
        <f aca="false">X644/$R644</f>
        <v>0</v>
      </c>
      <c r="AG644" s="7" t="n">
        <f aca="false">Y644/$R644</f>
        <v>240.799989299821</v>
      </c>
      <c r="AH644" s="7" t="n">
        <f aca="false">Z644/$R644</f>
        <v>241.92522289468</v>
      </c>
      <c r="AI644" s="0" t="s">
        <v>439</v>
      </c>
      <c r="AJ644" s="0" t="n">
        <v>11404</v>
      </c>
    </row>
    <row r="645" customFormat="false" ht="15" hidden="false" customHeight="false" outlineLevel="0" collapsed="false">
      <c r="A645" s="1" t="n">
        <v>43721</v>
      </c>
      <c r="B645" s="0" t="n">
        <f aca="false">MONTH(A645)</f>
        <v>9</v>
      </c>
      <c r="C645" s="0" t="s">
        <v>53</v>
      </c>
      <c r="D645" s="2" t="n">
        <f aca="false">YEAR(A645)</f>
        <v>2019</v>
      </c>
      <c r="E645" s="2" t="s">
        <v>37</v>
      </c>
      <c r="F645" s="2" t="n">
        <v>201</v>
      </c>
      <c r="G645" s="0" t="s">
        <v>398</v>
      </c>
      <c r="H645" s="0" t="n">
        <v>590</v>
      </c>
      <c r="I645" s="0" t="n">
        <v>295.5</v>
      </c>
      <c r="J645" s="0" t="s">
        <v>62</v>
      </c>
      <c r="K645" s="6" t="n">
        <v>0.395833333333333</v>
      </c>
      <c r="M645" s="0" t="n">
        <v>1</v>
      </c>
      <c r="N645" s="0" t="n">
        <v>51.2</v>
      </c>
      <c r="O645" s="0" t="n">
        <v>7</v>
      </c>
      <c r="P645" s="0" t="n">
        <f aca="false">O645/3.281</f>
        <v>2.13349588540079</v>
      </c>
      <c r="Q645" s="0" t="n">
        <f aca="false">((H645*2)*(P645))/1000000</f>
        <v>0.00251752514477293</v>
      </c>
      <c r="R645" s="0" t="n">
        <f aca="false">Q645*247.105</f>
        <v>0.622093050899116</v>
      </c>
      <c r="S645" s="0" t="s">
        <v>40</v>
      </c>
      <c r="T645" s="0" t="s">
        <v>45</v>
      </c>
      <c r="U645" s="0" t="n">
        <v>29</v>
      </c>
      <c r="V645" s="0" t="n">
        <v>138</v>
      </c>
      <c r="W645" s="0" t="n">
        <v>0</v>
      </c>
      <c r="X645" s="0" t="n">
        <v>0</v>
      </c>
      <c r="Y645" s="0" t="n">
        <v>1</v>
      </c>
      <c r="Z645" s="0" t="n">
        <f aca="false">SUM(U645:Y645)</f>
        <v>168</v>
      </c>
      <c r="AA645" s="0" t="n">
        <v>0</v>
      </c>
      <c r="AB645" s="0" t="n">
        <v>1</v>
      </c>
      <c r="AC645" s="7" t="n">
        <f aca="false">U645/$R645</f>
        <v>46.6168203584433</v>
      </c>
      <c r="AD645" s="7" t="n">
        <f aca="false">V645/$R645</f>
        <v>221.831765843627</v>
      </c>
      <c r="AE645" s="7" t="n">
        <f aca="false">W645/$R645</f>
        <v>0</v>
      </c>
      <c r="AF645" s="7" t="n">
        <f aca="false">X645/$R645</f>
        <v>0</v>
      </c>
      <c r="AG645" s="7" t="n">
        <f aca="false">Y645/$R645</f>
        <v>1.60747656408425</v>
      </c>
      <c r="AH645" s="7" t="n">
        <f aca="false">Z645/$R645</f>
        <v>270.056062766154</v>
      </c>
      <c r="AI645" s="0" t="s">
        <v>440</v>
      </c>
      <c r="AJ645" s="0" t="n">
        <v>8996</v>
      </c>
    </row>
    <row r="646" customFormat="false" ht="15" hidden="false" customHeight="false" outlineLevel="0" collapsed="false">
      <c r="A646" s="1" t="n">
        <v>43761</v>
      </c>
      <c r="B646" s="0" t="n">
        <f aca="false">MONTH(A646)</f>
        <v>10</v>
      </c>
      <c r="C646" s="0" t="s">
        <v>54</v>
      </c>
      <c r="D646" s="2" t="n">
        <f aca="false">YEAR(A646)</f>
        <v>2019</v>
      </c>
      <c r="E646" s="2" t="s">
        <v>55</v>
      </c>
      <c r="F646" s="2" t="n">
        <v>201</v>
      </c>
      <c r="G646" s="0" t="s">
        <v>398</v>
      </c>
      <c r="H646" s="0" t="n">
        <v>590</v>
      </c>
      <c r="I646" s="0" t="n">
        <v>295.5</v>
      </c>
      <c r="J646" s="0" t="s">
        <v>62</v>
      </c>
      <c r="K646" s="6" t="n">
        <v>0.416666666666667</v>
      </c>
      <c r="M646" s="0" t="n">
        <v>1</v>
      </c>
      <c r="N646" s="0" t="n">
        <v>51</v>
      </c>
      <c r="O646" s="0" t="n">
        <v>10</v>
      </c>
      <c r="P646" s="0" t="n">
        <f aca="false">O646/3.281</f>
        <v>3.04785126485828</v>
      </c>
      <c r="Q646" s="0" t="n">
        <f aca="false">((H646*2)*(P646))/1000000</f>
        <v>0.00359646449253276</v>
      </c>
      <c r="R646" s="0" t="n">
        <f aca="false">Q646*247.105</f>
        <v>0.888704358427309</v>
      </c>
      <c r="S646" s="0" t="s">
        <v>40</v>
      </c>
      <c r="T646" s="0" t="s">
        <v>45</v>
      </c>
      <c r="U646" s="0" t="n">
        <v>842</v>
      </c>
      <c r="V646" s="0" t="n">
        <v>2228</v>
      </c>
      <c r="W646" s="0" t="n">
        <v>0</v>
      </c>
      <c r="X646" s="0" t="n">
        <v>0</v>
      </c>
      <c r="Y646" s="0" t="n">
        <v>18</v>
      </c>
      <c r="Z646" s="0" t="n">
        <f aca="false">SUM(U646:Y646)</f>
        <v>3088</v>
      </c>
      <c r="AA646" s="0" t="n">
        <v>0</v>
      </c>
      <c r="AB646" s="0" t="n">
        <v>0</v>
      </c>
      <c r="AC646" s="7" t="n">
        <f aca="false">U646/$R646</f>
        <v>947.446686871257</v>
      </c>
      <c r="AD646" s="7" t="n">
        <f aca="false">V646/$R646</f>
        <v>2507.0204493458</v>
      </c>
      <c r="AE646" s="7" t="n">
        <f aca="false">W646/$R646</f>
        <v>0</v>
      </c>
      <c r="AF646" s="7" t="n">
        <f aca="false">X646/$R646</f>
        <v>0</v>
      </c>
      <c r="AG646" s="7" t="n">
        <f aca="false">Y646/$R646</f>
        <v>20.2542047074616</v>
      </c>
      <c r="AH646" s="7" t="n">
        <f aca="false">Z646/$R646</f>
        <v>3474.72134092452</v>
      </c>
      <c r="AI646" s="0" t="s">
        <v>441</v>
      </c>
      <c r="AJ646" s="0" t="n">
        <v>8661</v>
      </c>
    </row>
    <row r="647" customFormat="false" ht="15" hidden="false" customHeight="false" outlineLevel="0" collapsed="false">
      <c r="A647" s="1" t="n">
        <v>43782</v>
      </c>
      <c r="B647" s="0" t="n">
        <f aca="false">MONTH(A647)</f>
        <v>11</v>
      </c>
      <c r="C647" s="0" t="s">
        <v>96</v>
      </c>
      <c r="D647" s="2" t="n">
        <f aca="false">YEAR(A647)</f>
        <v>2019</v>
      </c>
      <c r="E647" s="2" t="s">
        <v>55</v>
      </c>
      <c r="F647" s="2" t="n">
        <v>201</v>
      </c>
      <c r="G647" s="0" t="s">
        <v>398</v>
      </c>
      <c r="H647" s="0" t="n">
        <v>590</v>
      </c>
      <c r="I647" s="0" t="n">
        <v>295.5</v>
      </c>
      <c r="J647" s="0" t="s">
        <v>62</v>
      </c>
      <c r="K647" s="6" t="n">
        <v>0.416666666666667</v>
      </c>
      <c r="M647" s="0" t="n">
        <v>2</v>
      </c>
      <c r="N647" s="0" t="n">
        <v>52</v>
      </c>
      <c r="O647" s="0" t="n">
        <v>10</v>
      </c>
      <c r="P647" s="0" t="n">
        <f aca="false">O647/3.281</f>
        <v>3.04785126485828</v>
      </c>
      <c r="Q647" s="0" t="n">
        <f aca="false">((H647*2)*(P647))/1000000</f>
        <v>0.00359646449253276</v>
      </c>
      <c r="R647" s="0" t="n">
        <f aca="false">Q647*247.105</f>
        <v>0.888704358427309</v>
      </c>
      <c r="S647" s="0" t="s">
        <v>40</v>
      </c>
      <c r="T647" s="0" t="s">
        <v>45</v>
      </c>
      <c r="U647" s="0" t="n">
        <v>1</v>
      </c>
      <c r="V647" s="0" t="n">
        <v>481</v>
      </c>
      <c r="W647" s="0" t="n">
        <v>0</v>
      </c>
      <c r="X647" s="0" t="n">
        <v>0</v>
      </c>
      <c r="Y647" s="0" t="n">
        <v>5</v>
      </c>
      <c r="Z647" s="0" t="n">
        <f aca="false">SUM(U647:Y647)</f>
        <v>487</v>
      </c>
      <c r="AA647" s="0" t="n">
        <v>0</v>
      </c>
      <c r="AB647" s="0" t="n">
        <v>2</v>
      </c>
      <c r="AC647" s="7" t="n">
        <f aca="false">U647/$R647</f>
        <v>1.12523359485898</v>
      </c>
      <c r="AD647" s="7" t="n">
        <f aca="false">V647/$R647</f>
        <v>541.237359127167</v>
      </c>
      <c r="AE647" s="7" t="n">
        <f aca="false">W647/$R647</f>
        <v>0</v>
      </c>
      <c r="AF647" s="7" t="n">
        <f aca="false">X647/$R647</f>
        <v>0</v>
      </c>
      <c r="AG647" s="7" t="n">
        <f aca="false">Y647/$R647</f>
        <v>5.62616797429488</v>
      </c>
      <c r="AH647" s="7" t="n">
        <f aca="false">Z647/$R647</f>
        <v>547.988760696321</v>
      </c>
      <c r="AI647" s="0" t="s">
        <v>442</v>
      </c>
      <c r="AJ647" s="0" t="n">
        <v>5013</v>
      </c>
    </row>
    <row r="648" customFormat="false" ht="15" hidden="false" customHeight="false" outlineLevel="0" collapsed="false">
      <c r="A648" s="1" t="n">
        <v>43795</v>
      </c>
      <c r="B648" s="0" t="n">
        <f aca="false">MONTH(A648)</f>
        <v>11</v>
      </c>
      <c r="C648" s="0" t="s">
        <v>96</v>
      </c>
      <c r="D648" s="2" t="n">
        <f aca="false">YEAR(A648)</f>
        <v>2019</v>
      </c>
      <c r="E648" s="2" t="s">
        <v>55</v>
      </c>
      <c r="F648" s="2" t="n">
        <v>201</v>
      </c>
      <c r="G648" s="0" t="s">
        <v>398</v>
      </c>
      <c r="H648" s="0" t="n">
        <v>590</v>
      </c>
      <c r="I648" s="0" t="n">
        <v>295.5</v>
      </c>
      <c r="J648" s="0" t="s">
        <v>62</v>
      </c>
      <c r="K648" s="6" t="n">
        <v>0.416666666666667</v>
      </c>
      <c r="M648" s="0" t="n">
        <v>3</v>
      </c>
      <c r="N648" s="0" t="n">
        <v>49.5</v>
      </c>
      <c r="O648" s="0" t="n">
        <v>10</v>
      </c>
      <c r="P648" s="0" t="n">
        <f aca="false">O648/3.281</f>
        <v>3.04785126485828</v>
      </c>
      <c r="Q648" s="0" t="n">
        <f aca="false">((H648*2)*(P648))/1000000</f>
        <v>0.00359646449253276</v>
      </c>
      <c r="R648" s="0" t="n">
        <f aca="false">Q648*247.105</f>
        <v>0.888704358427309</v>
      </c>
      <c r="S648" s="0" t="s">
        <v>40</v>
      </c>
      <c r="T648" s="0" t="s">
        <v>45</v>
      </c>
      <c r="U648" s="0" t="n">
        <v>0</v>
      </c>
      <c r="V648" s="0" t="n">
        <v>10</v>
      </c>
      <c r="W648" s="0" t="n">
        <v>0</v>
      </c>
      <c r="X648" s="0" t="n">
        <v>0</v>
      </c>
      <c r="Y648" s="0" t="n">
        <v>1</v>
      </c>
      <c r="Z648" s="0" t="n">
        <f aca="false">SUM(U648:Y648)</f>
        <v>11</v>
      </c>
      <c r="AA648" s="0" t="n">
        <v>0</v>
      </c>
      <c r="AB648" s="0" t="n">
        <v>0</v>
      </c>
      <c r="AC648" s="7" t="n">
        <f aca="false">U648/$R648</f>
        <v>0</v>
      </c>
      <c r="AD648" s="7" t="n">
        <f aca="false">V648/$R648</f>
        <v>11.2523359485898</v>
      </c>
      <c r="AE648" s="7" t="n">
        <f aca="false">W648/$R648</f>
        <v>0</v>
      </c>
      <c r="AF648" s="7" t="n">
        <f aca="false">X648/$R648</f>
        <v>0</v>
      </c>
      <c r="AG648" s="7" t="n">
        <f aca="false">Y648/$R648</f>
        <v>1.12523359485898</v>
      </c>
      <c r="AH648" s="7" t="n">
        <f aca="false">Z648/$R648</f>
        <v>12.3775695434487</v>
      </c>
      <c r="AJ648" s="0" t="n">
        <v>4776</v>
      </c>
    </row>
    <row r="649" customFormat="false" ht="15" hidden="false" customHeight="false" outlineLevel="0" collapsed="false">
      <c r="A649" s="1" t="n">
        <v>43838</v>
      </c>
      <c r="B649" s="0" t="n">
        <f aca="false">MONTH(A649)</f>
        <v>1</v>
      </c>
      <c r="C649" s="0" t="s">
        <v>60</v>
      </c>
      <c r="D649" s="2" t="n">
        <f aca="false">YEAR(A649)</f>
        <v>2020</v>
      </c>
      <c r="E649" s="2" t="s">
        <v>61</v>
      </c>
      <c r="F649" s="2" t="n">
        <v>201</v>
      </c>
      <c r="G649" s="0" t="s">
        <v>398</v>
      </c>
      <c r="H649" s="0" t="n">
        <v>590</v>
      </c>
      <c r="I649" s="0" t="n">
        <v>295.5</v>
      </c>
      <c r="J649" s="0" t="s">
        <v>62</v>
      </c>
      <c r="K649" s="6" t="n">
        <v>0.416666666666667</v>
      </c>
      <c r="M649" s="0" t="n">
        <v>2</v>
      </c>
      <c r="N649" s="0" t="n">
        <v>55</v>
      </c>
      <c r="O649" s="0" t="n">
        <v>8</v>
      </c>
      <c r="P649" s="0" t="n">
        <f aca="false">O649/3.281</f>
        <v>2.43828101188662</v>
      </c>
      <c r="Q649" s="0" t="n">
        <f aca="false">((H649*2)*(P649))/1000000</f>
        <v>0.00287717159402621</v>
      </c>
      <c r="R649" s="0" t="n">
        <f aca="false">Q649*247.105</f>
        <v>0.710963486741847</v>
      </c>
      <c r="S649" s="0" t="s">
        <v>40</v>
      </c>
      <c r="T649" s="0" t="s">
        <v>45</v>
      </c>
      <c r="U649" s="0" t="n">
        <v>0</v>
      </c>
      <c r="V649" s="0" t="n">
        <v>113</v>
      </c>
      <c r="W649" s="0" t="n">
        <v>0</v>
      </c>
      <c r="X649" s="0" t="n">
        <v>776</v>
      </c>
      <c r="Y649" s="0" t="n">
        <v>0</v>
      </c>
      <c r="Z649" s="0" t="n">
        <f aca="false">SUM(U649:Y649)</f>
        <v>889</v>
      </c>
      <c r="AA649" s="0" t="n">
        <v>0</v>
      </c>
      <c r="AB649" s="0" t="n">
        <v>1</v>
      </c>
      <c r="AC649" s="7" t="n">
        <f aca="false">U649/$R649</f>
        <v>0</v>
      </c>
      <c r="AD649" s="7" t="n">
        <f aca="false">V649/$R649</f>
        <v>158.93924527383</v>
      </c>
      <c r="AE649" s="7" t="n">
        <f aca="false">W649/$R649</f>
        <v>0</v>
      </c>
      <c r="AF649" s="7" t="n">
        <f aca="false">X649/$R649</f>
        <v>1091.47658701321</v>
      </c>
      <c r="AG649" s="7" t="n">
        <f aca="false">Y649/$R649</f>
        <v>0</v>
      </c>
      <c r="AH649" s="7" t="n">
        <f aca="false">Z649/$R649</f>
        <v>1250.41583228704</v>
      </c>
      <c r="AI649" s="0" t="s">
        <v>103</v>
      </c>
      <c r="AJ649" s="0" t="n">
        <v>5057</v>
      </c>
    </row>
    <row r="650" customFormat="false" ht="15" hidden="false" customHeight="false" outlineLevel="0" collapsed="false">
      <c r="A650" s="1" t="n">
        <v>43852</v>
      </c>
      <c r="B650" s="0" t="n">
        <f aca="false">MONTH(A650)</f>
        <v>1</v>
      </c>
      <c r="C650" s="0" t="s">
        <v>60</v>
      </c>
      <c r="D650" s="2" t="n">
        <f aca="false">YEAR(A650)</f>
        <v>2020</v>
      </c>
      <c r="E650" s="2" t="s">
        <v>61</v>
      </c>
      <c r="F650" s="2" t="n">
        <v>201</v>
      </c>
      <c r="G650" s="0" t="s">
        <v>398</v>
      </c>
      <c r="H650" s="0" t="n">
        <v>590</v>
      </c>
      <c r="I650" s="0" t="n">
        <v>295.5</v>
      </c>
      <c r="J650" s="0" t="s">
        <v>62</v>
      </c>
      <c r="K650" s="6" t="n">
        <v>0.40625</v>
      </c>
      <c r="M650" s="0" t="n">
        <v>3</v>
      </c>
      <c r="N650" s="0" t="n">
        <v>49</v>
      </c>
      <c r="O650" s="0" t="n">
        <v>8</v>
      </c>
      <c r="P650" s="0" t="n">
        <f aca="false">O650/3.281</f>
        <v>2.43828101188662</v>
      </c>
      <c r="Q650" s="0" t="n">
        <f aca="false">((H650*2)*(P650))/1000000</f>
        <v>0.00287717159402621</v>
      </c>
      <c r="R650" s="0" t="n">
        <f aca="false">Q650*247.105</f>
        <v>0.710963486741847</v>
      </c>
      <c r="S650" s="0" t="s">
        <v>40</v>
      </c>
      <c r="T650" s="0" t="s">
        <v>45</v>
      </c>
      <c r="U650" s="0" t="n">
        <v>0</v>
      </c>
      <c r="V650" s="0" t="n">
        <v>373</v>
      </c>
      <c r="W650" s="0" t="n">
        <v>0</v>
      </c>
      <c r="X650" s="0" t="n">
        <v>1853</v>
      </c>
      <c r="Y650" s="0" t="n">
        <v>26</v>
      </c>
      <c r="Z650" s="0" t="n">
        <f aca="false">SUM(U650:Y650)</f>
        <v>2252</v>
      </c>
      <c r="AA650" s="0" t="n">
        <v>0</v>
      </c>
      <c r="AB650" s="0" t="n">
        <v>0</v>
      </c>
      <c r="AC650" s="7" t="n">
        <f aca="false">U650/$R650</f>
        <v>0</v>
      </c>
      <c r="AD650" s="7" t="n">
        <f aca="false">V650/$R650</f>
        <v>524.640163602997</v>
      </c>
      <c r="AE650" s="7" t="n">
        <f aca="false">W650/$R650</f>
        <v>0</v>
      </c>
      <c r="AF650" s="7" t="n">
        <f aca="false">X650/$R650</f>
        <v>2606.3223140921</v>
      </c>
      <c r="AG650" s="7" t="n">
        <f aca="false">Y650/$R650</f>
        <v>36.5700918329167</v>
      </c>
      <c r="AH650" s="7" t="n">
        <f aca="false">Z650/$R650</f>
        <v>3167.53256952802</v>
      </c>
      <c r="AI650" s="0" t="s">
        <v>443</v>
      </c>
      <c r="AJ650" s="0" t="n">
        <v>5035</v>
      </c>
    </row>
    <row r="651" customFormat="false" ht="15" hidden="false" customHeight="false" outlineLevel="0" collapsed="false">
      <c r="A651" s="1" t="n">
        <v>43866</v>
      </c>
      <c r="B651" s="0" t="n">
        <f aca="false">MONTH(A651)</f>
        <v>2</v>
      </c>
      <c r="C651" s="0" t="s">
        <v>63</v>
      </c>
      <c r="D651" s="2" t="n">
        <f aca="false">YEAR(A651)</f>
        <v>2020</v>
      </c>
      <c r="E651" s="2" t="s">
        <v>61</v>
      </c>
      <c r="F651" s="2" t="n">
        <v>201</v>
      </c>
      <c r="G651" s="0" t="s">
        <v>398</v>
      </c>
      <c r="H651" s="0" t="n">
        <v>590</v>
      </c>
      <c r="I651" s="0" t="n">
        <v>295.5</v>
      </c>
      <c r="J651" s="0" t="s">
        <v>62</v>
      </c>
      <c r="K651" s="6" t="n">
        <v>0.555555555555556</v>
      </c>
      <c r="M651" s="0" t="n">
        <v>3</v>
      </c>
      <c r="N651" s="0" t="n">
        <v>52</v>
      </c>
      <c r="O651" s="0" t="n">
        <v>6</v>
      </c>
      <c r="P651" s="0" t="n">
        <f aca="false">O651/3.281</f>
        <v>1.82871075891497</v>
      </c>
      <c r="Q651" s="0" t="n">
        <f aca="false">((H651*2)*(P651))/1000000</f>
        <v>0.00215787869551966</v>
      </c>
      <c r="R651" s="0" t="n">
        <f aca="false">Q651*247.105</f>
        <v>0.533222615056385</v>
      </c>
      <c r="S651" s="0" t="s">
        <v>40</v>
      </c>
      <c r="T651" s="0" t="s">
        <v>45</v>
      </c>
      <c r="U651" s="0" t="n">
        <v>0</v>
      </c>
      <c r="V651" s="0" t="n">
        <v>0</v>
      </c>
      <c r="W651" s="0" t="n">
        <v>925</v>
      </c>
      <c r="X651" s="0" t="n">
        <v>1226</v>
      </c>
      <c r="Y651" s="0" t="n">
        <v>0</v>
      </c>
      <c r="Z651" s="0" t="n">
        <f aca="false">SUM(U651:Y651)</f>
        <v>2151</v>
      </c>
      <c r="AA651" s="0" t="n">
        <v>0</v>
      </c>
      <c r="AB651" s="0" t="n">
        <v>0</v>
      </c>
      <c r="AC651" s="7" t="n">
        <f aca="false">U651/$R651</f>
        <v>0</v>
      </c>
      <c r="AD651" s="7" t="n">
        <f aca="false">V651/$R651</f>
        <v>0</v>
      </c>
      <c r="AE651" s="7" t="n">
        <f aca="false">W651/$R651</f>
        <v>1734.73512540759</v>
      </c>
      <c r="AF651" s="7" t="n">
        <f aca="false">X651/$R651</f>
        <v>2299.22731216184</v>
      </c>
      <c r="AG651" s="7" t="n">
        <f aca="false">Y651/$R651</f>
        <v>0</v>
      </c>
      <c r="AH651" s="7" t="n">
        <f aca="false">Z651/$R651</f>
        <v>4033.96243756943</v>
      </c>
      <c r="AJ651" s="0" t="n">
        <v>4249</v>
      </c>
    </row>
    <row r="652" customFormat="false" ht="15" hidden="false" customHeight="false" outlineLevel="0" collapsed="false">
      <c r="A652" s="1" t="n">
        <v>43881</v>
      </c>
      <c r="B652" s="0" t="n">
        <f aca="false">MONTH(A652)</f>
        <v>2</v>
      </c>
      <c r="C652" s="0" t="s">
        <v>63</v>
      </c>
      <c r="D652" s="2" t="n">
        <f aca="false">YEAR(A652)</f>
        <v>2020</v>
      </c>
      <c r="E652" s="2" t="s">
        <v>61</v>
      </c>
      <c r="F652" s="2" t="n">
        <v>201</v>
      </c>
      <c r="G652" s="0" t="s">
        <v>398</v>
      </c>
      <c r="H652" s="0" t="n">
        <v>590</v>
      </c>
      <c r="I652" s="0" t="n">
        <v>295.5</v>
      </c>
      <c r="J652" s="0" t="s">
        <v>62</v>
      </c>
      <c r="K652" s="6" t="n">
        <v>0.458333333333333</v>
      </c>
      <c r="M652" s="0" t="n">
        <v>2</v>
      </c>
      <c r="N652" s="0" t="n">
        <v>48</v>
      </c>
      <c r="O652" s="0" t="n">
        <v>9</v>
      </c>
      <c r="P652" s="0" t="n">
        <f aca="false">O652/3.281</f>
        <v>2.74306613837245</v>
      </c>
      <c r="Q652" s="0" t="n">
        <f aca="false">((H652*2)*(P652))/1000000</f>
        <v>0.00323681804327949</v>
      </c>
      <c r="R652" s="0" t="n">
        <f aca="false">Q652*247.105</f>
        <v>0.799833922584578</v>
      </c>
      <c r="S652" s="0" t="s">
        <v>40</v>
      </c>
      <c r="T652" s="0" t="s">
        <v>45</v>
      </c>
      <c r="U652" s="0" t="n">
        <v>0</v>
      </c>
      <c r="V652" s="0" t="n">
        <v>3</v>
      </c>
      <c r="W652" s="0" t="n">
        <v>505</v>
      </c>
      <c r="X652" s="0" t="n">
        <v>1112</v>
      </c>
      <c r="Y652" s="0" t="n">
        <v>0</v>
      </c>
      <c r="Z652" s="0" t="n">
        <f aca="false">SUM(U652:Y652)</f>
        <v>1620</v>
      </c>
      <c r="AA652" s="0" t="n">
        <v>0</v>
      </c>
      <c r="AB652" s="0" t="n">
        <v>2</v>
      </c>
      <c r="AC652" s="7" t="n">
        <f aca="false">U652/$R652</f>
        <v>0</v>
      </c>
      <c r="AD652" s="7" t="n">
        <f aca="false">V652/$R652</f>
        <v>3.75077864952992</v>
      </c>
      <c r="AE652" s="7" t="n">
        <f aca="false">W652/$R652</f>
        <v>631.38107267087</v>
      </c>
      <c r="AF652" s="7" t="n">
        <f aca="false">X652/$R652</f>
        <v>1390.28861942576</v>
      </c>
      <c r="AG652" s="7" t="n">
        <f aca="false">Y652/$R652</f>
        <v>0</v>
      </c>
      <c r="AH652" s="7" t="n">
        <f aca="false">Z652/$R652</f>
        <v>2025.42047074616</v>
      </c>
      <c r="AJ652" s="0" t="n">
        <v>4100</v>
      </c>
    </row>
    <row r="653" customFormat="false" ht="15" hidden="false" customHeight="false" outlineLevel="0" collapsed="false">
      <c r="A653" s="1" t="n">
        <v>43900</v>
      </c>
      <c r="B653" s="0" t="n">
        <f aca="false">MONTH(A653)</f>
        <v>3</v>
      </c>
      <c r="C653" s="0" t="s">
        <v>64</v>
      </c>
      <c r="D653" s="2" t="n">
        <f aca="false">YEAR(A653)</f>
        <v>2020</v>
      </c>
      <c r="E653" s="2" t="s">
        <v>61</v>
      </c>
      <c r="F653" s="2" t="n">
        <v>201</v>
      </c>
      <c r="G653" s="0" t="s">
        <v>398</v>
      </c>
      <c r="H653" s="0" t="n">
        <v>590</v>
      </c>
      <c r="I653" s="0" t="n">
        <v>295.5</v>
      </c>
      <c r="J653" s="0" t="s">
        <v>62</v>
      </c>
      <c r="K653" s="6" t="n">
        <v>0.479166666666667</v>
      </c>
      <c r="M653" s="0" t="n">
        <v>1</v>
      </c>
      <c r="N653" s="0" t="n">
        <v>50</v>
      </c>
      <c r="O653" s="0" t="n">
        <v>10</v>
      </c>
      <c r="P653" s="0" t="n">
        <f aca="false">O653/3.281</f>
        <v>3.04785126485828</v>
      </c>
      <c r="Q653" s="0" t="n">
        <f aca="false">((H653*2)*(P653))/1000000</f>
        <v>0.00359646449253276</v>
      </c>
      <c r="R653" s="0" t="n">
        <f aca="false">Q653*247.105</f>
        <v>0.888704358427309</v>
      </c>
      <c r="S653" s="0" t="s">
        <v>40</v>
      </c>
      <c r="T653" s="0" t="s">
        <v>45</v>
      </c>
      <c r="U653" s="0" t="n">
        <v>1</v>
      </c>
      <c r="V653" s="0" t="n">
        <v>265</v>
      </c>
      <c r="W653" s="0" t="n">
        <v>196</v>
      </c>
      <c r="X653" s="0" t="n">
        <v>1110</v>
      </c>
      <c r="Y653" s="0" t="n">
        <v>0</v>
      </c>
      <c r="Z653" s="0" t="n">
        <f aca="false">SUM(U653:Y653)</f>
        <v>1572</v>
      </c>
      <c r="AA653" s="0" t="n">
        <v>0</v>
      </c>
      <c r="AB653" s="0" t="n">
        <v>0</v>
      </c>
      <c r="AC653" s="7" t="n">
        <f aca="false">U653/$R653</f>
        <v>1.12523359485898</v>
      </c>
      <c r="AD653" s="7" t="n">
        <f aca="false">V653/$R653</f>
        <v>298.186902637629</v>
      </c>
      <c r="AE653" s="7" t="n">
        <f aca="false">W653/$R653</f>
        <v>220.545784592359</v>
      </c>
      <c r="AF653" s="7" t="n">
        <f aca="false">X653/$R653</f>
        <v>1249.00929029346</v>
      </c>
      <c r="AG653" s="7" t="n">
        <f aca="false">Y653/$R653</f>
        <v>0</v>
      </c>
      <c r="AH653" s="7" t="n">
        <f aca="false">Z653/$R653</f>
        <v>1768.86721111831</v>
      </c>
      <c r="AJ653" s="0" t="n">
        <v>5068</v>
      </c>
    </row>
    <row r="654" customFormat="false" ht="15" hidden="false" customHeight="false" outlineLevel="0" collapsed="false">
      <c r="A654" s="1" t="n">
        <v>43921</v>
      </c>
      <c r="B654" s="0" t="n">
        <f aca="false">MONTH(A654)</f>
        <v>3</v>
      </c>
      <c r="C654" s="0" t="s">
        <v>64</v>
      </c>
      <c r="D654" s="2" t="n">
        <f aca="false">YEAR(A654)</f>
        <v>2020</v>
      </c>
      <c r="E654" s="2" t="s">
        <v>61</v>
      </c>
      <c r="F654" s="2" t="n">
        <v>201</v>
      </c>
      <c r="G654" s="0" t="s">
        <v>398</v>
      </c>
      <c r="H654" s="0" t="n">
        <v>590</v>
      </c>
      <c r="I654" s="0" t="n">
        <v>295.5</v>
      </c>
      <c r="J654" s="0" t="s">
        <v>62</v>
      </c>
      <c r="K654" s="6" t="n">
        <v>0.583333333333333</v>
      </c>
      <c r="M654" s="0" t="n">
        <v>2</v>
      </c>
      <c r="N654" s="0" t="n">
        <v>49</v>
      </c>
      <c r="O654" s="0" t="n">
        <v>10</v>
      </c>
      <c r="P654" s="0" t="n">
        <f aca="false">O654/3.281</f>
        <v>3.04785126485828</v>
      </c>
      <c r="Q654" s="0" t="n">
        <f aca="false">((H654*2)*(P654))/1000000</f>
        <v>0.00359646449253276</v>
      </c>
      <c r="R654" s="0" t="n">
        <f aca="false">Q654*247.105</f>
        <v>0.888704358427309</v>
      </c>
      <c r="S654" s="0" t="s">
        <v>40</v>
      </c>
      <c r="T654" s="0" t="s">
        <v>45</v>
      </c>
      <c r="U654" s="0" t="n">
        <v>0</v>
      </c>
      <c r="V654" s="0" t="n">
        <v>0</v>
      </c>
      <c r="W654" s="0" t="n">
        <v>24</v>
      </c>
      <c r="X654" s="0" t="n">
        <v>945</v>
      </c>
      <c r="Y654" s="0" t="n">
        <v>125</v>
      </c>
      <c r="Z654" s="0" t="n">
        <f aca="false">SUM(U654:Y654)</f>
        <v>1094</v>
      </c>
      <c r="AA654" s="0" t="n">
        <v>0</v>
      </c>
      <c r="AB654" s="0" t="n">
        <v>0</v>
      </c>
      <c r="AC654" s="7" t="n">
        <f aca="false">U654/$R654</f>
        <v>0</v>
      </c>
      <c r="AD654" s="7" t="n">
        <f aca="false">V654/$R654</f>
        <v>0</v>
      </c>
      <c r="AE654" s="7" t="n">
        <f aca="false">W654/$R654</f>
        <v>27.0056062766154</v>
      </c>
      <c r="AF654" s="7" t="n">
        <f aca="false">X654/$R654</f>
        <v>1063.34574714173</v>
      </c>
      <c r="AG654" s="7" t="n">
        <f aca="false">Y654/$R654</f>
        <v>140.654199357372</v>
      </c>
      <c r="AH654" s="7" t="n">
        <f aca="false">Z654/$R654</f>
        <v>1231.00555277572</v>
      </c>
      <c r="AJ654" s="0" t="n">
        <v>5301</v>
      </c>
    </row>
    <row r="655" customFormat="false" ht="15" hidden="false" customHeight="false" outlineLevel="0" collapsed="false">
      <c r="A655" s="1" t="n">
        <v>43937</v>
      </c>
      <c r="B655" s="0" t="n">
        <f aca="false">MONTH(A655)</f>
        <v>4</v>
      </c>
      <c r="C655" s="0" t="s">
        <v>66</v>
      </c>
      <c r="D655" s="2" t="n">
        <f aca="false">YEAR(A655)</f>
        <v>2020</v>
      </c>
      <c r="E655" s="2" t="s">
        <v>44</v>
      </c>
      <c r="F655" s="2" t="n">
        <v>201</v>
      </c>
      <c r="G655" s="0" t="s">
        <v>398</v>
      </c>
      <c r="H655" s="0" t="n">
        <v>590</v>
      </c>
      <c r="I655" s="0" t="n">
        <v>295.5</v>
      </c>
      <c r="J655" s="0" t="s">
        <v>62</v>
      </c>
      <c r="K655" s="6" t="n">
        <v>0.479166666666667</v>
      </c>
      <c r="M655" s="0" t="n">
        <v>1</v>
      </c>
      <c r="N655" s="0" t="n">
        <v>51.8</v>
      </c>
      <c r="O655" s="0" t="n">
        <v>10</v>
      </c>
      <c r="P655" s="0" t="n">
        <f aca="false">O655/3.281</f>
        <v>3.04785126485828</v>
      </c>
      <c r="Q655" s="0" t="n">
        <f aca="false">((H655*2)*(P655))/1000000</f>
        <v>0.00359646449253276</v>
      </c>
      <c r="R655" s="0" t="n">
        <f aca="false">Q655*247.105</f>
        <v>0.888704358427309</v>
      </c>
      <c r="S655" s="0" t="s">
        <v>40</v>
      </c>
      <c r="T655" s="0" t="s">
        <v>45</v>
      </c>
      <c r="U655" s="0" t="n">
        <v>8</v>
      </c>
      <c r="V655" s="0" t="n">
        <v>0</v>
      </c>
      <c r="W655" s="0" t="n">
        <v>1</v>
      </c>
      <c r="X655" s="0" t="n">
        <v>1628</v>
      </c>
      <c r="Y655" s="0" t="n">
        <v>57</v>
      </c>
      <c r="Z655" s="0" t="n">
        <f aca="false">SUM(U655:Y655)</f>
        <v>1694</v>
      </c>
      <c r="AA655" s="0" t="n">
        <v>0</v>
      </c>
      <c r="AB655" s="0" t="n">
        <v>1</v>
      </c>
      <c r="AC655" s="7" t="n">
        <f aca="false">U655/$R655</f>
        <v>9.0018687588718</v>
      </c>
      <c r="AD655" s="7" t="n">
        <f aca="false">V655/$R655</f>
        <v>0</v>
      </c>
      <c r="AE655" s="7" t="n">
        <f aca="false">W655/$R655</f>
        <v>1.12523359485898</v>
      </c>
      <c r="AF655" s="7" t="n">
        <f aca="false">X655/$R655</f>
        <v>1831.88029243041</v>
      </c>
      <c r="AG655" s="7" t="n">
        <f aca="false">Y655/$R655</f>
        <v>64.1383149069616</v>
      </c>
      <c r="AH655" s="7" t="n">
        <f aca="false">Z655/$R655</f>
        <v>1906.1457096911</v>
      </c>
      <c r="AI655" s="0" t="s">
        <v>444</v>
      </c>
      <c r="AJ655" s="0" t="n">
        <v>5830</v>
      </c>
    </row>
    <row r="656" customFormat="false" ht="15" hidden="false" customHeight="false" outlineLevel="0" collapsed="false">
      <c r="A656" s="1" t="n">
        <v>43937</v>
      </c>
      <c r="B656" s="0" t="n">
        <f aca="false">MONTH(A656)</f>
        <v>4</v>
      </c>
      <c r="C656" s="0" t="s">
        <v>66</v>
      </c>
      <c r="D656" s="2" t="n">
        <f aca="false">YEAR(A656)</f>
        <v>2020</v>
      </c>
      <c r="E656" s="2" t="s">
        <v>44</v>
      </c>
      <c r="F656" s="2" t="n">
        <v>201</v>
      </c>
      <c r="G656" s="0" t="s">
        <v>398</v>
      </c>
      <c r="H656" s="0" t="n">
        <v>590</v>
      </c>
      <c r="I656" s="0" t="n">
        <v>295.5</v>
      </c>
      <c r="J656" s="0" t="s">
        <v>62</v>
      </c>
      <c r="K656" s="6" t="n">
        <v>0.479166666666667</v>
      </c>
      <c r="M656" s="0" t="n">
        <v>1</v>
      </c>
      <c r="N656" s="0" t="n">
        <v>51.8</v>
      </c>
      <c r="O656" s="0" t="n">
        <v>10</v>
      </c>
      <c r="P656" s="0" t="n">
        <f aca="false">O656/3.281</f>
        <v>3.04785126485828</v>
      </c>
      <c r="Q656" s="0" t="n">
        <f aca="false">((H656*2)*(P656))/1000000</f>
        <v>0.00359646449253276</v>
      </c>
      <c r="R656" s="0" t="n">
        <f aca="false">Q656*247.105</f>
        <v>0.888704358427309</v>
      </c>
      <c r="S656" s="0" t="s">
        <v>40</v>
      </c>
      <c r="T656" s="0" t="s">
        <v>45</v>
      </c>
      <c r="U656" s="0" t="n">
        <v>8</v>
      </c>
      <c r="V656" s="0" t="n">
        <v>0</v>
      </c>
      <c r="W656" s="0" t="n">
        <v>1</v>
      </c>
      <c r="X656" s="0" t="n">
        <v>1105</v>
      </c>
      <c r="Y656" s="0" t="n">
        <v>34</v>
      </c>
      <c r="Z656" s="0" t="n">
        <f aca="false">SUM(U656:Y656)</f>
        <v>1148</v>
      </c>
      <c r="AA656" s="0" t="n">
        <v>0</v>
      </c>
      <c r="AB656" s="0" t="n">
        <v>1</v>
      </c>
      <c r="AC656" s="7" t="n">
        <f aca="false">U656/$R656</f>
        <v>9.0018687588718</v>
      </c>
      <c r="AD656" s="7" t="n">
        <f aca="false">V656/$R656</f>
        <v>0</v>
      </c>
      <c r="AE656" s="7" t="n">
        <f aca="false">W656/$R656</f>
        <v>1.12523359485898</v>
      </c>
      <c r="AF656" s="7" t="n">
        <f aca="false">X656/$R656</f>
        <v>1243.38312231917</v>
      </c>
      <c r="AG656" s="7" t="n">
        <f aca="false">Y656/$R656</f>
        <v>38.2579422252052</v>
      </c>
      <c r="AH656" s="7" t="n">
        <f aca="false">Z656/$R656</f>
        <v>1291.7681668981</v>
      </c>
      <c r="AI656" s="0" t="s">
        <v>445</v>
      </c>
      <c r="AJ656" s="0" t="n">
        <v>5830</v>
      </c>
    </row>
    <row r="657" customFormat="false" ht="15" hidden="false" customHeight="false" outlineLevel="0" collapsed="false">
      <c r="A657" s="1" t="n">
        <v>43965</v>
      </c>
      <c r="B657" s="0" t="n">
        <f aca="false">MONTH(A657)</f>
        <v>5</v>
      </c>
      <c r="C657" s="0" t="s">
        <v>43</v>
      </c>
      <c r="D657" s="2" t="n">
        <f aca="false">YEAR(A657)</f>
        <v>2020</v>
      </c>
      <c r="E657" s="2" t="s">
        <v>44</v>
      </c>
      <c r="F657" s="2" t="n">
        <v>201</v>
      </c>
      <c r="G657" s="0" t="s">
        <v>398</v>
      </c>
      <c r="H657" s="0" t="n">
        <v>590</v>
      </c>
      <c r="I657" s="0" t="n">
        <v>295.5</v>
      </c>
      <c r="J657" s="0" t="s">
        <v>62</v>
      </c>
      <c r="K657" s="6" t="n">
        <v>0.40625</v>
      </c>
      <c r="M657" s="0" t="n">
        <v>3</v>
      </c>
      <c r="N657" s="0" t="n">
        <v>54</v>
      </c>
      <c r="O657" s="0" t="n">
        <v>10</v>
      </c>
      <c r="P657" s="0" t="n">
        <f aca="false">O657/3.281</f>
        <v>3.04785126485828</v>
      </c>
      <c r="Q657" s="0" t="n">
        <f aca="false">((H657*2)*(P657))/1000000</f>
        <v>0.00359646449253276</v>
      </c>
      <c r="R657" s="0" t="n">
        <f aca="false">Q657*247.105</f>
        <v>0.888704358427309</v>
      </c>
      <c r="S657" s="0" t="s">
        <v>40</v>
      </c>
      <c r="T657" s="0" t="s">
        <v>45</v>
      </c>
      <c r="U657" s="0" t="n">
        <v>152</v>
      </c>
      <c r="V657" s="0" t="n">
        <v>0</v>
      </c>
      <c r="W657" s="0" t="n">
        <v>20</v>
      </c>
      <c r="X657" s="0" t="n">
        <v>1168</v>
      </c>
      <c r="Y657" s="0" t="n">
        <v>352</v>
      </c>
      <c r="Z657" s="0" t="n">
        <f aca="false">SUM(U657:Y657)</f>
        <v>1692</v>
      </c>
      <c r="AA657" s="0" t="n">
        <v>0</v>
      </c>
      <c r="AB657" s="0" t="n">
        <v>0</v>
      </c>
      <c r="AC657" s="7" t="n">
        <f aca="false">U657/$R657</f>
        <v>171.035506418564</v>
      </c>
      <c r="AD657" s="7" t="n">
        <f aca="false">V657/$R657</f>
        <v>0</v>
      </c>
      <c r="AE657" s="7" t="n">
        <f aca="false">W657/$R657</f>
        <v>22.5046718971795</v>
      </c>
      <c r="AF657" s="7" t="n">
        <f aca="false">X657/$R657</f>
        <v>1314.27283879528</v>
      </c>
      <c r="AG657" s="7" t="n">
        <f aca="false">Y657/$R657</f>
        <v>396.082225390359</v>
      </c>
      <c r="AH657" s="7" t="n">
        <f aca="false">Z657/$R657</f>
        <v>1903.89524250139</v>
      </c>
      <c r="AJ657" s="0" t="n">
        <v>9874</v>
      </c>
    </row>
    <row r="658" customFormat="false" ht="15" hidden="false" customHeight="false" outlineLevel="0" collapsed="false">
      <c r="A658" s="1" t="n">
        <v>43979</v>
      </c>
      <c r="B658" s="0" t="n">
        <f aca="false">MONTH(A658)</f>
        <v>5</v>
      </c>
      <c r="C658" s="0" t="s">
        <v>43</v>
      </c>
      <c r="D658" s="2" t="n">
        <f aca="false">YEAR(A658)</f>
        <v>2020</v>
      </c>
      <c r="E658" s="2" t="s">
        <v>44</v>
      </c>
      <c r="F658" s="2" t="n">
        <v>201</v>
      </c>
      <c r="G658" s="0" t="s">
        <v>398</v>
      </c>
      <c r="H658" s="0" t="n">
        <v>590</v>
      </c>
      <c r="I658" s="0" t="n">
        <v>295.5</v>
      </c>
      <c r="J658" s="0" t="s">
        <v>62</v>
      </c>
      <c r="K658" s="6" t="n">
        <v>0.416666666666667</v>
      </c>
      <c r="M658" s="0" t="n">
        <v>1</v>
      </c>
      <c r="N658" s="0" t="n">
        <v>56</v>
      </c>
      <c r="O658" s="0" t="n">
        <v>10</v>
      </c>
      <c r="P658" s="0" t="n">
        <f aca="false">O658/3.281</f>
        <v>3.04785126485828</v>
      </c>
      <c r="Q658" s="0" t="n">
        <f aca="false">((H658*2)*(P658))/1000000</f>
        <v>0.00359646449253276</v>
      </c>
      <c r="R658" s="0" t="n">
        <f aca="false">Q658*247.105</f>
        <v>0.888704358427309</v>
      </c>
      <c r="S658" s="0" t="s">
        <v>40</v>
      </c>
      <c r="T658" s="0" t="s">
        <v>45</v>
      </c>
      <c r="U658" s="0" t="n">
        <v>134</v>
      </c>
      <c r="V658" s="0" t="n">
        <v>5</v>
      </c>
      <c r="W658" s="0" t="n">
        <v>7</v>
      </c>
      <c r="X658" s="0" t="n">
        <v>331</v>
      </c>
      <c r="Y658" s="0" t="n">
        <v>176</v>
      </c>
      <c r="Z658" s="0" t="n">
        <f aca="false">SUM(U658:Y658)</f>
        <v>653</v>
      </c>
      <c r="AA658" s="0" t="n">
        <v>0</v>
      </c>
      <c r="AB658" s="0" t="n">
        <v>0</v>
      </c>
      <c r="AC658" s="7" t="n">
        <f aca="false">U658/$R658</f>
        <v>150.781301711103</v>
      </c>
      <c r="AD658" s="7" t="n">
        <f aca="false">V658/$R658</f>
        <v>5.62616797429488</v>
      </c>
      <c r="AE658" s="7" t="n">
        <f aca="false">W658/$R658</f>
        <v>7.87663516401283</v>
      </c>
      <c r="AF658" s="7" t="n">
        <f aca="false">X658/$R658</f>
        <v>372.452319898321</v>
      </c>
      <c r="AG658" s="7" t="n">
        <f aca="false">Y658/$R658</f>
        <v>198.04111269518</v>
      </c>
      <c r="AH658" s="7" t="n">
        <f aca="false">Z658/$R658</f>
        <v>734.777537442911</v>
      </c>
      <c r="AJ658" s="0" t="n">
        <v>9921</v>
      </c>
    </row>
    <row r="659" customFormat="false" ht="15" hidden="false" customHeight="false" outlineLevel="0" collapsed="false">
      <c r="A659" s="1" t="n">
        <v>43983</v>
      </c>
      <c r="B659" s="0" t="n">
        <f aca="false">MONTH(A659)</f>
        <v>6</v>
      </c>
      <c r="C659" s="0" t="s">
        <v>49</v>
      </c>
      <c r="D659" s="2" t="n">
        <f aca="false">YEAR(A659)</f>
        <v>2020</v>
      </c>
      <c r="E659" s="2" t="s">
        <v>44</v>
      </c>
      <c r="F659" s="2" t="n">
        <v>201</v>
      </c>
      <c r="G659" s="0" t="s">
        <v>398</v>
      </c>
      <c r="H659" s="0" t="n">
        <v>590</v>
      </c>
      <c r="I659" s="0" t="n">
        <v>295.5</v>
      </c>
      <c r="J659" s="0" t="s">
        <v>62</v>
      </c>
      <c r="K659" s="6" t="n">
        <v>0.5</v>
      </c>
      <c r="M659" s="0" t="n">
        <v>1</v>
      </c>
      <c r="N659" s="0" t="n">
        <v>55</v>
      </c>
      <c r="O659" s="0" t="n">
        <v>10</v>
      </c>
      <c r="P659" s="0" t="n">
        <f aca="false">O659/3.281</f>
        <v>3.04785126485828</v>
      </c>
      <c r="Q659" s="0" t="n">
        <f aca="false">((H659*2)*(P659))/1000000</f>
        <v>0.00359646449253276</v>
      </c>
      <c r="R659" s="0" t="n">
        <f aca="false">Q659*247.105</f>
        <v>0.888704358427309</v>
      </c>
      <c r="S659" s="0" t="s">
        <v>40</v>
      </c>
      <c r="T659" s="0" t="s">
        <v>45</v>
      </c>
      <c r="U659" s="0" t="n">
        <v>61</v>
      </c>
      <c r="V659" s="0" t="n">
        <v>0</v>
      </c>
      <c r="W659" s="0" t="n">
        <v>0</v>
      </c>
      <c r="X659" s="0" t="n">
        <v>47</v>
      </c>
      <c r="Y659" s="0" t="n">
        <v>301</v>
      </c>
      <c r="Z659" s="0" t="n">
        <f aca="false">SUM(U659:Y659)</f>
        <v>409</v>
      </c>
      <c r="AA659" s="0" t="n">
        <v>0</v>
      </c>
      <c r="AB659" s="0" t="n">
        <v>2</v>
      </c>
      <c r="AC659" s="7" t="n">
        <f aca="false">U659/$R659</f>
        <v>68.6392492863975</v>
      </c>
      <c r="AD659" s="7" t="n">
        <f aca="false">V659/$R659</f>
        <v>0</v>
      </c>
      <c r="AE659" s="7" t="n">
        <f aca="false">W659/$R659</f>
        <v>0</v>
      </c>
      <c r="AF659" s="7" t="n">
        <f aca="false">X659/$R659</f>
        <v>52.8859789583719</v>
      </c>
      <c r="AG659" s="7" t="n">
        <f aca="false">Y659/$R659</f>
        <v>338.695312052552</v>
      </c>
      <c r="AH659" s="7" t="n">
        <f aca="false">Z659/$R659</f>
        <v>460.220540297321</v>
      </c>
      <c r="AI659" s="0" t="s">
        <v>446</v>
      </c>
      <c r="AJ659" s="0" t="n">
        <v>10265</v>
      </c>
    </row>
    <row r="660" customFormat="false" ht="15" hidden="false" customHeight="false" outlineLevel="0" collapsed="false">
      <c r="A660" s="1" t="n">
        <v>43998</v>
      </c>
      <c r="B660" s="0" t="n">
        <f aca="false">MONTH(A660)</f>
        <v>6</v>
      </c>
      <c r="C660" s="0" t="s">
        <v>49</v>
      </c>
      <c r="D660" s="2" t="n">
        <f aca="false">YEAR(A660)</f>
        <v>2020</v>
      </c>
      <c r="E660" s="2" t="s">
        <v>44</v>
      </c>
      <c r="F660" s="2" t="n">
        <v>201</v>
      </c>
      <c r="G660" s="0" t="s">
        <v>398</v>
      </c>
      <c r="H660" s="0" t="n">
        <v>590</v>
      </c>
      <c r="I660" s="0" t="n">
        <v>295.5</v>
      </c>
      <c r="J660" s="0" t="s">
        <v>62</v>
      </c>
      <c r="K660" s="6" t="n">
        <v>0.427083333333333</v>
      </c>
      <c r="M660" s="0" t="n">
        <v>1</v>
      </c>
      <c r="N660" s="0" t="n">
        <v>52</v>
      </c>
      <c r="O660" s="0" t="n">
        <v>7</v>
      </c>
      <c r="P660" s="0" t="n">
        <f aca="false">O660/3.281</f>
        <v>2.13349588540079</v>
      </c>
      <c r="Q660" s="0" t="n">
        <f aca="false">((H660*2)*(P660))/1000000</f>
        <v>0.00251752514477293</v>
      </c>
      <c r="R660" s="0" t="n">
        <f aca="false">Q660*247.105</f>
        <v>0.622093050899116</v>
      </c>
      <c r="S660" s="0" t="s">
        <v>40</v>
      </c>
      <c r="T660" s="0" t="s">
        <v>45</v>
      </c>
      <c r="U660" s="0" t="n">
        <v>55</v>
      </c>
      <c r="V660" s="0" t="n">
        <v>0</v>
      </c>
      <c r="W660" s="0" t="n">
        <v>21</v>
      </c>
      <c r="X660" s="0" t="n">
        <v>89</v>
      </c>
      <c r="Y660" s="0" t="n">
        <v>369</v>
      </c>
      <c r="Z660" s="0" t="n">
        <f aca="false">SUM(U660:Y660)</f>
        <v>534</v>
      </c>
      <c r="AA660" s="0" t="n">
        <v>0</v>
      </c>
      <c r="AB660" s="0" t="n">
        <v>5</v>
      </c>
      <c r="AC660" s="7" t="n">
        <f aca="false">U660/$R660</f>
        <v>88.4112110246338</v>
      </c>
      <c r="AD660" s="7" t="n">
        <f aca="false">V660/$R660</f>
        <v>0</v>
      </c>
      <c r="AE660" s="7" t="n">
        <f aca="false">W660/$R660</f>
        <v>33.7570078457693</v>
      </c>
      <c r="AF660" s="7" t="n">
        <f aca="false">X660/$R660</f>
        <v>143.065414203498</v>
      </c>
      <c r="AG660" s="7" t="n">
        <f aca="false">Y660/$R660</f>
        <v>593.158852147089</v>
      </c>
      <c r="AH660" s="7" t="n">
        <f aca="false">Z660/$R660</f>
        <v>858.39248522099</v>
      </c>
      <c r="AJ660" s="0" t="n">
        <v>12301</v>
      </c>
    </row>
    <row r="661" customFormat="false" ht="15" hidden="false" customHeight="false" outlineLevel="0" collapsed="false">
      <c r="A661" s="1" t="n">
        <v>44012</v>
      </c>
      <c r="B661" s="0" t="n">
        <f aca="false">MONTH(A661)</f>
        <v>6</v>
      </c>
      <c r="C661" s="0" t="s">
        <v>49</v>
      </c>
      <c r="D661" s="2" t="n">
        <f aca="false">YEAR(A661)</f>
        <v>2020</v>
      </c>
      <c r="E661" s="2" t="s">
        <v>44</v>
      </c>
      <c r="F661" s="2" t="n">
        <v>201</v>
      </c>
      <c r="G661" s="0" t="s">
        <v>398</v>
      </c>
      <c r="H661" s="0" t="n">
        <v>590</v>
      </c>
      <c r="I661" s="0" t="n">
        <v>295.5</v>
      </c>
      <c r="J661" s="0" t="s">
        <v>62</v>
      </c>
      <c r="K661" s="6" t="n">
        <v>0.458333333333333</v>
      </c>
      <c r="M661" s="0" t="n">
        <v>1</v>
      </c>
      <c r="N661" s="0" t="n">
        <v>53</v>
      </c>
      <c r="O661" s="0" t="n">
        <v>7</v>
      </c>
      <c r="P661" s="0" t="n">
        <f aca="false">O661/3.281</f>
        <v>2.13349588540079</v>
      </c>
      <c r="Q661" s="0" t="n">
        <f aca="false">((H661*2)*(P661))/1000000</f>
        <v>0.00251752514477293</v>
      </c>
      <c r="R661" s="0" t="n">
        <f aca="false">Q661*247.105</f>
        <v>0.622093050899116</v>
      </c>
      <c r="S661" s="0" t="s">
        <v>40</v>
      </c>
      <c r="T661" s="0" t="s">
        <v>45</v>
      </c>
      <c r="U661" s="0" t="n">
        <v>3</v>
      </c>
      <c r="V661" s="0" t="n">
        <v>0</v>
      </c>
      <c r="W661" s="0" t="n">
        <v>0</v>
      </c>
      <c r="X661" s="0" t="n">
        <v>16</v>
      </c>
      <c r="Y661" s="0" t="n">
        <v>475</v>
      </c>
      <c r="Z661" s="0" t="n">
        <f aca="false">SUM(U661:Y661)</f>
        <v>494</v>
      </c>
      <c r="AA661" s="0" t="n">
        <v>1</v>
      </c>
      <c r="AB661" s="0" t="n">
        <v>0</v>
      </c>
      <c r="AC661" s="7" t="n">
        <f aca="false">U661/$R661</f>
        <v>4.82242969225275</v>
      </c>
      <c r="AD661" s="7" t="n">
        <f aca="false">V661/$R661</f>
        <v>0</v>
      </c>
      <c r="AE661" s="7" t="n">
        <f aca="false">W661/$R661</f>
        <v>0</v>
      </c>
      <c r="AF661" s="7" t="n">
        <f aca="false">X661/$R661</f>
        <v>25.719625025348</v>
      </c>
      <c r="AG661" s="7" t="n">
        <f aca="false">Y661/$R661</f>
        <v>763.551367940019</v>
      </c>
      <c r="AH661" s="7" t="n">
        <f aca="false">Z661/$R661</f>
        <v>794.09342265762</v>
      </c>
      <c r="AI661" s="0" t="s">
        <v>447</v>
      </c>
      <c r="AJ661" s="0" t="n">
        <v>12578</v>
      </c>
    </row>
    <row r="662" customFormat="false" ht="15" hidden="false" customHeight="false" outlineLevel="0" collapsed="false">
      <c r="A662" s="1" t="n">
        <v>42689</v>
      </c>
      <c r="B662" s="0" t="n">
        <f aca="false">MONTH(A662)</f>
        <v>11</v>
      </c>
      <c r="C662" s="0" t="s">
        <v>96</v>
      </c>
      <c r="D662" s="2" t="n">
        <f aca="false">YEAR(A662)</f>
        <v>2016</v>
      </c>
      <c r="E662" s="2" t="s">
        <v>55</v>
      </c>
      <c r="F662" s="2" t="n">
        <v>210</v>
      </c>
      <c r="G662" s="0" t="s">
        <v>448</v>
      </c>
      <c r="H662" s="0" t="n">
        <v>290</v>
      </c>
      <c r="I662" s="0" t="n">
        <v>296</v>
      </c>
      <c r="J662" s="0" t="s">
        <v>62</v>
      </c>
      <c r="K662" s="6" t="n">
        <v>0.545138888888889</v>
      </c>
      <c r="M662" s="0" t="n">
        <v>3</v>
      </c>
      <c r="N662" s="0" t="n">
        <v>53</v>
      </c>
      <c r="O662" s="0" t="n">
        <v>8</v>
      </c>
      <c r="P662" s="0" t="n">
        <f aca="false">O662/3.281</f>
        <v>2.43828101188662</v>
      </c>
      <c r="Q662" s="0" t="n">
        <f aca="false">((H662*2)*(P662))/1000000</f>
        <v>0.00141420298689424</v>
      </c>
      <c r="R662" s="0" t="n">
        <f aca="false">Q662*247.105</f>
        <v>0.349456629076501</v>
      </c>
      <c r="S662" s="0" t="s">
        <v>40</v>
      </c>
      <c r="T662" s="0" t="s">
        <v>45</v>
      </c>
      <c r="U662" s="0" t="n">
        <v>1</v>
      </c>
      <c r="V662" s="0" t="n">
        <v>10</v>
      </c>
      <c r="W662" s="0" t="n">
        <v>0</v>
      </c>
      <c r="X662" s="0" t="n">
        <v>0</v>
      </c>
      <c r="Y662" s="0" t="n">
        <v>0</v>
      </c>
      <c r="Z662" s="0" t="n">
        <f aca="false">SUM(U662:Y662)</f>
        <v>11</v>
      </c>
      <c r="AA662" s="0" t="n">
        <v>0</v>
      </c>
      <c r="AB662" s="0" t="n">
        <v>0</v>
      </c>
      <c r="AC662" s="7" t="n">
        <f aca="false">U662/$R662</f>
        <v>2.86158543520171</v>
      </c>
      <c r="AD662" s="7" t="n">
        <f aca="false">V662/$R662</f>
        <v>28.6158543520171</v>
      </c>
      <c r="AE662" s="7" t="n">
        <f aca="false">W662/$R662</f>
        <v>0</v>
      </c>
      <c r="AF662" s="7" t="n">
        <f aca="false">X662/$R662</f>
        <v>0</v>
      </c>
      <c r="AG662" s="7" t="n">
        <f aca="false">Y662/$R662</f>
        <v>0</v>
      </c>
      <c r="AH662" s="7" t="n">
        <f aca="false">Z662/$R662</f>
        <v>31.4774397872188</v>
      </c>
      <c r="AJ662" s="0" t="n">
        <v>5003</v>
      </c>
    </row>
    <row r="663" customFormat="false" ht="15" hidden="false" customHeight="false" outlineLevel="0" collapsed="false">
      <c r="A663" s="1" t="n">
        <v>42877</v>
      </c>
      <c r="B663" s="0" t="n">
        <f aca="false">MONTH(A663)</f>
        <v>5</v>
      </c>
      <c r="C663" s="0" t="s">
        <v>43</v>
      </c>
      <c r="D663" s="2" t="n">
        <f aca="false">YEAR(A663)</f>
        <v>2017</v>
      </c>
      <c r="E663" s="2" t="s">
        <v>44</v>
      </c>
      <c r="F663" s="2" t="n">
        <v>210</v>
      </c>
      <c r="G663" s="0" t="s">
        <v>448</v>
      </c>
      <c r="H663" s="0" t="n">
        <v>290</v>
      </c>
      <c r="I663" s="0" t="n">
        <v>296</v>
      </c>
      <c r="J663" s="0" t="s">
        <v>62</v>
      </c>
      <c r="K663" s="6" t="n">
        <v>0.5</v>
      </c>
      <c r="M663" s="0" t="n">
        <v>1</v>
      </c>
      <c r="N663" s="0" t="n">
        <v>55</v>
      </c>
      <c r="O663" s="0" t="n">
        <v>2</v>
      </c>
      <c r="P663" s="0" t="n">
        <f aca="false">O663/3.281</f>
        <v>0.609570252971655</v>
      </c>
      <c r="Q663" s="0" t="n">
        <f aca="false">((H663*2)*(P663))/1000000</f>
        <v>0.00035355074672356</v>
      </c>
      <c r="R663" s="0" t="n">
        <f aca="false">Q663*247.105</f>
        <v>0.0873641572691253</v>
      </c>
      <c r="S663" s="0" t="s">
        <v>40</v>
      </c>
      <c r="T663" s="0" t="s">
        <v>45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20</v>
      </c>
      <c r="Z663" s="0" t="n">
        <f aca="false">SUM(U663:Y663)</f>
        <v>20</v>
      </c>
      <c r="AA663" s="0" t="n">
        <v>0</v>
      </c>
      <c r="AB663" s="0" t="n">
        <v>0</v>
      </c>
      <c r="AC663" s="7" t="n">
        <f aca="false">U663/$R663</f>
        <v>0</v>
      </c>
      <c r="AD663" s="7" t="n">
        <f aca="false">V663/$R663</f>
        <v>0</v>
      </c>
      <c r="AE663" s="7" t="n">
        <f aca="false">W663/$R663</f>
        <v>0</v>
      </c>
      <c r="AF663" s="7" t="n">
        <f aca="false">X663/$R663</f>
        <v>0</v>
      </c>
      <c r="AG663" s="7" t="n">
        <f aca="false">Y663/$R663</f>
        <v>228.926834816136</v>
      </c>
      <c r="AH663" s="7" t="n">
        <f aca="false">Z663/$R663</f>
        <v>228.926834816136</v>
      </c>
      <c r="AJ663" s="0" t="n">
        <v>13017</v>
      </c>
    </row>
    <row r="664" customFormat="false" ht="15" hidden="false" customHeight="false" outlineLevel="0" collapsed="false">
      <c r="A664" s="1" t="n">
        <v>42941</v>
      </c>
      <c r="B664" s="0" t="n">
        <f aca="false">MONTH(A664)</f>
        <v>7</v>
      </c>
      <c r="C664" s="0" t="s">
        <v>51</v>
      </c>
      <c r="D664" s="2" t="n">
        <f aca="false">YEAR(A664)</f>
        <v>2017</v>
      </c>
      <c r="E664" s="2" t="s">
        <v>37</v>
      </c>
      <c r="F664" s="2" t="n">
        <v>210</v>
      </c>
      <c r="G664" s="0" t="s">
        <v>448</v>
      </c>
      <c r="H664" s="0" t="n">
        <v>290</v>
      </c>
      <c r="I664" s="0" t="n">
        <v>296</v>
      </c>
      <c r="J664" s="0" t="s">
        <v>62</v>
      </c>
      <c r="K664" s="6" t="n">
        <v>0.465277777777778</v>
      </c>
      <c r="M664" s="0" t="n">
        <v>1</v>
      </c>
      <c r="N664" s="0" t="n">
        <v>52</v>
      </c>
      <c r="O664" s="0" t="n">
        <v>7</v>
      </c>
      <c r="P664" s="0" t="n">
        <f aca="false">O664/3.281</f>
        <v>2.13349588540079</v>
      </c>
      <c r="Q664" s="0" t="n">
        <f aca="false">((H664*2)*(P664))/1000000</f>
        <v>0.00123742761353246</v>
      </c>
      <c r="R664" s="0" t="n">
        <f aca="false">Q664*247.105</f>
        <v>0.305774550441938</v>
      </c>
      <c r="S664" s="0" t="s">
        <v>40</v>
      </c>
      <c r="T664" s="0" t="s">
        <v>45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900</v>
      </c>
      <c r="Z664" s="0" t="n">
        <f aca="false">SUM(U664:Y664)</f>
        <v>900</v>
      </c>
      <c r="AA664" s="0" t="n">
        <v>0</v>
      </c>
      <c r="AB664" s="0" t="n">
        <v>0</v>
      </c>
      <c r="AC664" s="7" t="n">
        <f aca="false">U664/$R664</f>
        <v>0</v>
      </c>
      <c r="AD664" s="7" t="n">
        <f aca="false">V664/$R664</f>
        <v>0</v>
      </c>
      <c r="AE664" s="7" t="n">
        <f aca="false">W664/$R664</f>
        <v>0</v>
      </c>
      <c r="AF664" s="7" t="n">
        <f aca="false">X664/$R664</f>
        <v>0</v>
      </c>
      <c r="AG664" s="7" t="n">
        <f aca="false">Y664/$R664</f>
        <v>2943.34501906461</v>
      </c>
      <c r="AH664" s="7" t="n">
        <f aca="false">Z664/$R664</f>
        <v>2943.34501906461</v>
      </c>
      <c r="AJ664" s="0" t="n">
        <v>10666</v>
      </c>
    </row>
    <row r="665" customFormat="false" ht="15" hidden="false" customHeight="false" outlineLevel="0" collapsed="false">
      <c r="A665" s="1" t="n">
        <v>42956</v>
      </c>
      <c r="B665" s="0" t="n">
        <f aca="false">MONTH(A665)</f>
        <v>8</v>
      </c>
      <c r="C665" s="0" t="s">
        <v>36</v>
      </c>
      <c r="D665" s="2" t="n">
        <f aca="false">YEAR(A665)</f>
        <v>2017</v>
      </c>
      <c r="E665" s="2" t="s">
        <v>37</v>
      </c>
      <c r="F665" s="2" t="n">
        <v>210</v>
      </c>
      <c r="G665" s="0" t="s">
        <v>448</v>
      </c>
      <c r="H665" s="0" t="n">
        <v>290</v>
      </c>
      <c r="I665" s="0" t="n">
        <v>296</v>
      </c>
      <c r="J665" s="0" t="s">
        <v>62</v>
      </c>
      <c r="K665" s="6" t="n">
        <v>0.423611111111111</v>
      </c>
      <c r="M665" s="0" t="n">
        <v>1</v>
      </c>
      <c r="N665" s="0" t="n">
        <v>53</v>
      </c>
      <c r="O665" s="0" t="n">
        <v>8</v>
      </c>
      <c r="P665" s="0" t="n">
        <f aca="false">O665/3.281</f>
        <v>2.43828101188662</v>
      </c>
      <c r="Q665" s="0" t="n">
        <f aca="false">((H665*2)*(P665))/1000000</f>
        <v>0.00141420298689424</v>
      </c>
      <c r="R665" s="0" t="n">
        <f aca="false">Q665*247.105</f>
        <v>0.349456629076501</v>
      </c>
      <c r="S665" s="0" t="s">
        <v>40</v>
      </c>
      <c r="T665" s="0" t="s">
        <v>45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515</v>
      </c>
      <c r="Z665" s="0" t="n">
        <f aca="false">SUM(U665:Y665)</f>
        <v>515</v>
      </c>
      <c r="AA665" s="0" t="n">
        <v>0</v>
      </c>
      <c r="AB665" s="0" t="n">
        <v>0</v>
      </c>
      <c r="AC665" s="7" t="n">
        <f aca="false">U665/$R665</f>
        <v>0</v>
      </c>
      <c r="AD665" s="7" t="n">
        <f aca="false">V665/$R665</f>
        <v>0</v>
      </c>
      <c r="AE665" s="7" t="n">
        <f aca="false">W665/$R665</f>
        <v>0</v>
      </c>
      <c r="AF665" s="7" t="n">
        <f aca="false">X665/$R665</f>
        <v>0</v>
      </c>
      <c r="AG665" s="7" t="n">
        <f aca="false">Y665/$R665</f>
        <v>1473.71649912888</v>
      </c>
      <c r="AH665" s="7" t="n">
        <f aca="false">Z665/$R665</f>
        <v>1473.71649912888</v>
      </c>
      <c r="AJ665" s="0" t="n">
        <v>10313</v>
      </c>
    </row>
    <row r="666" customFormat="false" ht="15" hidden="false" customHeight="false" outlineLevel="0" collapsed="false">
      <c r="A666" s="1" t="n">
        <v>42969</v>
      </c>
      <c r="B666" s="0" t="n">
        <f aca="false">MONTH(A666)</f>
        <v>8</v>
      </c>
      <c r="C666" s="0" t="s">
        <v>36</v>
      </c>
      <c r="D666" s="2" t="n">
        <f aca="false">YEAR(A666)</f>
        <v>2017</v>
      </c>
      <c r="E666" s="2" t="s">
        <v>37</v>
      </c>
      <c r="F666" s="2" t="n">
        <v>210</v>
      </c>
      <c r="G666" s="0" t="s">
        <v>448</v>
      </c>
      <c r="H666" s="0" t="n">
        <v>290</v>
      </c>
      <c r="I666" s="0" t="n">
        <v>296</v>
      </c>
      <c r="J666" s="0" t="s">
        <v>62</v>
      </c>
      <c r="K666" s="6" t="n">
        <v>0.416666666666667</v>
      </c>
      <c r="M666" s="0" t="n">
        <v>1</v>
      </c>
      <c r="N666" s="0" t="n">
        <v>54</v>
      </c>
      <c r="O666" s="0" t="n">
        <v>7</v>
      </c>
      <c r="P666" s="0" t="n">
        <f aca="false">O666/3.281</f>
        <v>2.13349588540079</v>
      </c>
      <c r="Q666" s="0" t="n">
        <f aca="false">((H666*2)*(P666))/1000000</f>
        <v>0.00123742761353246</v>
      </c>
      <c r="R666" s="0" t="n">
        <f aca="false">Q666*247.105</f>
        <v>0.305774550441938</v>
      </c>
      <c r="S666" s="0" t="s">
        <v>40</v>
      </c>
      <c r="T666" s="0" t="s">
        <v>45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209</v>
      </c>
      <c r="Z666" s="0" t="n">
        <f aca="false">SUM(U666:Y666)</f>
        <v>209</v>
      </c>
      <c r="AA666" s="0" t="n">
        <v>0</v>
      </c>
      <c r="AB666" s="0" t="n">
        <v>0</v>
      </c>
      <c r="AC666" s="7" t="n">
        <f aca="false">U666/$R666</f>
        <v>0</v>
      </c>
      <c r="AD666" s="7" t="n">
        <f aca="false">V666/$R666</f>
        <v>0</v>
      </c>
      <c r="AE666" s="7" t="n">
        <f aca="false">W666/$R666</f>
        <v>0</v>
      </c>
      <c r="AF666" s="7" t="n">
        <f aca="false">X666/$R666</f>
        <v>0</v>
      </c>
      <c r="AG666" s="7" t="n">
        <f aca="false">Y666/$R666</f>
        <v>683.510121093893</v>
      </c>
      <c r="AH666" s="7" t="n">
        <f aca="false">Z666/$R666</f>
        <v>683.510121093893</v>
      </c>
      <c r="AJ666" s="0" t="n">
        <v>10466</v>
      </c>
    </row>
    <row r="667" customFormat="false" ht="15" hidden="false" customHeight="false" outlineLevel="0" collapsed="false">
      <c r="A667" s="1" t="n">
        <v>42985</v>
      </c>
      <c r="B667" s="0" t="n">
        <f aca="false">MONTH(A667)</f>
        <v>9</v>
      </c>
      <c r="C667" s="0" t="s">
        <v>53</v>
      </c>
      <c r="D667" s="2" t="n">
        <f aca="false">YEAR(A667)</f>
        <v>2017</v>
      </c>
      <c r="E667" s="2" t="s">
        <v>37</v>
      </c>
      <c r="F667" s="2" t="n">
        <v>210</v>
      </c>
      <c r="G667" s="0" t="s">
        <v>448</v>
      </c>
      <c r="H667" s="0" t="n">
        <v>290</v>
      </c>
      <c r="I667" s="0" t="n">
        <v>296</v>
      </c>
      <c r="J667" s="0" t="s">
        <v>62</v>
      </c>
      <c r="K667" s="6" t="n">
        <v>0.427083333333333</v>
      </c>
      <c r="M667" s="0" t="n">
        <v>4</v>
      </c>
      <c r="N667" s="0" t="n">
        <v>53</v>
      </c>
      <c r="O667" s="0" t="n">
        <v>3</v>
      </c>
      <c r="P667" s="0" t="n">
        <f aca="false">O667/3.281</f>
        <v>0.914355379457483</v>
      </c>
      <c r="Q667" s="0" t="n">
        <f aca="false">((H667*2)*(P667))/1000000</f>
        <v>0.00053032612008534</v>
      </c>
      <c r="R667" s="0" t="n">
        <f aca="false">Q667*247.105</f>
        <v>0.131046235903688</v>
      </c>
      <c r="S667" s="0" t="s">
        <v>40</v>
      </c>
      <c r="T667" s="0" t="s">
        <v>45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22</v>
      </c>
      <c r="Z667" s="0" t="n">
        <f aca="false">SUM(U667:Y667)</f>
        <v>22</v>
      </c>
      <c r="AA667" s="0" t="n">
        <v>0</v>
      </c>
      <c r="AB667" s="0" t="n">
        <v>0</v>
      </c>
      <c r="AC667" s="7" t="n">
        <f aca="false">U667/$R667</f>
        <v>0</v>
      </c>
      <c r="AD667" s="7" t="n">
        <f aca="false">V667/$R667</f>
        <v>0</v>
      </c>
      <c r="AE667" s="7" t="n">
        <f aca="false">W667/$R667</f>
        <v>0</v>
      </c>
      <c r="AF667" s="7" t="n">
        <f aca="false">X667/$R667</f>
        <v>0</v>
      </c>
      <c r="AG667" s="7" t="n">
        <f aca="false">Y667/$R667</f>
        <v>167.879678865167</v>
      </c>
      <c r="AH667" s="7" t="n">
        <f aca="false">Z667/$R667</f>
        <v>167.879678865167</v>
      </c>
      <c r="AJ667" s="0" t="n">
        <v>9131</v>
      </c>
    </row>
    <row r="668" customFormat="false" ht="15" hidden="false" customHeight="false" outlineLevel="0" collapsed="false">
      <c r="A668" s="1" t="n">
        <v>42999</v>
      </c>
      <c r="B668" s="0" t="n">
        <f aca="false">MONTH(A668)</f>
        <v>9</v>
      </c>
      <c r="C668" s="0" t="s">
        <v>53</v>
      </c>
      <c r="D668" s="2" t="n">
        <f aca="false">YEAR(A668)</f>
        <v>2017</v>
      </c>
      <c r="E668" s="2" t="s">
        <v>37</v>
      </c>
      <c r="F668" s="2" t="n">
        <v>210</v>
      </c>
      <c r="G668" s="0" t="s">
        <v>448</v>
      </c>
      <c r="H668" s="0" t="n">
        <v>290</v>
      </c>
      <c r="I668" s="0" t="n">
        <v>296</v>
      </c>
      <c r="J668" s="0" t="s">
        <v>62</v>
      </c>
      <c r="K668" s="6" t="n">
        <v>0.427083333333333</v>
      </c>
      <c r="M668" s="0" t="n">
        <v>1</v>
      </c>
      <c r="N668" s="0" t="n">
        <v>52</v>
      </c>
      <c r="O668" s="0" t="n">
        <v>6</v>
      </c>
      <c r="P668" s="0" t="n">
        <f aca="false">O668/3.281</f>
        <v>1.82871075891497</v>
      </c>
      <c r="Q668" s="0" t="n">
        <f aca="false">((H668*2)*(P668))/1000000</f>
        <v>0.00106065224017068</v>
      </c>
      <c r="R668" s="0" t="n">
        <f aca="false">Q668*247.105</f>
        <v>0.262092471807376</v>
      </c>
      <c r="S668" s="0" t="s">
        <v>40</v>
      </c>
      <c r="T668" s="0" t="s">
        <v>45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53</v>
      </c>
      <c r="Z668" s="0" t="n">
        <f aca="false">SUM(U668:Y668)</f>
        <v>53</v>
      </c>
      <c r="AA668" s="0" t="n">
        <v>0</v>
      </c>
      <c r="AB668" s="0" t="n">
        <v>0</v>
      </c>
      <c r="AC668" s="7" t="n">
        <f aca="false">U668/$R668</f>
        <v>0</v>
      </c>
      <c r="AD668" s="7" t="n">
        <f aca="false">V668/$R668</f>
        <v>0</v>
      </c>
      <c r="AE668" s="7" t="n">
        <f aca="false">W668/$R668</f>
        <v>0</v>
      </c>
      <c r="AF668" s="7" t="n">
        <f aca="false">X668/$R668</f>
        <v>0</v>
      </c>
      <c r="AG668" s="7" t="n">
        <f aca="false">Y668/$R668</f>
        <v>202.218704087587</v>
      </c>
      <c r="AH668" s="7" t="n">
        <f aca="false">Z668/$R668</f>
        <v>202.218704087587</v>
      </c>
      <c r="AJ668" s="0" t="n">
        <v>9029</v>
      </c>
    </row>
    <row r="669" customFormat="false" ht="15" hidden="false" customHeight="false" outlineLevel="0" collapsed="false">
      <c r="A669" s="1" t="n">
        <v>43010</v>
      </c>
      <c r="B669" s="0" t="n">
        <f aca="false">MONTH(A669)</f>
        <v>10</v>
      </c>
      <c r="C669" s="0" t="s">
        <v>54</v>
      </c>
      <c r="D669" s="2" t="n">
        <f aca="false">YEAR(A669)</f>
        <v>2017</v>
      </c>
      <c r="E669" s="2" t="s">
        <v>55</v>
      </c>
      <c r="F669" s="2" t="n">
        <v>210</v>
      </c>
      <c r="G669" s="0" t="s">
        <v>448</v>
      </c>
      <c r="H669" s="0" t="n">
        <v>290</v>
      </c>
      <c r="I669" s="0" t="n">
        <v>296</v>
      </c>
      <c r="J669" s="0" t="s">
        <v>62</v>
      </c>
      <c r="K669" s="6" t="n">
        <v>0.416666666666667</v>
      </c>
      <c r="M669" s="0" t="n">
        <v>1</v>
      </c>
      <c r="N669" s="0" t="n">
        <v>50.3</v>
      </c>
      <c r="O669" s="0" t="n">
        <v>10</v>
      </c>
      <c r="P669" s="0" t="n">
        <f aca="false">O669/3.281</f>
        <v>3.04785126485828</v>
      </c>
      <c r="Q669" s="0" t="n">
        <f aca="false">((H669*2)*(P669))/1000000</f>
        <v>0.0017677537336178</v>
      </c>
      <c r="R669" s="0" t="n">
        <f aca="false">Q669*247.105</f>
        <v>0.436820786345626</v>
      </c>
      <c r="S669" s="0" t="s">
        <v>40</v>
      </c>
      <c r="T669" s="0" t="s">
        <v>45</v>
      </c>
      <c r="U669" s="0" t="n">
        <v>0</v>
      </c>
      <c r="V669" s="0" t="n">
        <v>10</v>
      </c>
      <c r="W669" s="0" t="n">
        <v>0</v>
      </c>
      <c r="X669" s="0" t="n">
        <v>0</v>
      </c>
      <c r="Y669" s="0" t="n">
        <v>100</v>
      </c>
      <c r="Z669" s="0" t="n">
        <f aca="false">SUM(U669:Y669)</f>
        <v>110</v>
      </c>
      <c r="AA669" s="0" t="n">
        <v>0</v>
      </c>
      <c r="AB669" s="0" t="n">
        <v>0</v>
      </c>
      <c r="AC669" s="7" t="n">
        <f aca="false">U669/$R669</f>
        <v>0</v>
      </c>
      <c r="AD669" s="7" t="n">
        <f aca="false">V669/$R669</f>
        <v>22.8926834816136</v>
      </c>
      <c r="AE669" s="7" t="n">
        <f aca="false">W669/$R669</f>
        <v>0</v>
      </c>
      <c r="AF669" s="7" t="n">
        <f aca="false">X669/$R669</f>
        <v>0</v>
      </c>
      <c r="AG669" s="7" t="n">
        <f aca="false">Y669/$R669</f>
        <v>228.926834816136</v>
      </c>
      <c r="AH669" s="7" t="n">
        <f aca="false">Z669/$R669</f>
        <v>251.81951829775</v>
      </c>
      <c r="AJ669" s="0" t="n">
        <v>8073</v>
      </c>
    </row>
    <row r="670" customFormat="false" ht="15" hidden="false" customHeight="false" outlineLevel="0" collapsed="false">
      <c r="A670" s="1" t="n">
        <v>43025</v>
      </c>
      <c r="B670" s="0" t="n">
        <f aca="false">MONTH(A670)</f>
        <v>10</v>
      </c>
      <c r="C670" s="0" t="s">
        <v>54</v>
      </c>
      <c r="D670" s="2" t="n">
        <f aca="false">YEAR(A670)</f>
        <v>2017</v>
      </c>
      <c r="E670" s="2" t="s">
        <v>55</v>
      </c>
      <c r="F670" s="2" t="n">
        <v>210</v>
      </c>
      <c r="G670" s="0" t="s">
        <v>448</v>
      </c>
      <c r="H670" s="0" t="n">
        <v>290</v>
      </c>
      <c r="I670" s="0" t="n">
        <v>296</v>
      </c>
      <c r="J670" s="0" t="s">
        <v>62</v>
      </c>
      <c r="K670" s="6" t="n">
        <v>0.545138888888889</v>
      </c>
      <c r="M670" s="0" t="n">
        <v>1</v>
      </c>
      <c r="N670" s="0" t="n">
        <v>52</v>
      </c>
      <c r="O670" s="0" t="n">
        <v>10</v>
      </c>
      <c r="P670" s="0" t="n">
        <f aca="false">O670/3.281</f>
        <v>3.04785126485828</v>
      </c>
      <c r="Q670" s="0" t="n">
        <f aca="false">((H670*2)*(P670))/1000000</f>
        <v>0.0017677537336178</v>
      </c>
      <c r="R670" s="0" t="n">
        <f aca="false">Q670*247.105</f>
        <v>0.436820786345626</v>
      </c>
      <c r="S670" s="0" t="s">
        <v>40</v>
      </c>
      <c r="T670" s="0" t="s">
        <v>45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182</v>
      </c>
      <c r="Z670" s="0" t="n">
        <f aca="false">SUM(U670:Y670)</f>
        <v>182</v>
      </c>
      <c r="AA670" s="0" t="n">
        <v>0</v>
      </c>
      <c r="AB670" s="0" t="n">
        <v>0</v>
      </c>
      <c r="AC670" s="7" t="n">
        <f aca="false">U670/$R670</f>
        <v>0</v>
      </c>
      <c r="AD670" s="7" t="n">
        <f aca="false">V670/$R670</f>
        <v>0</v>
      </c>
      <c r="AE670" s="7" t="n">
        <f aca="false">W670/$R670</f>
        <v>0</v>
      </c>
      <c r="AF670" s="7" t="n">
        <f aca="false">X670/$R670</f>
        <v>0</v>
      </c>
      <c r="AG670" s="7" t="n">
        <f aca="false">Y670/$R670</f>
        <v>416.646839365368</v>
      </c>
      <c r="AH670" s="7" t="n">
        <f aca="false">Z670/$R670</f>
        <v>416.646839365368</v>
      </c>
      <c r="AJ670" s="0" t="n">
        <v>8026</v>
      </c>
    </row>
    <row r="671" customFormat="false" ht="15" hidden="false" customHeight="false" outlineLevel="0" collapsed="false">
      <c r="A671" s="1" t="n">
        <v>43039</v>
      </c>
      <c r="B671" s="0" t="n">
        <f aca="false">MONTH(A671)</f>
        <v>10</v>
      </c>
      <c r="C671" s="0" t="s">
        <v>54</v>
      </c>
      <c r="D671" s="2" t="n">
        <f aca="false">YEAR(A671)</f>
        <v>2017</v>
      </c>
      <c r="E671" s="2" t="s">
        <v>55</v>
      </c>
      <c r="F671" s="2" t="n">
        <v>210</v>
      </c>
      <c r="G671" s="0" t="s">
        <v>448</v>
      </c>
      <c r="H671" s="0" t="n">
        <v>290</v>
      </c>
      <c r="I671" s="0" t="n">
        <v>296</v>
      </c>
      <c r="J671" s="0" t="s">
        <v>62</v>
      </c>
      <c r="K671" s="6" t="n">
        <v>0.444444444444444</v>
      </c>
      <c r="M671" s="0" t="n">
        <v>1</v>
      </c>
      <c r="N671" s="0" t="n">
        <v>53</v>
      </c>
      <c r="O671" s="0" t="n">
        <v>10</v>
      </c>
      <c r="P671" s="0" t="n">
        <f aca="false">O671/3.281</f>
        <v>3.04785126485828</v>
      </c>
      <c r="Q671" s="0" t="n">
        <f aca="false">((H671*2)*(P671))/1000000</f>
        <v>0.0017677537336178</v>
      </c>
      <c r="R671" s="0" t="n">
        <f aca="false">Q671*247.105</f>
        <v>0.436820786345626</v>
      </c>
      <c r="S671" s="0" t="s">
        <v>40</v>
      </c>
      <c r="T671" s="0" t="s">
        <v>45</v>
      </c>
      <c r="U671" s="0" t="n">
        <v>41</v>
      </c>
      <c r="V671" s="0" t="n">
        <v>21</v>
      </c>
      <c r="W671" s="0" t="n">
        <v>0</v>
      </c>
      <c r="X671" s="0" t="n">
        <v>0</v>
      </c>
      <c r="Y671" s="0" t="n">
        <v>229</v>
      </c>
      <c r="Z671" s="0" t="n">
        <f aca="false">SUM(U671:Y671)</f>
        <v>291</v>
      </c>
      <c r="AA671" s="0" t="n">
        <v>0</v>
      </c>
      <c r="AB671" s="0" t="n">
        <v>0</v>
      </c>
      <c r="AC671" s="7" t="n">
        <f aca="false">U671/$R671</f>
        <v>93.8600022746159</v>
      </c>
      <c r="AD671" s="7" t="n">
        <f aca="false">V671/$R671</f>
        <v>48.0746353113886</v>
      </c>
      <c r="AE671" s="7" t="n">
        <f aca="false">W671/$R671</f>
        <v>0</v>
      </c>
      <c r="AF671" s="7" t="n">
        <f aca="false">X671/$R671</f>
        <v>0</v>
      </c>
      <c r="AG671" s="7" t="n">
        <f aca="false">Y671/$R671</f>
        <v>524.242451728952</v>
      </c>
      <c r="AH671" s="7" t="n">
        <f aca="false">Z671/$R671</f>
        <v>666.177089314957</v>
      </c>
      <c r="AJ671" s="0" t="n">
        <v>8161</v>
      </c>
    </row>
    <row r="672" customFormat="false" ht="15" hidden="false" customHeight="false" outlineLevel="0" collapsed="false">
      <c r="A672" s="1" t="n">
        <v>43055</v>
      </c>
      <c r="B672" s="0" t="n">
        <f aca="false">MONTH(A672)</f>
        <v>11</v>
      </c>
      <c r="C672" s="0" t="s">
        <v>96</v>
      </c>
      <c r="D672" s="2" t="n">
        <f aca="false">YEAR(A672)</f>
        <v>2017</v>
      </c>
      <c r="E672" s="2" t="s">
        <v>55</v>
      </c>
      <c r="F672" s="2" t="n">
        <v>210</v>
      </c>
      <c r="G672" s="0" t="s">
        <v>448</v>
      </c>
      <c r="H672" s="0" t="n">
        <v>290</v>
      </c>
      <c r="I672" s="0" t="n">
        <v>296</v>
      </c>
      <c r="J672" s="0" t="s">
        <v>62</v>
      </c>
      <c r="K672" s="6" t="n">
        <v>0.552083333333333</v>
      </c>
      <c r="M672" s="0" t="n">
        <v>2</v>
      </c>
      <c r="N672" s="0" t="n">
        <v>52</v>
      </c>
      <c r="O672" s="0" t="n">
        <v>10</v>
      </c>
      <c r="P672" s="0" t="n">
        <f aca="false">O672/3.281</f>
        <v>3.04785126485828</v>
      </c>
      <c r="Q672" s="0" t="n">
        <f aca="false">((H672*2)*(P672))/1000000</f>
        <v>0.0017677537336178</v>
      </c>
      <c r="R672" s="0" t="n">
        <f aca="false">Q672*247.105</f>
        <v>0.436820786345626</v>
      </c>
      <c r="S672" s="0" t="s">
        <v>40</v>
      </c>
      <c r="T672" s="0" t="s">
        <v>45</v>
      </c>
      <c r="U672" s="0" t="n">
        <v>0</v>
      </c>
      <c r="V672" s="0" t="n">
        <v>5</v>
      </c>
      <c r="W672" s="0" t="n">
        <v>0</v>
      </c>
      <c r="X672" s="0" t="n">
        <v>0</v>
      </c>
      <c r="Y672" s="0" t="n">
        <v>1</v>
      </c>
      <c r="Z672" s="0" t="n">
        <f aca="false">SUM(U672:Y672)</f>
        <v>6</v>
      </c>
      <c r="AA672" s="0" t="n">
        <v>0</v>
      </c>
      <c r="AB672" s="0" t="n">
        <v>0</v>
      </c>
      <c r="AC672" s="7" t="n">
        <f aca="false">U672/$R672</f>
        <v>0</v>
      </c>
      <c r="AD672" s="7" t="n">
        <f aca="false">V672/$R672</f>
        <v>11.4463417408068</v>
      </c>
      <c r="AE672" s="7" t="n">
        <f aca="false">W672/$R672</f>
        <v>0</v>
      </c>
      <c r="AF672" s="7" t="n">
        <f aca="false">X672/$R672</f>
        <v>0</v>
      </c>
      <c r="AG672" s="7" t="n">
        <f aca="false">Y672/$R672</f>
        <v>2.28926834816136</v>
      </c>
      <c r="AH672" s="7" t="n">
        <f aca="false">Z672/$R672</f>
        <v>13.7356100889682</v>
      </c>
      <c r="AJ672" s="0" t="n">
        <v>5007</v>
      </c>
    </row>
    <row r="673" customFormat="false" ht="15" hidden="false" customHeight="false" outlineLevel="0" collapsed="false">
      <c r="A673" s="1" t="n">
        <v>43069</v>
      </c>
      <c r="B673" s="0" t="n">
        <f aca="false">MONTH(A673)</f>
        <v>11</v>
      </c>
      <c r="C673" s="0" t="s">
        <v>96</v>
      </c>
      <c r="D673" s="2" t="n">
        <f aca="false">YEAR(A673)</f>
        <v>2017</v>
      </c>
      <c r="E673" s="2" t="s">
        <v>55</v>
      </c>
      <c r="F673" s="2" t="n">
        <v>210</v>
      </c>
      <c r="G673" s="0" t="s">
        <v>448</v>
      </c>
      <c r="H673" s="0" t="n">
        <v>290</v>
      </c>
      <c r="I673" s="0" t="n">
        <v>296</v>
      </c>
      <c r="J673" s="0" t="s">
        <v>62</v>
      </c>
      <c r="K673" s="6" t="n">
        <v>0.510416666666667</v>
      </c>
      <c r="M673" s="0" t="n">
        <v>3</v>
      </c>
      <c r="N673" s="0" t="n">
        <v>53</v>
      </c>
      <c r="O673" s="0" t="n">
        <v>10</v>
      </c>
      <c r="P673" s="0" t="n">
        <f aca="false">O673/3.281</f>
        <v>3.04785126485828</v>
      </c>
      <c r="Q673" s="0" t="n">
        <f aca="false">((H673*2)*(P673))/1000000</f>
        <v>0.0017677537336178</v>
      </c>
      <c r="R673" s="0" t="n">
        <f aca="false">Q673*247.105</f>
        <v>0.436820786345626</v>
      </c>
      <c r="S673" s="0" t="s">
        <v>40</v>
      </c>
      <c r="T673" s="0" t="s">
        <v>45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4</v>
      </c>
      <c r="Z673" s="0" t="n">
        <f aca="false">SUM(U673:Y673)</f>
        <v>4</v>
      </c>
      <c r="AA673" s="0" t="n">
        <v>0</v>
      </c>
      <c r="AB673" s="0" t="n">
        <v>0</v>
      </c>
      <c r="AC673" s="7" t="n">
        <f aca="false">U673/$R673</f>
        <v>0</v>
      </c>
      <c r="AD673" s="7" t="n">
        <f aca="false">V673/$R673</f>
        <v>0</v>
      </c>
      <c r="AE673" s="7" t="n">
        <f aca="false">W673/$R673</f>
        <v>0</v>
      </c>
      <c r="AF673" s="7" t="n">
        <f aca="false">X673/$R673</f>
        <v>0</v>
      </c>
      <c r="AG673" s="7" t="n">
        <f aca="false">Y673/$R673</f>
        <v>9.15707339264546</v>
      </c>
      <c r="AH673" s="7" t="n">
        <f aca="false">Z673/$R673</f>
        <v>9.15707339264546</v>
      </c>
      <c r="AJ673" s="0" t="n">
        <v>5005</v>
      </c>
    </row>
    <row r="674" customFormat="false" ht="15" hidden="false" customHeight="false" outlineLevel="0" collapsed="false">
      <c r="A674" s="1" t="n">
        <v>43086</v>
      </c>
      <c r="B674" s="0" t="n">
        <f aca="false">MONTH(A674)</f>
        <v>12</v>
      </c>
      <c r="C674" s="0" t="s">
        <v>82</v>
      </c>
      <c r="D674" s="2" t="n">
        <f aca="false">YEAR(A674)</f>
        <v>2017</v>
      </c>
      <c r="E674" s="2" t="s">
        <v>55</v>
      </c>
      <c r="F674" s="2" t="n">
        <v>210</v>
      </c>
      <c r="G674" s="0" t="s">
        <v>448</v>
      </c>
      <c r="H674" s="0" t="n">
        <v>290</v>
      </c>
      <c r="I674" s="0" t="n">
        <v>296</v>
      </c>
      <c r="J674" s="0" t="s">
        <v>62</v>
      </c>
      <c r="K674" s="6" t="n">
        <v>0.534722222222222</v>
      </c>
      <c r="M674" s="0" t="n">
        <v>1</v>
      </c>
      <c r="N674" s="0" t="n">
        <v>51</v>
      </c>
      <c r="O674" s="0" t="n">
        <v>10</v>
      </c>
      <c r="P674" s="0" t="n">
        <f aca="false">O674/3.281</f>
        <v>3.04785126485828</v>
      </c>
      <c r="Q674" s="0" t="n">
        <f aca="false">((H674*2)*(P674))/1000000</f>
        <v>0.0017677537336178</v>
      </c>
      <c r="R674" s="0" t="n">
        <f aca="false">Q674*247.105</f>
        <v>0.436820786345626</v>
      </c>
      <c r="S674" s="0" t="s">
        <v>40</v>
      </c>
      <c r="T674" s="0" t="s">
        <v>45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n">
        <f aca="false">SUM(U674:Y674)</f>
        <v>0</v>
      </c>
      <c r="AA674" s="0" t="n">
        <v>0</v>
      </c>
      <c r="AB674" s="0" t="n">
        <v>0</v>
      </c>
      <c r="AC674" s="7" t="n">
        <f aca="false">U674/$R674</f>
        <v>0</v>
      </c>
      <c r="AD674" s="7" t="n">
        <f aca="false">V674/$R674</f>
        <v>0</v>
      </c>
      <c r="AE674" s="7" t="n">
        <f aca="false">W674/$R674</f>
        <v>0</v>
      </c>
      <c r="AF674" s="7" t="n">
        <f aca="false">X674/$R674</f>
        <v>0</v>
      </c>
      <c r="AG674" s="7" t="n">
        <f aca="false">Y674/$R674</f>
        <v>0</v>
      </c>
      <c r="AH674" s="7" t="n">
        <f aca="false">Z674/$R674</f>
        <v>0</v>
      </c>
      <c r="AJ674" s="0" t="n">
        <v>5026</v>
      </c>
    </row>
    <row r="675" customFormat="false" ht="15" hidden="false" customHeight="false" outlineLevel="0" collapsed="false">
      <c r="A675" s="1" t="n">
        <v>43088</v>
      </c>
      <c r="B675" s="0" t="n">
        <f aca="false">MONTH(A675)</f>
        <v>12</v>
      </c>
      <c r="C675" s="0" t="s">
        <v>82</v>
      </c>
      <c r="D675" s="2" t="n">
        <f aca="false">YEAR(A675)</f>
        <v>2017</v>
      </c>
      <c r="E675" s="2" t="s">
        <v>55</v>
      </c>
      <c r="F675" s="2" t="n">
        <v>210</v>
      </c>
      <c r="G675" s="0" t="s">
        <v>448</v>
      </c>
      <c r="H675" s="0" t="n">
        <v>290</v>
      </c>
      <c r="I675" s="0" t="n">
        <v>296</v>
      </c>
      <c r="J675" s="0" t="s">
        <v>62</v>
      </c>
      <c r="K675" s="6" t="n">
        <v>0.514583333333333</v>
      </c>
      <c r="M675" s="0" t="n">
        <v>3</v>
      </c>
      <c r="N675" s="0" t="n">
        <v>52</v>
      </c>
      <c r="O675" s="0" t="n">
        <v>10</v>
      </c>
      <c r="P675" s="0" t="n">
        <f aca="false">O675/3.281</f>
        <v>3.04785126485828</v>
      </c>
      <c r="Q675" s="0" t="n">
        <f aca="false">((H675*2)*(P675))/1000000</f>
        <v>0.0017677537336178</v>
      </c>
      <c r="R675" s="0" t="n">
        <f aca="false">Q675*247.105</f>
        <v>0.436820786345626</v>
      </c>
      <c r="S675" s="0" t="s">
        <v>40</v>
      </c>
      <c r="T675" s="0" t="s">
        <v>45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f aca="false">SUM(U675:Y675)</f>
        <v>0</v>
      </c>
      <c r="AA675" s="0" t="n">
        <v>0</v>
      </c>
      <c r="AB675" s="0" t="n">
        <v>1</v>
      </c>
      <c r="AC675" s="7" t="n">
        <f aca="false">U675/$R675</f>
        <v>0</v>
      </c>
      <c r="AD675" s="7" t="n">
        <f aca="false">V675/$R675</f>
        <v>0</v>
      </c>
      <c r="AE675" s="7" t="n">
        <f aca="false">W675/$R675</f>
        <v>0</v>
      </c>
      <c r="AF675" s="7" t="n">
        <f aca="false">X675/$R675</f>
        <v>0</v>
      </c>
      <c r="AG675" s="7" t="n">
        <f aca="false">Y675/$R675</f>
        <v>0</v>
      </c>
      <c r="AH675" s="7" t="n">
        <f aca="false">Z675/$R675</f>
        <v>0</v>
      </c>
      <c r="AI675" s="0" t="s">
        <v>103</v>
      </c>
      <c r="AJ675" s="0" t="n">
        <v>5080</v>
      </c>
    </row>
    <row r="676" customFormat="false" ht="15" hidden="false" customHeight="false" outlineLevel="0" collapsed="false">
      <c r="A676" s="1" t="n">
        <v>43096</v>
      </c>
      <c r="B676" s="0" t="n">
        <f aca="false">MONTH(A676)</f>
        <v>12</v>
      </c>
      <c r="C676" s="0" t="s">
        <v>82</v>
      </c>
      <c r="D676" s="2" t="n">
        <f aca="false">YEAR(A676)</f>
        <v>2017</v>
      </c>
      <c r="E676" s="2" t="s">
        <v>55</v>
      </c>
      <c r="F676" s="2" t="n">
        <v>210</v>
      </c>
      <c r="G676" s="0" t="s">
        <v>448</v>
      </c>
      <c r="H676" s="0" t="n">
        <v>290</v>
      </c>
      <c r="I676" s="0" t="n">
        <v>296</v>
      </c>
      <c r="J676" s="0" t="s">
        <v>62</v>
      </c>
      <c r="K676" s="6" t="n">
        <v>0.534722222222222</v>
      </c>
      <c r="M676" s="0" t="n">
        <v>1</v>
      </c>
      <c r="N676" s="0" t="n">
        <v>51</v>
      </c>
      <c r="O676" s="0" t="n">
        <v>10</v>
      </c>
      <c r="P676" s="0" t="n">
        <f aca="false">O676/3.281</f>
        <v>3.04785126485828</v>
      </c>
      <c r="Q676" s="0" t="n">
        <f aca="false">((H676*2)*(P676))/1000000</f>
        <v>0.0017677537336178</v>
      </c>
      <c r="R676" s="0" t="n">
        <f aca="false">Q676*247.105</f>
        <v>0.436820786345626</v>
      </c>
      <c r="S676" s="0" t="s">
        <v>40</v>
      </c>
      <c r="T676" s="0" t="s">
        <v>45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f aca="false">SUM(U676:Y676)</f>
        <v>0</v>
      </c>
      <c r="AA676" s="0" t="n">
        <v>0</v>
      </c>
      <c r="AB676" s="0" t="n">
        <v>0</v>
      </c>
      <c r="AC676" s="7" t="n">
        <f aca="false">U676/$R676</f>
        <v>0</v>
      </c>
      <c r="AD676" s="7" t="n">
        <f aca="false">V676/$R676</f>
        <v>0</v>
      </c>
      <c r="AE676" s="7" t="n">
        <f aca="false">W676/$R676</f>
        <v>0</v>
      </c>
      <c r="AF676" s="7" t="n">
        <f aca="false">X676/$R676</f>
        <v>0</v>
      </c>
      <c r="AG676" s="7" t="n">
        <f aca="false">Y676/$R676</f>
        <v>0</v>
      </c>
      <c r="AH676" s="7" t="n">
        <f aca="false">Z676/$R676</f>
        <v>0</v>
      </c>
      <c r="AJ676" s="0" t="n">
        <v>5068</v>
      </c>
    </row>
    <row r="677" customFormat="false" ht="15" hidden="false" customHeight="false" outlineLevel="0" collapsed="false">
      <c r="A677" s="1" t="n">
        <v>43109</v>
      </c>
      <c r="B677" s="0" t="n">
        <f aca="false">MONTH(A677)</f>
        <v>1</v>
      </c>
      <c r="C677" s="0" t="s">
        <v>60</v>
      </c>
      <c r="D677" s="2" t="n">
        <f aca="false">YEAR(A677)</f>
        <v>2018</v>
      </c>
      <c r="E677" s="2" t="s">
        <v>61</v>
      </c>
      <c r="F677" s="2" t="n">
        <v>210</v>
      </c>
      <c r="G677" s="0" t="s">
        <v>448</v>
      </c>
      <c r="H677" s="0" t="n">
        <v>290</v>
      </c>
      <c r="I677" s="0" t="n">
        <v>296</v>
      </c>
      <c r="J677" s="0" t="s">
        <v>62</v>
      </c>
      <c r="K677" s="6" t="n">
        <v>0.416666666666667</v>
      </c>
      <c r="M677" s="0" t="n">
        <v>3</v>
      </c>
      <c r="N677" s="0" t="n">
        <v>51</v>
      </c>
      <c r="O677" s="0" t="n">
        <v>8</v>
      </c>
      <c r="P677" s="0" t="n">
        <f aca="false">O677/3.281</f>
        <v>2.43828101188662</v>
      </c>
      <c r="Q677" s="0" t="n">
        <f aca="false">((H677*2)*(P677))/1000000</f>
        <v>0.00141420298689424</v>
      </c>
      <c r="R677" s="0" t="n">
        <f aca="false">Q677*247.105</f>
        <v>0.349456629076501</v>
      </c>
      <c r="S677" s="0" t="s">
        <v>40</v>
      </c>
      <c r="T677" s="0" t="s">
        <v>45</v>
      </c>
      <c r="U677" s="0" t="n">
        <v>0</v>
      </c>
      <c r="V677" s="0" t="n">
        <v>0</v>
      </c>
      <c r="W677" s="0" t="n">
        <v>0</v>
      </c>
      <c r="X677" s="0" t="n">
        <v>4</v>
      </c>
      <c r="Y677" s="0" t="n">
        <v>0</v>
      </c>
      <c r="Z677" s="0" t="n">
        <f aca="false">SUM(U677:Y677)</f>
        <v>4</v>
      </c>
      <c r="AA677" s="0" t="n">
        <v>0</v>
      </c>
      <c r="AB677" s="0" t="n">
        <v>0</v>
      </c>
      <c r="AC677" s="7" t="n">
        <f aca="false">U677/$R677</f>
        <v>0</v>
      </c>
      <c r="AD677" s="7" t="n">
        <f aca="false">V677/$R677</f>
        <v>0</v>
      </c>
      <c r="AE677" s="7" t="n">
        <f aca="false">W677/$R677</f>
        <v>0</v>
      </c>
      <c r="AF677" s="7" t="n">
        <f aca="false">X677/$R677</f>
        <v>11.4463417408068</v>
      </c>
      <c r="AG677" s="7" t="n">
        <f aca="false">Y677/$R677</f>
        <v>0</v>
      </c>
      <c r="AH677" s="7" t="n">
        <f aca="false">Z677/$R677</f>
        <v>11.4463417408068</v>
      </c>
      <c r="AJ677" s="0" t="n">
        <v>4098</v>
      </c>
    </row>
    <row r="678" customFormat="false" ht="15" hidden="false" customHeight="false" outlineLevel="0" collapsed="false">
      <c r="A678" s="1" t="n">
        <v>43123</v>
      </c>
      <c r="B678" s="0" t="n">
        <f aca="false">MONTH(A678)</f>
        <v>1</v>
      </c>
      <c r="C678" s="0" t="s">
        <v>60</v>
      </c>
      <c r="D678" s="2" t="n">
        <f aca="false">YEAR(A678)</f>
        <v>2018</v>
      </c>
      <c r="E678" s="2" t="s">
        <v>61</v>
      </c>
      <c r="F678" s="2" t="n">
        <v>210</v>
      </c>
      <c r="G678" s="0" t="s">
        <v>448</v>
      </c>
      <c r="H678" s="0" t="n">
        <v>290</v>
      </c>
      <c r="I678" s="0" t="n">
        <v>296</v>
      </c>
      <c r="J678" s="0" t="s">
        <v>62</v>
      </c>
      <c r="K678" s="6" t="n">
        <v>0.423611111111111</v>
      </c>
      <c r="M678" s="0" t="n">
        <v>3</v>
      </c>
      <c r="N678" s="0" t="n">
        <v>50</v>
      </c>
      <c r="O678" s="0" t="n">
        <v>8</v>
      </c>
      <c r="P678" s="0" t="n">
        <f aca="false">O678/3.281</f>
        <v>2.43828101188662</v>
      </c>
      <c r="Q678" s="0" t="n">
        <f aca="false">((H678*2)*(P678))/1000000</f>
        <v>0.00141420298689424</v>
      </c>
      <c r="R678" s="0" t="n">
        <f aca="false">Q678*247.105</f>
        <v>0.349456629076501</v>
      </c>
      <c r="S678" s="0" t="s">
        <v>40</v>
      </c>
      <c r="T678" s="0" t="s">
        <v>45</v>
      </c>
      <c r="U678" s="0" t="n">
        <v>0</v>
      </c>
      <c r="V678" s="0" t="n">
        <v>0</v>
      </c>
      <c r="W678" s="0" t="n">
        <v>0</v>
      </c>
      <c r="X678" s="0" t="n">
        <v>4</v>
      </c>
      <c r="Y678" s="0" t="n">
        <v>0</v>
      </c>
      <c r="Z678" s="0" t="n">
        <f aca="false">SUM(U678:Y678)</f>
        <v>4</v>
      </c>
      <c r="AA678" s="0" t="n">
        <v>0</v>
      </c>
      <c r="AB678" s="0" t="n">
        <v>0</v>
      </c>
      <c r="AC678" s="7" t="n">
        <f aca="false">U678/$R678</f>
        <v>0</v>
      </c>
      <c r="AD678" s="7" t="n">
        <f aca="false">V678/$R678</f>
        <v>0</v>
      </c>
      <c r="AE678" s="7" t="n">
        <f aca="false">W678/$R678</f>
        <v>0</v>
      </c>
      <c r="AF678" s="7" t="n">
        <f aca="false">X678/$R678</f>
        <v>11.4463417408068</v>
      </c>
      <c r="AG678" s="7" t="n">
        <f aca="false">Y678/$R678</f>
        <v>0</v>
      </c>
      <c r="AH678" s="7" t="n">
        <f aca="false">Z678/$R678</f>
        <v>11.4463417408068</v>
      </c>
      <c r="AJ678" s="0" t="n">
        <v>4055</v>
      </c>
    </row>
    <row r="679" customFormat="false" ht="15" hidden="false" customHeight="false" outlineLevel="0" collapsed="false">
      <c r="A679" s="1" t="n">
        <v>43136</v>
      </c>
      <c r="B679" s="0" t="n">
        <f aca="false">MONTH(A679)</f>
        <v>2</v>
      </c>
      <c r="C679" s="0" t="s">
        <v>63</v>
      </c>
      <c r="D679" s="2" t="n">
        <f aca="false">YEAR(A679)</f>
        <v>2018</v>
      </c>
      <c r="E679" s="2" t="s">
        <v>61</v>
      </c>
      <c r="F679" s="2" t="n">
        <v>210</v>
      </c>
      <c r="G679" s="0" t="s">
        <v>448</v>
      </c>
      <c r="H679" s="0" t="n">
        <v>290</v>
      </c>
      <c r="I679" s="0" t="n">
        <v>296</v>
      </c>
      <c r="J679" s="0" t="s">
        <v>62</v>
      </c>
      <c r="K679" s="6" t="n">
        <v>0.447916666666667</v>
      </c>
      <c r="M679" s="0" t="n">
        <v>1</v>
      </c>
      <c r="N679" s="0" t="n">
        <v>52</v>
      </c>
      <c r="O679" s="0" t="n">
        <v>10</v>
      </c>
      <c r="P679" s="0" t="n">
        <f aca="false">O679/3.281</f>
        <v>3.04785126485828</v>
      </c>
      <c r="Q679" s="0" t="n">
        <f aca="false">((H679*2)*(P679))/1000000</f>
        <v>0.0017677537336178</v>
      </c>
      <c r="R679" s="0" t="n">
        <f aca="false">Q679*247.105</f>
        <v>0.436820786345626</v>
      </c>
      <c r="S679" s="0" t="s">
        <v>40</v>
      </c>
      <c r="T679" s="0" t="s">
        <v>45</v>
      </c>
      <c r="U679" s="0" t="n">
        <v>0</v>
      </c>
      <c r="V679" s="0" t="n">
        <v>10</v>
      </c>
      <c r="W679" s="0" t="n">
        <v>0</v>
      </c>
      <c r="X679" s="0" t="n">
        <v>327</v>
      </c>
      <c r="Y679" s="0" t="n">
        <v>3</v>
      </c>
      <c r="Z679" s="0" t="n">
        <f aca="false">SUM(U679:Y679)</f>
        <v>340</v>
      </c>
      <c r="AA679" s="0" t="n">
        <v>0</v>
      </c>
      <c r="AB679" s="0" t="n">
        <v>0</v>
      </c>
      <c r="AC679" s="7" t="n">
        <f aca="false">U679/$R679</f>
        <v>0</v>
      </c>
      <c r="AD679" s="7" t="n">
        <f aca="false">V679/$R679</f>
        <v>22.8926834816136</v>
      </c>
      <c r="AE679" s="7" t="n">
        <f aca="false">W679/$R679</f>
        <v>0</v>
      </c>
      <c r="AF679" s="7" t="n">
        <f aca="false">X679/$R679</f>
        <v>748.590749848766</v>
      </c>
      <c r="AG679" s="7" t="n">
        <f aca="false">Y679/$R679</f>
        <v>6.86780504448409</v>
      </c>
      <c r="AH679" s="7" t="n">
        <f aca="false">Z679/$R679</f>
        <v>778.351238374864</v>
      </c>
      <c r="AJ679" s="0" t="n">
        <v>4000</v>
      </c>
    </row>
    <row r="680" customFormat="false" ht="15" hidden="false" customHeight="false" outlineLevel="0" collapsed="false">
      <c r="A680" s="1" t="n">
        <v>43154</v>
      </c>
      <c r="B680" s="0" t="n">
        <f aca="false">MONTH(A680)</f>
        <v>2</v>
      </c>
      <c r="C680" s="0" t="s">
        <v>63</v>
      </c>
      <c r="D680" s="2" t="n">
        <f aca="false">YEAR(A680)</f>
        <v>2018</v>
      </c>
      <c r="E680" s="2" t="s">
        <v>61</v>
      </c>
      <c r="F680" s="2" t="n">
        <v>210</v>
      </c>
      <c r="G680" s="0" t="s">
        <v>448</v>
      </c>
      <c r="H680" s="0" t="n">
        <v>290</v>
      </c>
      <c r="I680" s="0" t="n">
        <v>296</v>
      </c>
      <c r="J680" s="0" t="s">
        <v>62</v>
      </c>
      <c r="K680" s="6" t="n">
        <v>0.444444444444444</v>
      </c>
      <c r="M680" s="0" t="n">
        <v>1</v>
      </c>
      <c r="N680" s="0" t="n">
        <v>50</v>
      </c>
      <c r="O680" s="0" t="n">
        <v>10</v>
      </c>
      <c r="P680" s="0" t="n">
        <f aca="false">O680/3.281</f>
        <v>3.04785126485828</v>
      </c>
      <c r="Q680" s="0" t="n">
        <f aca="false">((H680*2)*(P680))/1000000</f>
        <v>0.0017677537336178</v>
      </c>
      <c r="R680" s="0" t="n">
        <f aca="false">Q680*247.105</f>
        <v>0.436820786345626</v>
      </c>
      <c r="S680" s="0" t="s">
        <v>40</v>
      </c>
      <c r="T680" s="0" t="s">
        <v>45</v>
      </c>
      <c r="U680" s="0" t="n">
        <v>0</v>
      </c>
      <c r="V680" s="0" t="n">
        <v>50</v>
      </c>
      <c r="W680" s="0" t="n">
        <v>0</v>
      </c>
      <c r="X680" s="0" t="n">
        <v>52</v>
      </c>
      <c r="Y680" s="0" t="n">
        <v>7</v>
      </c>
      <c r="Z680" s="0" t="n">
        <f aca="false">SUM(U680:Y680)</f>
        <v>109</v>
      </c>
      <c r="AA680" s="0" t="n">
        <v>0</v>
      </c>
      <c r="AB680" s="0" t="n">
        <v>0</v>
      </c>
      <c r="AC680" s="7" t="n">
        <f aca="false">U680/$R680</f>
        <v>0</v>
      </c>
      <c r="AD680" s="7" t="n">
        <f aca="false">V680/$R680</f>
        <v>114.463417408068</v>
      </c>
      <c r="AE680" s="7" t="n">
        <f aca="false">W680/$R680</f>
        <v>0</v>
      </c>
      <c r="AF680" s="7" t="n">
        <f aca="false">X680/$R680</f>
        <v>119.041954104391</v>
      </c>
      <c r="AG680" s="7" t="n">
        <f aca="false">Y680/$R680</f>
        <v>16.0248784371295</v>
      </c>
      <c r="AH680" s="7" t="n">
        <f aca="false">Z680/$R680</f>
        <v>249.530249949589</v>
      </c>
      <c r="AJ680" s="0" t="n">
        <v>3210</v>
      </c>
    </row>
    <row r="681" customFormat="false" ht="15" hidden="false" customHeight="false" outlineLevel="0" collapsed="false">
      <c r="A681" s="1" t="n">
        <v>43164</v>
      </c>
      <c r="B681" s="0" t="n">
        <f aca="false">MONTH(A681)</f>
        <v>3</v>
      </c>
      <c r="C681" s="0" t="s">
        <v>64</v>
      </c>
      <c r="D681" s="2" t="n">
        <f aca="false">YEAR(A681)</f>
        <v>2018</v>
      </c>
      <c r="E681" s="2" t="s">
        <v>61</v>
      </c>
      <c r="F681" s="2" t="n">
        <v>210</v>
      </c>
      <c r="G681" s="0" t="s">
        <v>448</v>
      </c>
      <c r="H681" s="0" t="n">
        <v>290</v>
      </c>
      <c r="I681" s="0" t="n">
        <v>296</v>
      </c>
      <c r="J681" s="0" t="s">
        <v>62</v>
      </c>
      <c r="K681" s="6" t="n">
        <v>0.588194444444445</v>
      </c>
      <c r="M681" s="0" t="n">
        <v>1</v>
      </c>
      <c r="N681" s="0" t="n">
        <v>51</v>
      </c>
      <c r="O681" s="0" t="n">
        <v>10</v>
      </c>
      <c r="P681" s="0" t="n">
        <f aca="false">O681/3.281</f>
        <v>3.04785126485828</v>
      </c>
      <c r="Q681" s="0" t="n">
        <f aca="false">((H681*2)*(P681))/1000000</f>
        <v>0.0017677537336178</v>
      </c>
      <c r="R681" s="0" t="n">
        <f aca="false">Q681*247.105</f>
        <v>0.436820786345626</v>
      </c>
      <c r="S681" s="0" t="s">
        <v>40</v>
      </c>
      <c r="T681" s="0" t="s">
        <v>45</v>
      </c>
      <c r="U681" s="0" t="n">
        <v>0</v>
      </c>
      <c r="V681" s="0" t="n">
        <v>10</v>
      </c>
      <c r="W681" s="0" t="n">
        <v>0</v>
      </c>
      <c r="X681" s="0" t="n">
        <v>65</v>
      </c>
      <c r="Y681" s="0" t="n">
        <v>0</v>
      </c>
      <c r="Z681" s="0" t="n">
        <f aca="false">SUM(U681:Y681)</f>
        <v>75</v>
      </c>
      <c r="AA681" s="0" t="n">
        <v>0</v>
      </c>
      <c r="AB681" s="0" t="n">
        <v>0</v>
      </c>
      <c r="AC681" s="7" t="n">
        <f aca="false">U681/$R681</f>
        <v>0</v>
      </c>
      <c r="AD681" s="7" t="n">
        <f aca="false">V681/$R681</f>
        <v>22.8926834816136</v>
      </c>
      <c r="AE681" s="7" t="n">
        <f aca="false">W681/$R681</f>
        <v>0</v>
      </c>
      <c r="AF681" s="7" t="n">
        <f aca="false">X681/$R681</f>
        <v>148.802442630489</v>
      </c>
      <c r="AG681" s="7" t="n">
        <f aca="false">Y681/$R681</f>
        <v>0</v>
      </c>
      <c r="AH681" s="7" t="n">
        <f aca="false">Z681/$R681</f>
        <v>171.695126112102</v>
      </c>
      <c r="AJ681" s="0" t="n">
        <v>3255</v>
      </c>
    </row>
    <row r="682" customFormat="false" ht="15" hidden="false" customHeight="false" outlineLevel="0" collapsed="false">
      <c r="A682" s="1" t="n">
        <v>43179</v>
      </c>
      <c r="B682" s="0" t="n">
        <f aca="false">MONTH(A682)</f>
        <v>3</v>
      </c>
      <c r="C682" s="0" t="s">
        <v>64</v>
      </c>
      <c r="D682" s="2" t="n">
        <f aca="false">YEAR(A682)</f>
        <v>2018</v>
      </c>
      <c r="E682" s="2" t="s">
        <v>61</v>
      </c>
      <c r="F682" s="2" t="n">
        <v>210</v>
      </c>
      <c r="G682" s="0" t="s">
        <v>448</v>
      </c>
      <c r="H682" s="0" t="n">
        <v>290</v>
      </c>
      <c r="I682" s="0" t="n">
        <v>296</v>
      </c>
      <c r="J682" s="0" t="s">
        <v>62</v>
      </c>
      <c r="K682" s="6" t="n">
        <v>0.444444444444444</v>
      </c>
      <c r="M682" s="0" t="n">
        <v>3</v>
      </c>
      <c r="N682" s="0" t="n">
        <v>50</v>
      </c>
      <c r="O682" s="0" t="n">
        <v>10</v>
      </c>
      <c r="P682" s="0" t="n">
        <f aca="false">O682/3.281</f>
        <v>3.04785126485828</v>
      </c>
      <c r="Q682" s="0" t="n">
        <f aca="false">((H682*2)*(P682))/1000000</f>
        <v>0.0017677537336178</v>
      </c>
      <c r="R682" s="0" t="n">
        <f aca="false">Q682*247.105</f>
        <v>0.436820786345626</v>
      </c>
      <c r="S682" s="0" t="s">
        <v>40</v>
      </c>
      <c r="T682" s="0" t="s">
        <v>45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50</v>
      </c>
      <c r="Z682" s="0" t="n">
        <f aca="false">SUM(U682:Y682)</f>
        <v>50</v>
      </c>
      <c r="AA682" s="0" t="n">
        <v>0</v>
      </c>
      <c r="AB682" s="0" t="n">
        <v>0</v>
      </c>
      <c r="AC682" s="7" t="n">
        <f aca="false">U682/$R682</f>
        <v>0</v>
      </c>
      <c r="AD682" s="7" t="n">
        <f aca="false">V682/$R682</f>
        <v>0</v>
      </c>
      <c r="AE682" s="7" t="n">
        <f aca="false">W682/$R682</f>
        <v>0</v>
      </c>
      <c r="AF682" s="7" t="n">
        <f aca="false">X682/$R682</f>
        <v>0</v>
      </c>
      <c r="AG682" s="7" t="n">
        <f aca="false">Y682/$R682</f>
        <v>114.463417408068</v>
      </c>
      <c r="AH682" s="7" t="n">
        <f aca="false">Z682/$R682</f>
        <v>114.463417408068</v>
      </c>
    </row>
    <row r="683" customFormat="false" ht="15" hidden="false" customHeight="false" outlineLevel="0" collapsed="false">
      <c r="A683" s="1" t="n">
        <v>43192</v>
      </c>
      <c r="B683" s="0" t="n">
        <f aca="false">MONTH(A683)</f>
        <v>4</v>
      </c>
      <c r="C683" s="0" t="s">
        <v>66</v>
      </c>
      <c r="D683" s="2" t="n">
        <f aca="false">YEAR(A683)</f>
        <v>2018</v>
      </c>
      <c r="E683" s="2" t="s">
        <v>44</v>
      </c>
      <c r="F683" s="2" t="n">
        <v>210</v>
      </c>
      <c r="G683" s="0" t="s">
        <v>448</v>
      </c>
      <c r="H683" s="0" t="n">
        <v>290</v>
      </c>
      <c r="I683" s="0" t="n">
        <v>296</v>
      </c>
      <c r="J683" s="0" t="s">
        <v>62</v>
      </c>
      <c r="K683" s="6" t="n">
        <v>0.479166666666667</v>
      </c>
      <c r="M683" s="0" t="n">
        <v>1</v>
      </c>
      <c r="N683" s="0" t="n">
        <v>52</v>
      </c>
      <c r="O683" s="0" t="n">
        <v>10</v>
      </c>
      <c r="P683" s="0" t="n">
        <f aca="false">O683/3.281</f>
        <v>3.04785126485828</v>
      </c>
      <c r="Q683" s="0" t="n">
        <f aca="false">((H683*2)*(P683))/1000000</f>
        <v>0.0017677537336178</v>
      </c>
      <c r="R683" s="0" t="n">
        <f aca="false">Q683*247.105</f>
        <v>0.436820786345626</v>
      </c>
      <c r="S683" s="0" t="s">
        <v>40</v>
      </c>
      <c r="T683" s="0" t="s">
        <v>45</v>
      </c>
      <c r="U683" s="0" t="n">
        <v>0</v>
      </c>
      <c r="V683" s="0" t="n">
        <v>0</v>
      </c>
      <c r="W683" s="0" t="n">
        <v>0</v>
      </c>
      <c r="X683" s="0" t="n">
        <v>141</v>
      </c>
      <c r="Y683" s="0" t="n">
        <v>40</v>
      </c>
      <c r="Z683" s="0" t="n">
        <f aca="false">SUM(U683:Y683)</f>
        <v>181</v>
      </c>
      <c r="AA683" s="0" t="n">
        <v>0</v>
      </c>
      <c r="AB683" s="0" t="n">
        <v>0</v>
      </c>
      <c r="AC683" s="7" t="n">
        <f aca="false">U683/$R683</f>
        <v>0</v>
      </c>
      <c r="AD683" s="7" t="n">
        <f aca="false">V683/$R683</f>
        <v>0</v>
      </c>
      <c r="AE683" s="7" t="n">
        <f aca="false">W683/$R683</f>
        <v>0</v>
      </c>
      <c r="AF683" s="7" t="n">
        <f aca="false">X683/$R683</f>
        <v>322.786837090752</v>
      </c>
      <c r="AG683" s="7" t="n">
        <f aca="false">Y683/$R683</f>
        <v>91.5707339264546</v>
      </c>
      <c r="AH683" s="7" t="n">
        <f aca="false">Z683/$R683</f>
        <v>414.357571017207</v>
      </c>
      <c r="AJ683" s="0" t="n">
        <v>3246</v>
      </c>
    </row>
    <row r="684" customFormat="false" ht="15" hidden="false" customHeight="false" outlineLevel="0" collapsed="false">
      <c r="A684" s="1" t="n">
        <v>43222</v>
      </c>
      <c r="B684" s="0" t="n">
        <f aca="false">MONTH(A684)</f>
        <v>5</v>
      </c>
      <c r="C684" s="0" t="s">
        <v>43</v>
      </c>
      <c r="D684" s="2" t="n">
        <f aca="false">YEAR(A684)</f>
        <v>2018</v>
      </c>
      <c r="E684" s="2" t="s">
        <v>44</v>
      </c>
      <c r="F684" s="2" t="n">
        <v>210</v>
      </c>
      <c r="G684" s="0" t="s">
        <v>448</v>
      </c>
      <c r="H684" s="0" t="n">
        <v>290</v>
      </c>
      <c r="I684" s="0" t="n">
        <v>296</v>
      </c>
      <c r="J684" s="0" t="s">
        <v>62</v>
      </c>
      <c r="K684" s="6" t="n">
        <v>0.520833333333333</v>
      </c>
      <c r="M684" s="0" t="n">
        <v>1</v>
      </c>
      <c r="N684" s="0" t="n">
        <v>51</v>
      </c>
      <c r="O684" s="0" t="n">
        <v>10</v>
      </c>
      <c r="P684" s="0" t="n">
        <f aca="false">O684/3.281</f>
        <v>3.04785126485828</v>
      </c>
      <c r="Q684" s="0" t="n">
        <f aca="false">((H684*2)*(P684))/1000000</f>
        <v>0.0017677537336178</v>
      </c>
      <c r="R684" s="0" t="n">
        <f aca="false">Q684*247.105</f>
        <v>0.436820786345626</v>
      </c>
      <c r="S684" s="0" t="s">
        <v>40</v>
      </c>
      <c r="T684" s="0" t="s">
        <v>45</v>
      </c>
      <c r="U684" s="0" t="n">
        <v>11</v>
      </c>
      <c r="V684" s="0" t="n">
        <v>0</v>
      </c>
      <c r="W684" s="0" t="n">
        <v>0</v>
      </c>
      <c r="X684" s="0" t="n">
        <v>100</v>
      </c>
      <c r="Y684" s="0" t="n">
        <v>57</v>
      </c>
      <c r="Z684" s="0" t="n">
        <f aca="false">SUM(U684:Y684)</f>
        <v>168</v>
      </c>
      <c r="AA684" s="0" t="n">
        <v>0</v>
      </c>
      <c r="AB684" s="0" t="n">
        <v>3</v>
      </c>
      <c r="AC684" s="7" t="n">
        <f aca="false">U684/$R684</f>
        <v>25.181951829775</v>
      </c>
      <c r="AD684" s="7" t="n">
        <f aca="false">V684/$R684</f>
        <v>0</v>
      </c>
      <c r="AE684" s="7" t="n">
        <f aca="false">W684/$R684</f>
        <v>0</v>
      </c>
      <c r="AF684" s="7" t="n">
        <f aca="false">X684/$R684</f>
        <v>228.926834816136</v>
      </c>
      <c r="AG684" s="7" t="n">
        <f aca="false">Y684/$R684</f>
        <v>130.488295845198</v>
      </c>
      <c r="AH684" s="7" t="n">
        <f aca="false">Z684/$R684</f>
        <v>384.597082491109</v>
      </c>
      <c r="AI684" s="0" t="s">
        <v>449</v>
      </c>
      <c r="AJ684" s="0" t="n">
        <v>7236</v>
      </c>
    </row>
    <row r="685" customFormat="false" ht="15" hidden="false" customHeight="false" outlineLevel="0" collapsed="false">
      <c r="A685" s="1" t="n">
        <v>43234</v>
      </c>
      <c r="B685" s="0" t="n">
        <f aca="false">MONTH(A685)</f>
        <v>5</v>
      </c>
      <c r="C685" s="0" t="s">
        <v>43</v>
      </c>
      <c r="D685" s="2" t="n">
        <f aca="false">YEAR(A685)</f>
        <v>2018</v>
      </c>
      <c r="E685" s="2" t="s">
        <v>44</v>
      </c>
      <c r="F685" s="2" t="n">
        <v>210</v>
      </c>
      <c r="G685" s="0" t="s">
        <v>448</v>
      </c>
      <c r="H685" s="0" t="n">
        <v>290</v>
      </c>
      <c r="I685" s="0" t="n">
        <v>296</v>
      </c>
      <c r="J685" s="0" t="s">
        <v>62</v>
      </c>
      <c r="K685" s="6" t="n">
        <v>0.513888888888889</v>
      </c>
      <c r="M685" s="0" t="n">
        <v>1</v>
      </c>
      <c r="N685" s="0" t="n">
        <v>53</v>
      </c>
      <c r="O685" s="0" t="n">
        <v>10</v>
      </c>
      <c r="P685" s="0" t="n">
        <f aca="false">O685/3.281</f>
        <v>3.04785126485828</v>
      </c>
      <c r="Q685" s="0" t="n">
        <f aca="false">((H685*2)*(P685))/1000000</f>
        <v>0.0017677537336178</v>
      </c>
      <c r="R685" s="0" t="n">
        <f aca="false">Q685*247.105</f>
        <v>0.436820786345626</v>
      </c>
      <c r="S685" s="0" t="s">
        <v>40</v>
      </c>
      <c r="T685" s="0" t="s">
        <v>45</v>
      </c>
      <c r="U685" s="0" t="n">
        <v>13</v>
      </c>
      <c r="V685" s="0" t="n">
        <v>0</v>
      </c>
      <c r="W685" s="0" t="n">
        <v>0</v>
      </c>
      <c r="X685" s="0" t="n">
        <v>220</v>
      </c>
      <c r="Y685" s="0" t="n">
        <v>49</v>
      </c>
      <c r="Z685" s="0" t="n">
        <f aca="false">SUM(U685:Y685)</f>
        <v>282</v>
      </c>
      <c r="AA685" s="0" t="n">
        <v>0</v>
      </c>
      <c r="AB685" s="0" t="n">
        <v>0</v>
      </c>
      <c r="AC685" s="7" t="n">
        <f aca="false">U685/$R685</f>
        <v>29.7604885260977</v>
      </c>
      <c r="AD685" s="7" t="n">
        <f aca="false">V685/$R685</f>
        <v>0</v>
      </c>
      <c r="AE685" s="7" t="n">
        <f aca="false">W685/$R685</f>
        <v>0</v>
      </c>
      <c r="AF685" s="7" t="n">
        <f aca="false">X685/$R685</f>
        <v>503.6390365955</v>
      </c>
      <c r="AG685" s="7" t="n">
        <f aca="false">Y685/$R685</f>
        <v>112.174149059907</v>
      </c>
      <c r="AH685" s="7" t="n">
        <f aca="false">Z685/$R685</f>
        <v>645.573674181505</v>
      </c>
      <c r="AJ685" s="0" t="n">
        <v>8716</v>
      </c>
    </row>
    <row r="686" customFormat="false" ht="15" hidden="false" customHeight="false" outlineLevel="0" collapsed="false">
      <c r="A686" s="1" t="n">
        <v>43249</v>
      </c>
      <c r="B686" s="0" t="n">
        <f aca="false">MONTH(A686)</f>
        <v>5</v>
      </c>
      <c r="C686" s="0" t="s">
        <v>43</v>
      </c>
      <c r="D686" s="2" t="n">
        <f aca="false">YEAR(A686)</f>
        <v>2018</v>
      </c>
      <c r="E686" s="2" t="s">
        <v>44</v>
      </c>
      <c r="F686" s="2" t="n">
        <v>210</v>
      </c>
      <c r="G686" s="0" t="s">
        <v>448</v>
      </c>
      <c r="H686" s="0" t="n">
        <v>290</v>
      </c>
      <c r="I686" s="0" t="n">
        <v>296</v>
      </c>
      <c r="J686" s="0" t="s">
        <v>62</v>
      </c>
      <c r="K686" s="6" t="n">
        <v>0.479166666666667</v>
      </c>
      <c r="M686" s="0" t="n">
        <v>1</v>
      </c>
      <c r="N686" s="0" t="n">
        <v>54</v>
      </c>
      <c r="O686" s="0" t="n">
        <v>10</v>
      </c>
      <c r="P686" s="0" t="n">
        <f aca="false">O686/3.281</f>
        <v>3.04785126485828</v>
      </c>
      <c r="Q686" s="0" t="n">
        <f aca="false">((H686*2)*(P686))/1000000</f>
        <v>0.0017677537336178</v>
      </c>
      <c r="R686" s="0" t="n">
        <f aca="false">Q686*247.105</f>
        <v>0.436820786345626</v>
      </c>
      <c r="S686" s="0" t="s">
        <v>40</v>
      </c>
      <c r="T686" s="0" t="s">
        <v>45</v>
      </c>
      <c r="U686" s="0" t="n">
        <v>191</v>
      </c>
      <c r="V686" s="0" t="n">
        <v>0</v>
      </c>
      <c r="W686" s="0" t="n">
        <v>0</v>
      </c>
      <c r="X686" s="0" t="n">
        <v>1</v>
      </c>
      <c r="Y686" s="0" t="n">
        <v>149</v>
      </c>
      <c r="Z686" s="0" t="n">
        <f aca="false">SUM(U686:Y686)</f>
        <v>341</v>
      </c>
      <c r="AA686" s="0" t="n">
        <v>0</v>
      </c>
      <c r="AB686" s="0" t="n">
        <v>0</v>
      </c>
      <c r="AC686" s="7" t="n">
        <f aca="false">U686/$R686</f>
        <v>437.250254498821</v>
      </c>
      <c r="AD686" s="7" t="n">
        <f aca="false">V686/$R686</f>
        <v>0</v>
      </c>
      <c r="AE686" s="7" t="n">
        <f aca="false">W686/$R686</f>
        <v>0</v>
      </c>
      <c r="AF686" s="7" t="n">
        <f aca="false">X686/$R686</f>
        <v>2.28926834816136</v>
      </c>
      <c r="AG686" s="7" t="n">
        <f aca="false">Y686/$R686</f>
        <v>341.100983876043</v>
      </c>
      <c r="AH686" s="7" t="n">
        <f aca="false">Z686/$R686</f>
        <v>780.640506723025</v>
      </c>
      <c r="AJ686" s="0" t="n">
        <v>9491</v>
      </c>
    </row>
    <row r="687" customFormat="false" ht="15" hidden="false" customHeight="false" outlineLevel="0" collapsed="false">
      <c r="A687" s="1" t="n">
        <v>43262</v>
      </c>
      <c r="B687" s="0" t="n">
        <f aca="false">MONTH(A687)</f>
        <v>6</v>
      </c>
      <c r="C687" s="0" t="s">
        <v>49</v>
      </c>
      <c r="D687" s="2" t="n">
        <f aca="false">YEAR(A687)</f>
        <v>2018</v>
      </c>
      <c r="E687" s="2" t="s">
        <v>44</v>
      </c>
      <c r="F687" s="2" t="n">
        <v>210</v>
      </c>
      <c r="G687" s="0" t="s">
        <v>448</v>
      </c>
      <c r="H687" s="0" t="n">
        <v>290</v>
      </c>
      <c r="I687" s="0" t="n">
        <v>296</v>
      </c>
      <c r="J687" s="0" t="s">
        <v>62</v>
      </c>
      <c r="K687" s="6" t="n">
        <v>0.534722222222222</v>
      </c>
      <c r="M687" s="0" t="n">
        <v>1</v>
      </c>
      <c r="N687" s="0" t="n">
        <v>54</v>
      </c>
      <c r="O687" s="0" t="n">
        <v>10</v>
      </c>
      <c r="P687" s="0" t="n">
        <f aca="false">O687/3.281</f>
        <v>3.04785126485828</v>
      </c>
      <c r="Q687" s="0" t="n">
        <f aca="false">((H687*2)*(P687))/1000000</f>
        <v>0.0017677537336178</v>
      </c>
      <c r="R687" s="0" t="n">
        <f aca="false">Q687*247.105</f>
        <v>0.436820786345626</v>
      </c>
      <c r="S687" s="0" t="s">
        <v>40</v>
      </c>
      <c r="T687" s="0" t="s">
        <v>45</v>
      </c>
      <c r="U687" s="0" t="n">
        <v>30</v>
      </c>
      <c r="V687" s="0" t="n">
        <v>0</v>
      </c>
      <c r="W687" s="0" t="n">
        <v>0</v>
      </c>
      <c r="X687" s="0" t="n">
        <v>51</v>
      </c>
      <c r="Y687" s="0" t="n">
        <v>102</v>
      </c>
      <c r="Z687" s="0" t="n">
        <f aca="false">SUM(U687:Y687)</f>
        <v>183</v>
      </c>
      <c r="AA687" s="0" t="n">
        <v>0</v>
      </c>
      <c r="AB687" s="0" t="n">
        <v>0</v>
      </c>
      <c r="AC687" s="7" t="n">
        <f aca="false">U687/$R687</f>
        <v>68.6780504448409</v>
      </c>
      <c r="AD687" s="7" t="n">
        <f aca="false">V687/$R687</f>
        <v>0</v>
      </c>
      <c r="AE687" s="7" t="n">
        <f aca="false">W687/$R687</f>
        <v>0</v>
      </c>
      <c r="AF687" s="7" t="n">
        <f aca="false">X687/$R687</f>
        <v>116.75268575623</v>
      </c>
      <c r="AG687" s="7" t="n">
        <f aca="false">Y687/$R687</f>
        <v>233.505371512459</v>
      </c>
      <c r="AH687" s="7" t="n">
        <f aca="false">Z687/$R687</f>
        <v>418.93610771353</v>
      </c>
      <c r="AJ687" s="0" t="n">
        <v>9743</v>
      </c>
    </row>
    <row r="688" customFormat="false" ht="15" hidden="false" customHeight="false" outlineLevel="0" collapsed="false">
      <c r="A688" s="1" t="n">
        <v>43279</v>
      </c>
      <c r="B688" s="0" t="n">
        <f aca="false">MONTH(A688)</f>
        <v>6</v>
      </c>
      <c r="C688" s="0" t="s">
        <v>49</v>
      </c>
      <c r="D688" s="2" t="n">
        <f aca="false">YEAR(A688)</f>
        <v>2018</v>
      </c>
      <c r="E688" s="2" t="s">
        <v>44</v>
      </c>
      <c r="F688" s="2" t="n">
        <v>210</v>
      </c>
      <c r="G688" s="0" t="s">
        <v>448</v>
      </c>
      <c r="H688" s="0" t="n">
        <v>290</v>
      </c>
      <c r="I688" s="0" t="n">
        <v>296</v>
      </c>
      <c r="J688" s="0" t="s">
        <v>62</v>
      </c>
      <c r="K688" s="6" t="n">
        <v>0.447916666666667</v>
      </c>
      <c r="M688" s="0" t="n">
        <v>1</v>
      </c>
      <c r="N688" s="0" t="n">
        <v>54</v>
      </c>
      <c r="O688" s="0" t="n">
        <v>10</v>
      </c>
      <c r="P688" s="0" t="n">
        <f aca="false">O688/3.281</f>
        <v>3.04785126485828</v>
      </c>
      <c r="Q688" s="0" t="n">
        <f aca="false">((H688*2)*(P688))/1000000</f>
        <v>0.0017677537336178</v>
      </c>
      <c r="R688" s="0" t="n">
        <f aca="false">Q688*247.105</f>
        <v>0.436820786345626</v>
      </c>
      <c r="S688" s="0" t="s">
        <v>40</v>
      </c>
      <c r="T688" s="0" t="s">
        <v>45</v>
      </c>
      <c r="U688" s="0" t="n">
        <v>0</v>
      </c>
      <c r="V688" s="0" t="n">
        <v>0</v>
      </c>
      <c r="W688" s="0" t="n">
        <v>0</v>
      </c>
      <c r="X688" s="0" t="n">
        <v>25</v>
      </c>
      <c r="Y688" s="0" t="n">
        <v>54</v>
      </c>
      <c r="Z688" s="0" t="n">
        <f aca="false">SUM(U688:Y688)</f>
        <v>79</v>
      </c>
      <c r="AA688" s="0" t="n">
        <v>0</v>
      </c>
      <c r="AB688" s="0" t="n">
        <v>0</v>
      </c>
      <c r="AC688" s="7" t="n">
        <f aca="false">U688/$R688</f>
        <v>0</v>
      </c>
      <c r="AD688" s="7" t="n">
        <f aca="false">V688/$R688</f>
        <v>0</v>
      </c>
      <c r="AE688" s="7" t="n">
        <f aca="false">W688/$R688</f>
        <v>0</v>
      </c>
      <c r="AF688" s="7" t="n">
        <f aca="false">X688/$R688</f>
        <v>57.2317087040341</v>
      </c>
      <c r="AG688" s="7" t="n">
        <f aca="false">Y688/$R688</f>
        <v>123.620490800714</v>
      </c>
      <c r="AH688" s="7" t="n">
        <f aca="false">Z688/$R688</f>
        <v>180.852199504748</v>
      </c>
      <c r="AJ688" s="0" t="n">
        <v>12065</v>
      </c>
    </row>
    <row r="689" customFormat="false" ht="15" hidden="false" customHeight="false" outlineLevel="0" collapsed="false">
      <c r="A689" s="1" t="n">
        <v>43291</v>
      </c>
      <c r="B689" s="0" t="n">
        <f aca="false">MONTH(A689)</f>
        <v>7</v>
      </c>
      <c r="C689" s="0" t="s">
        <v>51</v>
      </c>
      <c r="D689" s="2" t="n">
        <f aca="false">YEAR(A689)</f>
        <v>2018</v>
      </c>
      <c r="E689" s="2" t="s">
        <v>37</v>
      </c>
      <c r="F689" s="2" t="n">
        <v>210</v>
      </c>
      <c r="G689" s="0" t="s">
        <v>448</v>
      </c>
      <c r="H689" s="0" t="n">
        <v>290</v>
      </c>
      <c r="I689" s="0" t="n">
        <v>296</v>
      </c>
      <c r="J689" s="0" t="s">
        <v>62</v>
      </c>
      <c r="K689" s="6" t="n">
        <v>0.416666666666667</v>
      </c>
      <c r="M689" s="0" t="n">
        <v>1</v>
      </c>
      <c r="N689" s="0" t="n">
        <v>54</v>
      </c>
      <c r="O689" s="0" t="n">
        <v>10</v>
      </c>
      <c r="P689" s="0" t="n">
        <f aca="false">O689/3.281</f>
        <v>3.04785126485828</v>
      </c>
      <c r="Q689" s="0" t="n">
        <f aca="false">((H689*2)*(P689))/1000000</f>
        <v>0.0017677537336178</v>
      </c>
      <c r="R689" s="0" t="n">
        <f aca="false">Q689*247.105</f>
        <v>0.436820786345626</v>
      </c>
      <c r="S689" s="0" t="s">
        <v>40</v>
      </c>
      <c r="T689" s="0" t="s">
        <v>45</v>
      </c>
      <c r="U689" s="0" t="n">
        <v>0</v>
      </c>
      <c r="V689" s="0" t="n">
        <v>0</v>
      </c>
      <c r="W689" s="0" t="n">
        <v>0</v>
      </c>
      <c r="X689" s="0" t="n">
        <v>106</v>
      </c>
      <c r="Y689" s="0" t="n">
        <v>444</v>
      </c>
      <c r="Z689" s="0" t="n">
        <f aca="false">SUM(U689:Y689)</f>
        <v>550</v>
      </c>
      <c r="AA689" s="0" t="n">
        <v>0</v>
      </c>
      <c r="AB689" s="0" t="n">
        <v>0</v>
      </c>
      <c r="AC689" s="7" t="n">
        <f aca="false">U689/$R689</f>
        <v>0</v>
      </c>
      <c r="AD689" s="7" t="n">
        <f aca="false">V689/$R689</f>
        <v>0</v>
      </c>
      <c r="AE689" s="7" t="n">
        <f aca="false">W689/$R689</f>
        <v>0</v>
      </c>
      <c r="AF689" s="7" t="n">
        <f aca="false">X689/$R689</f>
        <v>242.662444905105</v>
      </c>
      <c r="AG689" s="7" t="n">
        <f aca="false">Y689/$R689</f>
        <v>1016.43514658365</v>
      </c>
      <c r="AH689" s="7" t="n">
        <f aca="false">Z689/$R689</f>
        <v>1259.09759148875</v>
      </c>
      <c r="AJ689" s="0" t="n">
        <v>13023</v>
      </c>
    </row>
    <row r="690" customFormat="false" ht="15" hidden="false" customHeight="false" outlineLevel="0" collapsed="false">
      <c r="A690" s="1" t="n">
        <v>43306</v>
      </c>
      <c r="B690" s="0" t="n">
        <f aca="false">MONTH(A690)</f>
        <v>7</v>
      </c>
      <c r="C690" s="0" t="s">
        <v>51</v>
      </c>
      <c r="D690" s="2" t="n">
        <f aca="false">YEAR(A690)</f>
        <v>2018</v>
      </c>
      <c r="E690" s="2" t="s">
        <v>37</v>
      </c>
      <c r="F690" s="2" t="n">
        <v>210</v>
      </c>
      <c r="G690" s="0" t="s">
        <v>448</v>
      </c>
      <c r="H690" s="0" t="n">
        <v>290</v>
      </c>
      <c r="I690" s="0" t="n">
        <v>296</v>
      </c>
      <c r="J690" s="0" t="s">
        <v>62</v>
      </c>
      <c r="K690" s="6" t="n">
        <v>0.510416666666667</v>
      </c>
      <c r="M690" s="0" t="n">
        <v>1</v>
      </c>
      <c r="N690" s="0" t="n">
        <v>55</v>
      </c>
      <c r="O690" s="0" t="n">
        <v>10</v>
      </c>
      <c r="P690" s="0" t="n">
        <f aca="false">O690/3.281</f>
        <v>3.04785126485828</v>
      </c>
      <c r="Q690" s="0" t="n">
        <f aca="false">((H690*2)*(P690))/1000000</f>
        <v>0.0017677537336178</v>
      </c>
      <c r="R690" s="0" t="n">
        <f aca="false">Q690*247.105</f>
        <v>0.436820786345626</v>
      </c>
      <c r="S690" s="0" t="s">
        <v>40</v>
      </c>
      <c r="T690" s="0" t="s">
        <v>45</v>
      </c>
      <c r="U690" s="0" t="n">
        <v>0</v>
      </c>
      <c r="V690" s="0" t="n">
        <v>0</v>
      </c>
      <c r="W690" s="0" t="n">
        <v>0</v>
      </c>
      <c r="X690" s="0" t="n">
        <v>7</v>
      </c>
      <c r="Y690" s="0" t="n">
        <v>168</v>
      </c>
      <c r="Z690" s="0" t="n">
        <f aca="false">SUM(U690:Y690)</f>
        <v>175</v>
      </c>
      <c r="AA690" s="0" t="n">
        <v>0</v>
      </c>
      <c r="AB690" s="0" t="n">
        <v>0</v>
      </c>
      <c r="AC690" s="7" t="n">
        <f aca="false">U690/$R690</f>
        <v>0</v>
      </c>
      <c r="AD690" s="7" t="n">
        <f aca="false">V690/$R690</f>
        <v>0</v>
      </c>
      <c r="AE690" s="7" t="n">
        <f aca="false">W690/$R690</f>
        <v>0</v>
      </c>
      <c r="AF690" s="7" t="n">
        <f aca="false">X690/$R690</f>
        <v>16.0248784371295</v>
      </c>
      <c r="AG690" s="7" t="n">
        <f aca="false">Y690/$R690</f>
        <v>384.597082491109</v>
      </c>
      <c r="AH690" s="7" t="n">
        <f aca="false">Z690/$R690</f>
        <v>400.621960928239</v>
      </c>
      <c r="AJ690" s="0" t="n">
        <v>13027</v>
      </c>
    </row>
    <row r="691" customFormat="false" ht="15" hidden="false" customHeight="false" outlineLevel="0" collapsed="false">
      <c r="A691" s="1" t="n">
        <v>43320</v>
      </c>
      <c r="B691" s="0" t="n">
        <f aca="false">MONTH(A691)</f>
        <v>8</v>
      </c>
      <c r="C691" s="0" t="s">
        <v>36</v>
      </c>
      <c r="D691" s="2" t="n">
        <f aca="false">YEAR(A691)</f>
        <v>2018</v>
      </c>
      <c r="E691" s="2" t="s">
        <v>37</v>
      </c>
      <c r="F691" s="2" t="n">
        <v>210</v>
      </c>
      <c r="G691" s="0" t="s">
        <v>448</v>
      </c>
      <c r="H691" s="0" t="n">
        <v>290</v>
      </c>
      <c r="I691" s="0" t="n">
        <v>296</v>
      </c>
      <c r="J691" s="0" t="s">
        <v>62</v>
      </c>
      <c r="K691" s="6" t="n">
        <v>0.516666666666667</v>
      </c>
      <c r="M691" s="0" t="n">
        <v>3</v>
      </c>
      <c r="N691" s="0" t="n">
        <v>55</v>
      </c>
      <c r="O691" s="0" t="n">
        <v>10</v>
      </c>
      <c r="P691" s="0" t="n">
        <f aca="false">O691/3.281</f>
        <v>3.04785126485828</v>
      </c>
      <c r="Q691" s="0" t="n">
        <f aca="false">((H691*2)*(P691))/1000000</f>
        <v>0.0017677537336178</v>
      </c>
      <c r="R691" s="0" t="n">
        <f aca="false">Q691*247.105</f>
        <v>0.436820786345626</v>
      </c>
      <c r="S691" s="0" t="s">
        <v>40</v>
      </c>
      <c r="T691" s="0" t="s">
        <v>45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1015</v>
      </c>
      <c r="Z691" s="0" t="n">
        <f aca="false">SUM(U691:Y691)</f>
        <v>1015</v>
      </c>
      <c r="AA691" s="0" t="n">
        <v>0</v>
      </c>
      <c r="AB691" s="0" t="n">
        <v>0</v>
      </c>
      <c r="AC691" s="7" t="n">
        <f aca="false">U691/$R691</f>
        <v>0</v>
      </c>
      <c r="AD691" s="7" t="n">
        <f aca="false">V691/$R691</f>
        <v>0</v>
      </c>
      <c r="AE691" s="7" t="n">
        <f aca="false">W691/$R691</f>
        <v>0</v>
      </c>
      <c r="AF691" s="7" t="n">
        <f aca="false">X691/$R691</f>
        <v>0</v>
      </c>
      <c r="AG691" s="7" t="n">
        <f aca="false">Y691/$R691</f>
        <v>2323.60737338378</v>
      </c>
      <c r="AH691" s="7" t="n">
        <f aca="false">Z691/$R691</f>
        <v>2323.60737338378</v>
      </c>
      <c r="AJ691" s="0" t="n">
        <v>11502</v>
      </c>
    </row>
    <row r="692" customFormat="false" ht="15" hidden="false" customHeight="false" outlineLevel="0" collapsed="false">
      <c r="A692" s="1" t="n">
        <v>43334</v>
      </c>
      <c r="B692" s="0" t="n">
        <f aca="false">MONTH(A692)</f>
        <v>8</v>
      </c>
      <c r="C692" s="0" t="s">
        <v>36</v>
      </c>
      <c r="D692" s="2" t="n">
        <f aca="false">YEAR(A692)</f>
        <v>2018</v>
      </c>
      <c r="E692" s="2" t="s">
        <v>37</v>
      </c>
      <c r="F692" s="2" t="n">
        <v>210</v>
      </c>
      <c r="G692" s="0" t="s">
        <v>448</v>
      </c>
      <c r="H692" s="0" t="n">
        <v>290</v>
      </c>
      <c r="I692" s="0" t="n">
        <v>296</v>
      </c>
      <c r="J692" s="0" t="s">
        <v>62</v>
      </c>
      <c r="K692" s="6" t="n">
        <v>0.595833333333333</v>
      </c>
      <c r="M692" s="0" t="n">
        <v>1</v>
      </c>
      <c r="N692" s="0" t="n">
        <v>54</v>
      </c>
      <c r="O692" s="0" t="n">
        <v>10</v>
      </c>
      <c r="P692" s="0" t="n">
        <f aca="false">O692/3.281</f>
        <v>3.04785126485828</v>
      </c>
      <c r="Q692" s="0" t="n">
        <f aca="false">((H692*2)*(P692))/1000000</f>
        <v>0.0017677537336178</v>
      </c>
      <c r="R692" s="0" t="n">
        <f aca="false">Q692*247.105</f>
        <v>0.436820786345626</v>
      </c>
      <c r="S692" s="0" t="s">
        <v>40</v>
      </c>
      <c r="T692" s="0" t="s">
        <v>45</v>
      </c>
      <c r="U692" s="0" t="n">
        <v>25</v>
      </c>
      <c r="V692" s="0" t="n">
        <v>0</v>
      </c>
      <c r="W692" s="0" t="n">
        <v>0</v>
      </c>
      <c r="X692" s="0" t="n">
        <v>0</v>
      </c>
      <c r="Y692" s="0" t="n">
        <v>1461</v>
      </c>
      <c r="Z692" s="0" t="n">
        <f aca="false">SUM(U692:Y692)</f>
        <v>1486</v>
      </c>
      <c r="AA692" s="0" t="n">
        <v>0</v>
      </c>
      <c r="AB692" s="0" t="n">
        <v>0</v>
      </c>
      <c r="AC692" s="7" t="n">
        <f aca="false">U692/$R692</f>
        <v>57.2317087040341</v>
      </c>
      <c r="AD692" s="7" t="n">
        <f aca="false">V692/$R692</f>
        <v>0</v>
      </c>
      <c r="AE692" s="7" t="n">
        <f aca="false">W692/$R692</f>
        <v>0</v>
      </c>
      <c r="AF692" s="7" t="n">
        <f aca="false">X692/$R692</f>
        <v>0</v>
      </c>
      <c r="AG692" s="7" t="n">
        <f aca="false">Y692/$R692</f>
        <v>3344.62105666375</v>
      </c>
      <c r="AH692" s="7" t="n">
        <f aca="false">Z692/$R692</f>
        <v>3401.85276536779</v>
      </c>
      <c r="AJ692" s="0" t="n">
        <v>9704</v>
      </c>
    </row>
    <row r="693" customFormat="false" ht="15" hidden="false" customHeight="false" outlineLevel="0" collapsed="false">
      <c r="A693" s="1" t="n">
        <v>43347</v>
      </c>
      <c r="B693" s="0" t="n">
        <f aca="false">MONTH(A693)</f>
        <v>9</v>
      </c>
      <c r="C693" s="0" t="s">
        <v>53</v>
      </c>
      <c r="D693" s="2" t="n">
        <f aca="false">YEAR(A693)</f>
        <v>2018</v>
      </c>
      <c r="E693" s="2" t="s">
        <v>37</v>
      </c>
      <c r="F693" s="2" t="n">
        <v>210</v>
      </c>
      <c r="G693" s="0" t="s">
        <v>448</v>
      </c>
      <c r="H693" s="0" t="n">
        <v>290</v>
      </c>
      <c r="I693" s="0" t="n">
        <v>296</v>
      </c>
      <c r="J693" s="0" t="s">
        <v>62</v>
      </c>
      <c r="K693" s="6" t="n">
        <v>0.421527777777778</v>
      </c>
      <c r="M693" s="0" t="n">
        <v>1</v>
      </c>
      <c r="N693" s="0" t="n">
        <v>55</v>
      </c>
      <c r="O693" s="0" t="n">
        <v>10</v>
      </c>
      <c r="P693" s="0" t="n">
        <f aca="false">O693/3.281</f>
        <v>3.04785126485828</v>
      </c>
      <c r="Q693" s="0" t="n">
        <f aca="false">((H693*2)*(P693))/1000000</f>
        <v>0.0017677537336178</v>
      </c>
      <c r="R693" s="0" t="n">
        <f aca="false">Q693*247.105</f>
        <v>0.436820786345626</v>
      </c>
      <c r="S693" s="0" t="s">
        <v>40</v>
      </c>
      <c r="T693" s="0" t="s">
        <v>45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188</v>
      </c>
      <c r="Z693" s="0" t="n">
        <f aca="false">SUM(U693:Y693)</f>
        <v>188</v>
      </c>
      <c r="AA693" s="0" t="n">
        <v>0</v>
      </c>
      <c r="AB693" s="0" t="n">
        <v>0</v>
      </c>
      <c r="AC693" s="7" t="n">
        <f aca="false">U693/$R693</f>
        <v>0</v>
      </c>
      <c r="AD693" s="7" t="n">
        <f aca="false">V693/$R693</f>
        <v>0</v>
      </c>
      <c r="AE693" s="7" t="n">
        <f aca="false">W693/$R693</f>
        <v>0</v>
      </c>
      <c r="AF693" s="7" t="n">
        <f aca="false">X693/$R693</f>
        <v>0</v>
      </c>
      <c r="AG693" s="7" t="n">
        <f aca="false">Y693/$R693</f>
        <v>430.382449454336</v>
      </c>
      <c r="AH693" s="7" t="n">
        <f aca="false">Z693/$R693</f>
        <v>430.382449454336</v>
      </c>
      <c r="AJ693" s="0" t="n">
        <v>9005</v>
      </c>
    </row>
    <row r="694" customFormat="false" ht="15" hidden="false" customHeight="false" outlineLevel="0" collapsed="false">
      <c r="A694" s="1" t="n">
        <v>43364</v>
      </c>
      <c r="B694" s="0" t="n">
        <f aca="false">MONTH(A694)</f>
        <v>9</v>
      </c>
      <c r="C694" s="0" t="s">
        <v>53</v>
      </c>
      <c r="D694" s="2" t="n">
        <f aca="false">YEAR(A694)</f>
        <v>2018</v>
      </c>
      <c r="E694" s="2" t="s">
        <v>37</v>
      </c>
      <c r="F694" s="2" t="n">
        <v>210</v>
      </c>
      <c r="G694" s="0" t="s">
        <v>448</v>
      </c>
      <c r="H694" s="0" t="n">
        <v>290</v>
      </c>
      <c r="I694" s="0" t="n">
        <v>296</v>
      </c>
      <c r="J694" s="0" t="s">
        <v>62</v>
      </c>
      <c r="K694" s="6" t="n">
        <v>0.430555555555556</v>
      </c>
      <c r="M694" s="0" t="n">
        <v>1</v>
      </c>
      <c r="N694" s="0" t="n">
        <v>52</v>
      </c>
      <c r="O694" s="0" t="n">
        <v>10</v>
      </c>
      <c r="P694" s="0" t="n">
        <f aca="false">O694/3.281</f>
        <v>3.04785126485828</v>
      </c>
      <c r="Q694" s="0" t="n">
        <f aca="false">((H694*2)*(P694))/1000000</f>
        <v>0.0017677537336178</v>
      </c>
      <c r="R694" s="0" t="n">
        <f aca="false">Q694*247.105</f>
        <v>0.436820786345626</v>
      </c>
      <c r="S694" s="0" t="s">
        <v>40</v>
      </c>
      <c r="T694" s="0" t="s">
        <v>45</v>
      </c>
      <c r="U694" s="0" t="n">
        <v>1</v>
      </c>
      <c r="V694" s="0" t="n">
        <v>24</v>
      </c>
      <c r="W694" s="0" t="n">
        <v>0</v>
      </c>
      <c r="X694" s="0" t="n">
        <v>0</v>
      </c>
      <c r="Y694" s="0" t="n">
        <v>38</v>
      </c>
      <c r="Z694" s="0" t="n">
        <f aca="false">SUM(U694:Y694)</f>
        <v>63</v>
      </c>
      <c r="AA694" s="0" t="n">
        <v>0</v>
      </c>
      <c r="AB694" s="0" t="n">
        <v>0</v>
      </c>
      <c r="AC694" s="7" t="n">
        <f aca="false">U694/$R694</f>
        <v>2.28926834816136</v>
      </c>
      <c r="AD694" s="7" t="n">
        <f aca="false">V694/$R694</f>
        <v>54.9424403558727</v>
      </c>
      <c r="AE694" s="7" t="n">
        <f aca="false">W694/$R694</f>
        <v>0</v>
      </c>
      <c r="AF694" s="7" t="n">
        <f aca="false">X694/$R694</f>
        <v>0</v>
      </c>
      <c r="AG694" s="7" t="n">
        <f aca="false">Y694/$R694</f>
        <v>86.9921972301318</v>
      </c>
      <c r="AH694" s="7" t="n">
        <f aca="false">Z694/$R694</f>
        <v>144.223905934166</v>
      </c>
      <c r="AI694" s="0" t="s">
        <v>450</v>
      </c>
      <c r="AJ694" s="0" t="n">
        <v>7269</v>
      </c>
    </row>
    <row r="695" customFormat="false" ht="15" hidden="false" customHeight="false" outlineLevel="0" collapsed="false">
      <c r="A695" s="1" t="n">
        <v>43374</v>
      </c>
      <c r="B695" s="0" t="n">
        <f aca="false">MONTH(A695)</f>
        <v>10</v>
      </c>
      <c r="C695" s="0" t="s">
        <v>54</v>
      </c>
      <c r="D695" s="2" t="n">
        <f aca="false">YEAR(A695)</f>
        <v>2018</v>
      </c>
      <c r="E695" s="2" t="s">
        <v>55</v>
      </c>
      <c r="F695" s="2" t="n">
        <v>210</v>
      </c>
      <c r="G695" s="0" t="s">
        <v>448</v>
      </c>
      <c r="H695" s="0" t="n">
        <v>290</v>
      </c>
      <c r="I695" s="0" t="n">
        <v>296</v>
      </c>
      <c r="J695" s="0" t="s">
        <v>62</v>
      </c>
      <c r="K695" s="6" t="n">
        <v>0.458333333333333</v>
      </c>
      <c r="M695" s="0" t="n">
        <v>3</v>
      </c>
      <c r="N695" s="0" t="n">
        <v>53</v>
      </c>
      <c r="O695" s="0" t="n">
        <v>10</v>
      </c>
      <c r="P695" s="0" t="n">
        <f aca="false">O695/3.281</f>
        <v>3.04785126485828</v>
      </c>
      <c r="Q695" s="0" t="n">
        <f aca="false">((H695*2)*(P695))/1000000</f>
        <v>0.0017677537336178</v>
      </c>
      <c r="R695" s="0" t="n">
        <f aca="false">Q695*247.105</f>
        <v>0.436820786345626</v>
      </c>
      <c r="S695" s="0" t="s">
        <v>40</v>
      </c>
      <c r="T695" s="0" t="s">
        <v>45</v>
      </c>
      <c r="U695" s="0" t="n">
        <v>100</v>
      </c>
      <c r="V695" s="0" t="n">
        <v>37</v>
      </c>
      <c r="W695" s="0" t="n">
        <v>0</v>
      </c>
      <c r="X695" s="0" t="n">
        <v>0</v>
      </c>
      <c r="Y695" s="0" t="n">
        <v>10</v>
      </c>
      <c r="Z695" s="0" t="n">
        <f aca="false">SUM(U695:Y695)</f>
        <v>147</v>
      </c>
      <c r="AA695" s="0" t="n">
        <v>0</v>
      </c>
      <c r="AB695" s="0" t="n">
        <v>0</v>
      </c>
      <c r="AC695" s="7" t="n">
        <f aca="false">U695/$R695</f>
        <v>228.926834816136</v>
      </c>
      <c r="AD695" s="7" t="n">
        <f aca="false">V695/$R695</f>
        <v>84.7029288819705</v>
      </c>
      <c r="AE695" s="7" t="n">
        <f aca="false">W695/$R695</f>
        <v>0</v>
      </c>
      <c r="AF695" s="7" t="n">
        <f aca="false">X695/$R695</f>
        <v>0</v>
      </c>
      <c r="AG695" s="7" t="n">
        <f aca="false">Y695/$R695</f>
        <v>22.8926834816136</v>
      </c>
      <c r="AH695" s="7" t="n">
        <f aca="false">Z695/$R695</f>
        <v>336.522447179721</v>
      </c>
      <c r="AJ695" s="0" t="n">
        <v>7233</v>
      </c>
    </row>
    <row r="696" customFormat="false" ht="15" hidden="false" customHeight="false" outlineLevel="0" collapsed="false">
      <c r="A696" s="1" t="n">
        <v>43388</v>
      </c>
      <c r="B696" s="0" t="n">
        <f aca="false">MONTH(A696)</f>
        <v>10</v>
      </c>
      <c r="C696" s="0" t="s">
        <v>54</v>
      </c>
      <c r="D696" s="2" t="n">
        <f aca="false">YEAR(A696)</f>
        <v>2018</v>
      </c>
      <c r="E696" s="2" t="s">
        <v>55</v>
      </c>
      <c r="F696" s="2" t="n">
        <v>210</v>
      </c>
      <c r="G696" s="0" t="s">
        <v>448</v>
      </c>
      <c r="H696" s="0" t="n">
        <v>290</v>
      </c>
      <c r="I696" s="0" t="n">
        <v>296</v>
      </c>
      <c r="J696" s="0" t="s">
        <v>62</v>
      </c>
      <c r="K696" s="6" t="n">
        <v>0.504166666666667</v>
      </c>
      <c r="M696" s="0" t="n">
        <v>1</v>
      </c>
      <c r="N696" s="0" t="n">
        <v>54</v>
      </c>
      <c r="O696" s="0" t="n">
        <v>10</v>
      </c>
      <c r="P696" s="0" t="n">
        <f aca="false">O696/3.281</f>
        <v>3.04785126485828</v>
      </c>
      <c r="Q696" s="0" t="n">
        <f aca="false">((H696*2)*(P696))/1000000</f>
        <v>0.0017677537336178</v>
      </c>
      <c r="R696" s="0" t="n">
        <f aca="false">Q696*247.105</f>
        <v>0.436820786345626</v>
      </c>
      <c r="S696" s="0" t="s">
        <v>40</v>
      </c>
      <c r="T696" s="0" t="s">
        <v>45</v>
      </c>
      <c r="U696" s="0" t="n">
        <v>198</v>
      </c>
      <c r="V696" s="0" t="n">
        <v>450</v>
      </c>
      <c r="W696" s="0" t="n">
        <v>0</v>
      </c>
      <c r="X696" s="0" t="n">
        <v>0</v>
      </c>
      <c r="Y696" s="0" t="n">
        <v>22</v>
      </c>
      <c r="Z696" s="0" t="n">
        <f aca="false">SUM(U696:Y696)</f>
        <v>670</v>
      </c>
      <c r="AA696" s="0" t="n">
        <v>0</v>
      </c>
      <c r="AB696" s="0" t="n">
        <v>0</v>
      </c>
      <c r="AC696" s="7" t="n">
        <f aca="false">U696/$R696</f>
        <v>453.27513293595</v>
      </c>
      <c r="AD696" s="7" t="n">
        <f aca="false">V696/$R696</f>
        <v>1030.17075667261</v>
      </c>
      <c r="AE696" s="7" t="n">
        <f aca="false">W696/$R696</f>
        <v>0</v>
      </c>
      <c r="AF696" s="7" t="n">
        <f aca="false">X696/$R696</f>
        <v>0</v>
      </c>
      <c r="AG696" s="7" t="n">
        <f aca="false">Y696/$R696</f>
        <v>50.36390365955</v>
      </c>
      <c r="AH696" s="7" t="n">
        <f aca="false">Z696/$R696</f>
        <v>1533.80979326811</v>
      </c>
      <c r="AJ696" s="0" t="n">
        <v>7212</v>
      </c>
    </row>
    <row r="697" customFormat="false" ht="15" hidden="false" customHeight="false" outlineLevel="0" collapsed="false">
      <c r="A697" s="1" t="n">
        <v>43405</v>
      </c>
      <c r="B697" s="0" t="n">
        <f aca="false">MONTH(A697)</f>
        <v>11</v>
      </c>
      <c r="C697" s="0" t="s">
        <v>96</v>
      </c>
      <c r="D697" s="2" t="n">
        <f aca="false">YEAR(A697)</f>
        <v>2018</v>
      </c>
      <c r="E697" s="2" t="s">
        <v>55</v>
      </c>
      <c r="F697" s="2" t="n">
        <v>210</v>
      </c>
      <c r="G697" s="0" t="s">
        <v>448</v>
      </c>
      <c r="H697" s="0" t="n">
        <v>290</v>
      </c>
      <c r="I697" s="0" t="n">
        <v>296</v>
      </c>
      <c r="J697" s="0" t="s">
        <v>62</v>
      </c>
      <c r="K697" s="6" t="n">
        <v>0.475694444444444</v>
      </c>
      <c r="M697" s="0" t="n">
        <v>1</v>
      </c>
      <c r="N697" s="0" t="n">
        <v>55</v>
      </c>
      <c r="O697" s="0" t="n">
        <v>10</v>
      </c>
      <c r="P697" s="0" t="n">
        <f aca="false">O697/3.281</f>
        <v>3.04785126485828</v>
      </c>
      <c r="Q697" s="0" t="n">
        <f aca="false">((H697*2)*(P697))/1000000</f>
        <v>0.0017677537336178</v>
      </c>
      <c r="R697" s="0" t="n">
        <f aca="false">Q697*247.105</f>
        <v>0.436820786345626</v>
      </c>
      <c r="S697" s="0" t="s">
        <v>40</v>
      </c>
      <c r="T697" s="0" t="s">
        <v>45</v>
      </c>
      <c r="U697" s="0" t="n">
        <v>0</v>
      </c>
      <c r="V697" s="0" t="n">
        <v>750</v>
      </c>
      <c r="W697" s="0" t="n">
        <v>0</v>
      </c>
      <c r="X697" s="0" t="n">
        <v>0</v>
      </c>
      <c r="Y697" s="0" t="n">
        <v>60</v>
      </c>
      <c r="Z697" s="0" t="n">
        <f aca="false">SUM(U697:Y697)</f>
        <v>810</v>
      </c>
      <c r="AA697" s="0" t="n">
        <v>0</v>
      </c>
      <c r="AB697" s="0" t="n">
        <v>0</v>
      </c>
      <c r="AC697" s="7" t="n">
        <f aca="false">U697/$R697</f>
        <v>0</v>
      </c>
      <c r="AD697" s="7" t="n">
        <f aca="false">V697/$R697</f>
        <v>1716.95126112102</v>
      </c>
      <c r="AE697" s="7" t="n">
        <f aca="false">W697/$R697</f>
        <v>0</v>
      </c>
      <c r="AF697" s="7" t="n">
        <f aca="false">X697/$R697</f>
        <v>0</v>
      </c>
      <c r="AG697" s="7" t="n">
        <f aca="false">Y697/$R697</f>
        <v>137.356100889682</v>
      </c>
      <c r="AH697" s="7" t="n">
        <f aca="false">Z697/$R697</f>
        <v>1854.3073620107</v>
      </c>
      <c r="AI697" s="0" t="s">
        <v>58</v>
      </c>
      <c r="AJ697" s="0" t="n">
        <v>5708</v>
      </c>
    </row>
    <row r="698" customFormat="false" ht="15" hidden="false" customHeight="false" outlineLevel="0" collapsed="false">
      <c r="A698" s="1" t="n">
        <v>43417</v>
      </c>
      <c r="B698" s="0" t="n">
        <f aca="false">MONTH(A698)</f>
        <v>11</v>
      </c>
      <c r="C698" s="0" t="s">
        <v>96</v>
      </c>
      <c r="D698" s="2" t="n">
        <f aca="false">YEAR(A698)</f>
        <v>2018</v>
      </c>
      <c r="E698" s="2" t="s">
        <v>55</v>
      </c>
      <c r="F698" s="2" t="n">
        <v>210</v>
      </c>
      <c r="G698" s="0" t="s">
        <v>448</v>
      </c>
      <c r="H698" s="0" t="n">
        <v>290</v>
      </c>
      <c r="I698" s="0" t="n">
        <v>296</v>
      </c>
      <c r="J698" s="0" t="s">
        <v>62</v>
      </c>
      <c r="K698" s="6" t="n">
        <v>0.489583333333333</v>
      </c>
      <c r="M698" s="0" t="n">
        <v>2</v>
      </c>
      <c r="N698" s="0" t="n">
        <v>53</v>
      </c>
      <c r="O698" s="0" t="n">
        <v>10</v>
      </c>
      <c r="P698" s="0" t="n">
        <f aca="false">O698/3.281</f>
        <v>3.04785126485828</v>
      </c>
      <c r="Q698" s="0" t="n">
        <f aca="false">((H698*2)*(P698))/1000000</f>
        <v>0.0017677537336178</v>
      </c>
      <c r="R698" s="0" t="n">
        <f aca="false">Q698*247.105</f>
        <v>0.436820786345626</v>
      </c>
      <c r="S698" s="0" t="s">
        <v>40</v>
      </c>
      <c r="T698" s="0" t="s">
        <v>45</v>
      </c>
      <c r="U698" s="0" t="n">
        <v>0</v>
      </c>
      <c r="V698" s="0" t="n">
        <v>177</v>
      </c>
      <c r="W698" s="0" t="n">
        <v>0</v>
      </c>
      <c r="X698" s="0" t="n">
        <v>0</v>
      </c>
      <c r="Y698" s="0" t="n">
        <v>1</v>
      </c>
      <c r="Z698" s="0" t="n">
        <f aca="false">SUM(U698:Y698)</f>
        <v>178</v>
      </c>
      <c r="AA698" s="0" t="n">
        <v>0</v>
      </c>
      <c r="AB698" s="0" t="n">
        <v>0</v>
      </c>
      <c r="AC698" s="7" t="n">
        <f aca="false">U698/$R698</f>
        <v>0</v>
      </c>
      <c r="AD698" s="7" t="n">
        <f aca="false">V698/$R698</f>
        <v>405.200497624561</v>
      </c>
      <c r="AE698" s="7" t="n">
        <f aca="false">W698/$R698</f>
        <v>0</v>
      </c>
      <c r="AF698" s="7" t="n">
        <f aca="false">X698/$R698</f>
        <v>0</v>
      </c>
      <c r="AG698" s="7" t="n">
        <f aca="false">Y698/$R698</f>
        <v>2.28926834816136</v>
      </c>
      <c r="AH698" s="7" t="n">
        <f aca="false">Z698/$R698</f>
        <v>407.489765972723</v>
      </c>
      <c r="AJ698" s="0" t="n">
        <v>4553</v>
      </c>
    </row>
    <row r="699" customFormat="false" ht="15" hidden="false" customHeight="false" outlineLevel="0" collapsed="false">
      <c r="A699" s="1" t="n">
        <v>43432</v>
      </c>
      <c r="B699" s="0" t="n">
        <f aca="false">MONTH(A699)</f>
        <v>11</v>
      </c>
      <c r="C699" s="0" t="s">
        <v>96</v>
      </c>
      <c r="D699" s="2" t="n">
        <f aca="false">YEAR(A699)</f>
        <v>2018</v>
      </c>
      <c r="E699" s="2" t="s">
        <v>55</v>
      </c>
      <c r="F699" s="2" t="n">
        <v>210</v>
      </c>
      <c r="G699" s="0" t="s">
        <v>448</v>
      </c>
      <c r="H699" s="0" t="n">
        <v>290</v>
      </c>
      <c r="I699" s="0" t="n">
        <v>296</v>
      </c>
      <c r="J699" s="0" t="s">
        <v>62</v>
      </c>
      <c r="K699" s="6" t="n">
        <v>0.409722222222222</v>
      </c>
      <c r="M699" s="0" t="n">
        <v>3</v>
      </c>
      <c r="N699" s="0" t="n">
        <v>55</v>
      </c>
      <c r="O699" s="0" t="n">
        <v>7</v>
      </c>
      <c r="P699" s="0" t="n">
        <f aca="false">O699/3.281</f>
        <v>2.13349588540079</v>
      </c>
      <c r="Q699" s="0" t="n">
        <f aca="false">((H699*2)*(P699))/1000000</f>
        <v>0.00123742761353246</v>
      </c>
      <c r="R699" s="0" t="n">
        <f aca="false">Q699*247.105</f>
        <v>0.305774550441938</v>
      </c>
      <c r="S699" s="0" t="s">
        <v>40</v>
      </c>
      <c r="T699" s="0" t="s">
        <v>45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f aca="false">SUM(U699:Y699)</f>
        <v>0</v>
      </c>
      <c r="AA699" s="0" t="n">
        <v>0</v>
      </c>
      <c r="AB699" s="0" t="n">
        <v>0</v>
      </c>
      <c r="AC699" s="7" t="n">
        <f aca="false">U699/$R699</f>
        <v>0</v>
      </c>
      <c r="AD699" s="7" t="n">
        <f aca="false">V699/$R699</f>
        <v>0</v>
      </c>
      <c r="AE699" s="7" t="n">
        <f aca="false">W699/$R699</f>
        <v>0</v>
      </c>
      <c r="AF699" s="7" t="n">
        <f aca="false">X699/$R699</f>
        <v>0</v>
      </c>
      <c r="AG699" s="7" t="n">
        <f aca="false">Y699/$R699</f>
        <v>0</v>
      </c>
      <c r="AH699" s="7" t="n">
        <f aca="false">Z699/$R699</f>
        <v>0</v>
      </c>
      <c r="AJ699" s="0" t="n">
        <v>3985</v>
      </c>
    </row>
    <row r="700" customFormat="false" ht="15" hidden="false" customHeight="false" outlineLevel="0" collapsed="false">
      <c r="A700" s="1" t="n">
        <v>43444</v>
      </c>
      <c r="B700" s="0" t="n">
        <f aca="false">MONTH(A700)</f>
        <v>12</v>
      </c>
      <c r="C700" s="0" t="s">
        <v>82</v>
      </c>
      <c r="D700" s="2" t="n">
        <f aca="false">YEAR(A700)</f>
        <v>2018</v>
      </c>
      <c r="E700" s="2" t="s">
        <v>55</v>
      </c>
      <c r="F700" s="2" t="n">
        <v>210</v>
      </c>
      <c r="G700" s="0" t="s">
        <v>448</v>
      </c>
      <c r="H700" s="0" t="n">
        <v>290</v>
      </c>
      <c r="I700" s="0" t="n">
        <v>296</v>
      </c>
      <c r="J700" s="0" t="s">
        <v>62</v>
      </c>
      <c r="K700" s="6" t="n">
        <v>0.458333333333333</v>
      </c>
      <c r="M700" s="0" t="n">
        <v>1</v>
      </c>
      <c r="N700" s="0" t="n">
        <v>53</v>
      </c>
      <c r="O700" s="0" t="n">
        <v>7</v>
      </c>
      <c r="P700" s="0" t="n">
        <f aca="false">O700/3.281</f>
        <v>2.13349588540079</v>
      </c>
      <c r="Q700" s="0" t="n">
        <f aca="false">((H700*2)*(P700))/1000000</f>
        <v>0.00123742761353246</v>
      </c>
      <c r="R700" s="0" t="n">
        <f aca="false">Q700*247.105</f>
        <v>0.305774550441938</v>
      </c>
      <c r="S700" s="0" t="s">
        <v>40</v>
      </c>
      <c r="T700" s="0" t="s">
        <v>45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0</v>
      </c>
      <c r="Z700" s="0" t="n">
        <f aca="false">SUM(U700:Y700)</f>
        <v>0</v>
      </c>
      <c r="AA700" s="0" t="n">
        <v>0</v>
      </c>
      <c r="AB700" s="0" t="n">
        <v>7</v>
      </c>
      <c r="AC700" s="7" t="n">
        <f aca="false">U700/$R700</f>
        <v>0</v>
      </c>
      <c r="AD700" s="7" t="n">
        <f aca="false">V700/$R700</f>
        <v>0</v>
      </c>
      <c r="AE700" s="7" t="n">
        <f aca="false">W700/$R700</f>
        <v>0</v>
      </c>
      <c r="AF700" s="7" t="n">
        <f aca="false">X700/$R700</f>
        <v>0</v>
      </c>
      <c r="AG700" s="7" t="n">
        <f aca="false">Y700/$R700</f>
        <v>0</v>
      </c>
      <c r="AH700" s="7" t="n">
        <f aca="false">Z700/$R700</f>
        <v>0</v>
      </c>
      <c r="AJ700" s="0" t="n">
        <v>4018</v>
      </c>
    </row>
    <row r="701" customFormat="false" ht="15" hidden="false" customHeight="false" outlineLevel="0" collapsed="false">
      <c r="A701" s="1" t="n">
        <v>43465</v>
      </c>
      <c r="B701" s="0" t="n">
        <f aca="false">MONTH(A701)</f>
        <v>12</v>
      </c>
      <c r="C701" s="0" t="s">
        <v>82</v>
      </c>
      <c r="D701" s="2" t="n">
        <f aca="false">YEAR(A701)</f>
        <v>2018</v>
      </c>
      <c r="E701" s="2" t="s">
        <v>55</v>
      </c>
      <c r="F701" s="2" t="n">
        <v>210</v>
      </c>
      <c r="G701" s="0" t="s">
        <v>448</v>
      </c>
      <c r="H701" s="0" t="n">
        <v>290</v>
      </c>
      <c r="I701" s="0" t="n">
        <v>296</v>
      </c>
      <c r="J701" s="0" t="s">
        <v>62</v>
      </c>
      <c r="K701" s="6" t="n">
        <v>0.513888888888889</v>
      </c>
      <c r="M701" s="0" t="n">
        <v>1</v>
      </c>
      <c r="N701" s="0" t="n">
        <v>48</v>
      </c>
      <c r="O701" s="0" t="n">
        <v>6</v>
      </c>
      <c r="P701" s="0" t="n">
        <f aca="false">O701/3.281</f>
        <v>1.82871075891497</v>
      </c>
      <c r="Q701" s="0" t="n">
        <f aca="false">((H701*2)*(P701))/1000000</f>
        <v>0.00106065224017068</v>
      </c>
      <c r="R701" s="0" t="n">
        <f aca="false">Q701*247.105</f>
        <v>0.262092471807376</v>
      </c>
      <c r="S701" s="0" t="s">
        <v>40</v>
      </c>
      <c r="T701" s="0" t="s">
        <v>45</v>
      </c>
      <c r="U701" s="0" t="n">
        <v>0</v>
      </c>
      <c r="V701" s="0" t="n">
        <v>0</v>
      </c>
      <c r="W701" s="0" t="n">
        <v>0</v>
      </c>
      <c r="X701" s="0" t="n">
        <v>458</v>
      </c>
      <c r="Y701" s="0" t="n">
        <v>0</v>
      </c>
      <c r="Z701" s="0" t="n">
        <f aca="false">SUM(U701:Y701)</f>
        <v>458</v>
      </c>
      <c r="AA701" s="0" t="n">
        <v>0</v>
      </c>
      <c r="AB701" s="0" t="n">
        <v>0</v>
      </c>
      <c r="AC701" s="7" t="n">
        <f aca="false">U701/$R701</f>
        <v>0</v>
      </c>
      <c r="AD701" s="7" t="n">
        <f aca="false">V701/$R701</f>
        <v>0</v>
      </c>
      <c r="AE701" s="7" t="n">
        <f aca="false">W701/$R701</f>
        <v>0</v>
      </c>
      <c r="AF701" s="7" t="n">
        <f aca="false">X701/$R701</f>
        <v>1747.47483909651</v>
      </c>
      <c r="AG701" s="7" t="n">
        <f aca="false">Y701/$R701</f>
        <v>0</v>
      </c>
      <c r="AH701" s="7" t="n">
        <f aca="false">Z701/$R701</f>
        <v>1747.47483909651</v>
      </c>
      <c r="AJ701" s="0" t="n">
        <v>3990</v>
      </c>
    </row>
    <row r="702" customFormat="false" ht="15" hidden="false" customHeight="false" outlineLevel="0" collapsed="false">
      <c r="A702" s="1" t="n">
        <v>43495</v>
      </c>
      <c r="B702" s="0" t="n">
        <f aca="false">MONTH(A702)</f>
        <v>1</v>
      </c>
      <c r="C702" s="0" t="s">
        <v>60</v>
      </c>
      <c r="D702" s="2" t="n">
        <f aca="false">YEAR(A702)</f>
        <v>2019</v>
      </c>
      <c r="E702" s="2" t="s">
        <v>61</v>
      </c>
      <c r="F702" s="2" t="n">
        <v>210</v>
      </c>
      <c r="G702" s="0" t="s">
        <v>448</v>
      </c>
      <c r="H702" s="0" t="n">
        <v>290</v>
      </c>
      <c r="I702" s="0" t="n">
        <v>296</v>
      </c>
      <c r="J702" s="0" t="s">
        <v>62</v>
      </c>
      <c r="K702" s="6" t="n">
        <v>0.524305555555556</v>
      </c>
      <c r="M702" s="0" t="n">
        <v>2</v>
      </c>
      <c r="N702" s="0" t="n">
        <v>50</v>
      </c>
      <c r="O702" s="0" t="n">
        <v>5</v>
      </c>
      <c r="P702" s="0" t="n">
        <f aca="false">O702/3.281</f>
        <v>1.52392563242914</v>
      </c>
      <c r="Q702" s="0" t="n">
        <f aca="false">((H702*2)*(P702))/1000000</f>
        <v>0.0008838768668089</v>
      </c>
      <c r="R702" s="0" t="n">
        <f aca="false">Q702*247.105</f>
        <v>0.218410393172813</v>
      </c>
      <c r="S702" s="0" t="s">
        <v>40</v>
      </c>
      <c r="T702" s="0" t="s">
        <v>45</v>
      </c>
      <c r="U702" s="0" t="n">
        <v>0</v>
      </c>
      <c r="V702" s="0" t="n">
        <v>0</v>
      </c>
      <c r="W702" s="0" t="n">
        <v>0</v>
      </c>
      <c r="X702" s="0" t="n">
        <v>622</v>
      </c>
      <c r="Y702" s="0" t="n">
        <v>0</v>
      </c>
      <c r="Z702" s="0" t="n">
        <f aca="false">SUM(U702:Y702)</f>
        <v>622</v>
      </c>
      <c r="AA702" s="0" t="n">
        <v>0</v>
      </c>
      <c r="AB702" s="0" t="n">
        <v>0</v>
      </c>
      <c r="AC702" s="7" t="n">
        <f aca="false">U702/$R702</f>
        <v>0</v>
      </c>
      <c r="AD702" s="7" t="n">
        <f aca="false">V702/$R702</f>
        <v>0</v>
      </c>
      <c r="AE702" s="7" t="n">
        <f aca="false">W702/$R702</f>
        <v>0</v>
      </c>
      <c r="AF702" s="7" t="n">
        <f aca="false">X702/$R702</f>
        <v>2847.84982511274</v>
      </c>
      <c r="AG702" s="7" t="n">
        <f aca="false">Y702/$R702</f>
        <v>0</v>
      </c>
      <c r="AH702" s="7" t="n">
        <f aca="false">Z702/$R702</f>
        <v>2847.84982511274</v>
      </c>
      <c r="AJ702" s="0" t="n">
        <v>3251</v>
      </c>
    </row>
    <row r="703" customFormat="false" ht="15" hidden="false" customHeight="false" outlineLevel="0" collapsed="false">
      <c r="A703" s="1" t="n">
        <v>43657</v>
      </c>
      <c r="B703" s="0" t="n">
        <f aca="false">MONTH(A703)</f>
        <v>7</v>
      </c>
      <c r="C703" s="0" t="s">
        <v>51</v>
      </c>
      <c r="D703" s="2" t="n">
        <f aca="false">YEAR(A703)</f>
        <v>2019</v>
      </c>
      <c r="E703" s="2" t="s">
        <v>37</v>
      </c>
      <c r="F703" s="2" t="n">
        <v>210</v>
      </c>
      <c r="G703" s="0" t="s">
        <v>448</v>
      </c>
      <c r="H703" s="0" t="n">
        <v>290</v>
      </c>
      <c r="I703" s="0" t="n">
        <v>296</v>
      </c>
      <c r="J703" s="0" t="s">
        <v>62</v>
      </c>
      <c r="K703" s="6" t="n">
        <v>0.507638888888889</v>
      </c>
      <c r="M703" s="0" t="n">
        <v>1</v>
      </c>
      <c r="N703" s="0" t="n">
        <v>56</v>
      </c>
      <c r="O703" s="0" t="n">
        <v>10</v>
      </c>
      <c r="P703" s="0" t="n">
        <f aca="false">O703/3.281</f>
        <v>3.04785126485828</v>
      </c>
      <c r="Q703" s="0" t="n">
        <f aca="false">((H703*2)*(P703))/1000000</f>
        <v>0.0017677537336178</v>
      </c>
      <c r="R703" s="0" t="n">
        <f aca="false">Q703*247.105</f>
        <v>0.436820786345626</v>
      </c>
      <c r="S703" s="0" t="s">
        <v>40</v>
      </c>
      <c r="T703" s="0" t="s">
        <v>45</v>
      </c>
      <c r="U703" s="0" t="n">
        <v>0</v>
      </c>
      <c r="V703" s="0" t="n">
        <v>0</v>
      </c>
      <c r="W703" s="0" t="n">
        <v>0</v>
      </c>
      <c r="X703" s="0" t="n">
        <v>25</v>
      </c>
      <c r="Y703" s="0" t="n">
        <v>162</v>
      </c>
      <c r="Z703" s="0" t="n">
        <f aca="false">SUM(U703:Y703)</f>
        <v>187</v>
      </c>
      <c r="AA703" s="0" t="n">
        <v>0</v>
      </c>
      <c r="AB703" s="0" t="n">
        <v>0</v>
      </c>
      <c r="AC703" s="7" t="n">
        <f aca="false">U703/$R703</f>
        <v>0</v>
      </c>
      <c r="AD703" s="7" t="n">
        <f aca="false">V703/$R703</f>
        <v>0</v>
      </c>
      <c r="AE703" s="7" t="n">
        <f aca="false">W703/$R703</f>
        <v>0</v>
      </c>
      <c r="AF703" s="7" t="n">
        <f aca="false">X703/$R703</f>
        <v>57.2317087040341</v>
      </c>
      <c r="AG703" s="7" t="n">
        <f aca="false">Y703/$R703</f>
        <v>370.861472402141</v>
      </c>
      <c r="AH703" s="7" t="n">
        <f aca="false">Z703/$R703</f>
        <v>428.093181106175</v>
      </c>
      <c r="AI703" s="0" t="s">
        <v>451</v>
      </c>
    </row>
    <row r="704" customFormat="false" ht="15" hidden="false" customHeight="false" outlineLevel="0" collapsed="false">
      <c r="A704" s="1" t="n">
        <v>43690</v>
      </c>
      <c r="B704" s="0" t="n">
        <f aca="false">MONTH(A704)</f>
        <v>8</v>
      </c>
      <c r="C704" s="0" t="s">
        <v>36</v>
      </c>
      <c r="D704" s="2" t="n">
        <f aca="false">YEAR(A704)</f>
        <v>2019</v>
      </c>
      <c r="E704" s="2" t="s">
        <v>37</v>
      </c>
      <c r="F704" s="2" t="n">
        <v>210</v>
      </c>
      <c r="G704" s="0" t="s">
        <v>448</v>
      </c>
      <c r="H704" s="0" t="n">
        <v>290</v>
      </c>
      <c r="I704" s="0" t="n">
        <v>296</v>
      </c>
      <c r="J704" s="0" t="s">
        <v>62</v>
      </c>
      <c r="K704" s="6" t="n">
        <v>0.541666666666667</v>
      </c>
      <c r="M704" s="0" t="n">
        <v>1</v>
      </c>
      <c r="N704" s="0" t="n">
        <v>51.6</v>
      </c>
      <c r="O704" s="0" t="n">
        <v>10</v>
      </c>
      <c r="P704" s="0" t="n">
        <f aca="false">O704/3.281</f>
        <v>3.04785126485828</v>
      </c>
      <c r="Q704" s="0" t="n">
        <f aca="false">((H704*2)*(P704))/1000000</f>
        <v>0.0017677537336178</v>
      </c>
      <c r="R704" s="0" t="n">
        <f aca="false">Q704*247.105</f>
        <v>0.436820786345626</v>
      </c>
      <c r="S704" s="0" t="s">
        <v>40</v>
      </c>
      <c r="T704" s="0" t="s">
        <v>45</v>
      </c>
      <c r="U704" s="0" t="n">
        <v>11</v>
      </c>
      <c r="V704" s="0" t="n">
        <v>0</v>
      </c>
      <c r="W704" s="0" t="n">
        <v>0</v>
      </c>
      <c r="X704" s="0" t="n">
        <v>0</v>
      </c>
      <c r="Y704" s="0" t="n">
        <v>229</v>
      </c>
      <c r="Z704" s="0" t="n">
        <f aca="false">SUM(U704:Y704)</f>
        <v>240</v>
      </c>
      <c r="AA704" s="0" t="n">
        <v>0</v>
      </c>
      <c r="AB704" s="0" t="n">
        <v>0</v>
      </c>
      <c r="AC704" s="7" t="n">
        <f aca="false">U704/$R704</f>
        <v>25.181951829775</v>
      </c>
      <c r="AD704" s="7" t="n">
        <f aca="false">V704/$R704</f>
        <v>0</v>
      </c>
      <c r="AE704" s="7" t="n">
        <f aca="false">W704/$R704</f>
        <v>0</v>
      </c>
      <c r="AF704" s="7" t="n">
        <f aca="false">X704/$R704</f>
        <v>0</v>
      </c>
      <c r="AG704" s="7" t="n">
        <f aca="false">Y704/$R704</f>
        <v>524.242451728952</v>
      </c>
      <c r="AH704" s="7" t="n">
        <f aca="false">Z704/$R704</f>
        <v>549.424403558727</v>
      </c>
      <c r="AJ704" s="0" t="n">
        <v>11341</v>
      </c>
    </row>
    <row r="705" customFormat="false" ht="15" hidden="false" customHeight="false" outlineLevel="0" collapsed="false">
      <c r="A705" s="1" t="n">
        <v>43721</v>
      </c>
      <c r="B705" s="0" t="n">
        <f aca="false">MONTH(A705)</f>
        <v>9</v>
      </c>
      <c r="C705" s="0" t="s">
        <v>53</v>
      </c>
      <c r="D705" s="2" t="n">
        <f aca="false">YEAR(A705)</f>
        <v>2019</v>
      </c>
      <c r="E705" s="2" t="s">
        <v>37</v>
      </c>
      <c r="F705" s="2" t="n">
        <v>210</v>
      </c>
      <c r="G705" s="0" t="s">
        <v>448</v>
      </c>
      <c r="H705" s="0" t="n">
        <v>290</v>
      </c>
      <c r="I705" s="0" t="n">
        <v>296</v>
      </c>
      <c r="J705" s="0" t="s">
        <v>62</v>
      </c>
      <c r="K705" s="6" t="n">
        <v>0.53125</v>
      </c>
      <c r="M705" s="0" t="n">
        <v>1</v>
      </c>
      <c r="N705" s="0" t="n">
        <v>51.2</v>
      </c>
      <c r="O705" s="0" t="n">
        <v>7</v>
      </c>
      <c r="P705" s="0" t="n">
        <f aca="false">O705/3.281</f>
        <v>2.13349588540079</v>
      </c>
      <c r="Q705" s="0" t="n">
        <f aca="false">((H705*2)*(P705))/1000000</f>
        <v>0.00123742761353246</v>
      </c>
      <c r="R705" s="0" t="n">
        <f aca="false">Q705*247.105</f>
        <v>0.305774550441938</v>
      </c>
      <c r="S705" s="0" t="s">
        <v>40</v>
      </c>
      <c r="T705" s="0" t="s">
        <v>45</v>
      </c>
      <c r="U705" s="0" t="n">
        <v>1</v>
      </c>
      <c r="V705" s="0" t="n">
        <v>30</v>
      </c>
      <c r="W705" s="0" t="n">
        <v>0</v>
      </c>
      <c r="X705" s="0" t="n">
        <v>0</v>
      </c>
      <c r="Y705" s="0" t="n">
        <v>10</v>
      </c>
      <c r="Z705" s="0" t="n">
        <f aca="false">SUM(U705:Y705)</f>
        <v>41</v>
      </c>
      <c r="AA705" s="0" t="n">
        <v>0</v>
      </c>
      <c r="AB705" s="0" t="n">
        <v>30</v>
      </c>
      <c r="AC705" s="7" t="n">
        <f aca="false">U705/$R705</f>
        <v>3.27038335451624</v>
      </c>
      <c r="AD705" s="7" t="n">
        <f aca="false">V705/$R705</f>
        <v>98.1115006354871</v>
      </c>
      <c r="AE705" s="7" t="n">
        <f aca="false">W705/$R705</f>
        <v>0</v>
      </c>
      <c r="AF705" s="7" t="n">
        <f aca="false">X705/$R705</f>
        <v>0</v>
      </c>
      <c r="AG705" s="7" t="n">
        <f aca="false">Y705/$R705</f>
        <v>32.7038335451624</v>
      </c>
      <c r="AH705" s="7" t="n">
        <f aca="false">Z705/$R705</f>
        <v>134.085717535166</v>
      </c>
      <c r="AI705" s="0" t="s">
        <v>452</v>
      </c>
      <c r="AJ705" s="0" t="n">
        <v>9052</v>
      </c>
    </row>
    <row r="706" customFormat="false" ht="15" hidden="false" customHeight="false" outlineLevel="0" collapsed="false">
      <c r="A706" s="1" t="n">
        <v>43761</v>
      </c>
      <c r="B706" s="0" t="n">
        <f aca="false">MONTH(A706)</f>
        <v>10</v>
      </c>
      <c r="C706" s="0" t="s">
        <v>54</v>
      </c>
      <c r="D706" s="2" t="n">
        <f aca="false">YEAR(A706)</f>
        <v>2019</v>
      </c>
      <c r="E706" s="2" t="s">
        <v>55</v>
      </c>
      <c r="F706" s="2" t="n">
        <v>210</v>
      </c>
      <c r="G706" s="0" t="s">
        <v>448</v>
      </c>
      <c r="H706" s="0" t="n">
        <v>290</v>
      </c>
      <c r="I706" s="0" t="n">
        <v>296</v>
      </c>
      <c r="J706" s="0" t="s">
        <v>62</v>
      </c>
      <c r="K706" s="6" t="n">
        <v>0.5</v>
      </c>
      <c r="M706" s="0" t="n">
        <v>1</v>
      </c>
      <c r="N706" s="0" t="n">
        <v>51</v>
      </c>
      <c r="O706" s="0" t="n">
        <v>10</v>
      </c>
      <c r="P706" s="0" t="n">
        <f aca="false">O706/3.281</f>
        <v>3.04785126485828</v>
      </c>
      <c r="Q706" s="0" t="n">
        <f aca="false">((H706*2)*(P706))/1000000</f>
        <v>0.0017677537336178</v>
      </c>
      <c r="R706" s="0" t="n">
        <f aca="false">Q706*247.105</f>
        <v>0.436820786345626</v>
      </c>
      <c r="S706" s="0" t="s">
        <v>40</v>
      </c>
      <c r="T706" s="0" t="s">
        <v>45</v>
      </c>
      <c r="U706" s="0" t="n">
        <v>0</v>
      </c>
      <c r="V706" s="0" t="n">
        <v>985</v>
      </c>
      <c r="W706" s="0" t="n">
        <v>0</v>
      </c>
      <c r="X706" s="0" t="n">
        <v>0</v>
      </c>
      <c r="Y706" s="0" t="n">
        <v>50</v>
      </c>
      <c r="Z706" s="0" t="n">
        <f aca="false">SUM(U706:Y706)</f>
        <v>1035</v>
      </c>
      <c r="AA706" s="0" t="n">
        <v>0</v>
      </c>
      <c r="AB706" s="0" t="n">
        <v>0</v>
      </c>
      <c r="AC706" s="7" t="n">
        <f aca="false">U706/$R706</f>
        <v>0</v>
      </c>
      <c r="AD706" s="7" t="n">
        <f aca="false">V706/$R706</f>
        <v>2254.92932293894</v>
      </c>
      <c r="AE706" s="7" t="n">
        <f aca="false">W706/$R706</f>
        <v>0</v>
      </c>
      <c r="AF706" s="7" t="n">
        <f aca="false">X706/$R706</f>
        <v>0</v>
      </c>
      <c r="AG706" s="7" t="n">
        <f aca="false">Y706/$R706</f>
        <v>114.463417408068</v>
      </c>
      <c r="AH706" s="7" t="n">
        <f aca="false">Z706/$R706</f>
        <v>2369.39274034701</v>
      </c>
      <c r="AJ706" s="0" t="n">
        <v>8647</v>
      </c>
    </row>
    <row r="707" customFormat="false" ht="15" hidden="false" customHeight="false" outlineLevel="0" collapsed="false">
      <c r="A707" s="1" t="n">
        <v>43782</v>
      </c>
      <c r="B707" s="0" t="n">
        <f aca="false">MONTH(A707)</f>
        <v>11</v>
      </c>
      <c r="C707" s="0" t="s">
        <v>96</v>
      </c>
      <c r="D707" s="2" t="n">
        <f aca="false">YEAR(A707)</f>
        <v>2019</v>
      </c>
      <c r="E707" s="2" t="s">
        <v>55</v>
      </c>
      <c r="F707" s="2" t="n">
        <v>210</v>
      </c>
      <c r="G707" s="0" t="s">
        <v>448</v>
      </c>
      <c r="H707" s="0" t="n">
        <v>290</v>
      </c>
      <c r="I707" s="0" t="n">
        <v>296</v>
      </c>
      <c r="J707" s="0" t="s">
        <v>62</v>
      </c>
      <c r="K707" s="6" t="n">
        <v>0.513888888888889</v>
      </c>
      <c r="M707" s="0" t="n">
        <v>2</v>
      </c>
      <c r="N707" s="0" t="n">
        <v>52</v>
      </c>
      <c r="O707" s="0" t="n">
        <v>10</v>
      </c>
      <c r="P707" s="0" t="n">
        <f aca="false">O707/3.281</f>
        <v>3.04785126485828</v>
      </c>
      <c r="Q707" s="0" t="n">
        <f aca="false">((H707*2)*(P707))/1000000</f>
        <v>0.0017677537336178</v>
      </c>
      <c r="R707" s="0" t="n">
        <f aca="false">Q707*247.105</f>
        <v>0.436820786345626</v>
      </c>
      <c r="S707" s="0" t="s">
        <v>40</v>
      </c>
      <c r="T707" s="0" t="s">
        <v>45</v>
      </c>
      <c r="U707" s="0" t="n">
        <v>80</v>
      </c>
      <c r="V707" s="0" t="n">
        <v>220</v>
      </c>
      <c r="W707" s="0" t="n">
        <v>0</v>
      </c>
      <c r="X707" s="0" t="n">
        <v>0</v>
      </c>
      <c r="Y707" s="0" t="n">
        <v>0</v>
      </c>
      <c r="Z707" s="0" t="n">
        <f aca="false">SUM(U707:Y707)</f>
        <v>300</v>
      </c>
      <c r="AA707" s="0" t="n">
        <v>0</v>
      </c>
      <c r="AB707" s="0" t="n">
        <v>40</v>
      </c>
      <c r="AC707" s="7" t="n">
        <f aca="false">U707/$R707</f>
        <v>183.141467852909</v>
      </c>
      <c r="AD707" s="7" t="n">
        <f aca="false">V707/$R707</f>
        <v>503.6390365955</v>
      </c>
      <c r="AE707" s="7" t="n">
        <f aca="false">W707/$R707</f>
        <v>0</v>
      </c>
      <c r="AF707" s="7" t="n">
        <f aca="false">X707/$R707</f>
        <v>0</v>
      </c>
      <c r="AG707" s="7" t="n">
        <f aca="false">Y707/$R707</f>
        <v>0</v>
      </c>
      <c r="AH707" s="7" t="n">
        <f aca="false">Z707/$R707</f>
        <v>686.780504448409</v>
      </c>
      <c r="AI707" s="0" t="s">
        <v>453</v>
      </c>
      <c r="AJ707" s="0" t="n">
        <v>5046</v>
      </c>
    </row>
    <row r="708" customFormat="false" ht="15" hidden="false" customHeight="false" outlineLevel="0" collapsed="false">
      <c r="A708" s="1" t="n">
        <v>43795</v>
      </c>
      <c r="B708" s="0" t="n">
        <f aca="false">MONTH(A708)</f>
        <v>11</v>
      </c>
      <c r="C708" s="0" t="s">
        <v>96</v>
      </c>
      <c r="D708" s="2" t="n">
        <f aca="false">YEAR(A708)</f>
        <v>2019</v>
      </c>
      <c r="E708" s="2" t="s">
        <v>55</v>
      </c>
      <c r="F708" s="2" t="n">
        <v>210</v>
      </c>
      <c r="G708" s="0" t="s">
        <v>448</v>
      </c>
      <c r="H708" s="0" t="n">
        <v>290</v>
      </c>
      <c r="I708" s="0" t="n">
        <v>296</v>
      </c>
      <c r="J708" s="0" t="s">
        <v>62</v>
      </c>
      <c r="K708" s="6" t="n">
        <v>0.458333333333333</v>
      </c>
      <c r="M708" s="0" t="n">
        <v>3</v>
      </c>
      <c r="N708" s="0" t="n">
        <v>49.5</v>
      </c>
      <c r="O708" s="0" t="n">
        <v>10</v>
      </c>
      <c r="P708" s="0" t="n">
        <f aca="false">O708/3.281</f>
        <v>3.04785126485828</v>
      </c>
      <c r="Q708" s="0" t="n">
        <f aca="false">((H708*2)*(P708))/1000000</f>
        <v>0.0017677537336178</v>
      </c>
      <c r="R708" s="0" t="n">
        <f aca="false">Q708*247.105</f>
        <v>0.436820786345626</v>
      </c>
      <c r="S708" s="0" t="s">
        <v>40</v>
      </c>
      <c r="T708" s="0" t="s">
        <v>45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0</v>
      </c>
      <c r="Z708" s="0" t="n">
        <f aca="false">SUM(U708:Y708)</f>
        <v>0</v>
      </c>
      <c r="AA708" s="0" t="n">
        <v>0</v>
      </c>
      <c r="AB708" s="0" t="n">
        <v>0</v>
      </c>
      <c r="AC708" s="7" t="n">
        <f aca="false">U708/$R708</f>
        <v>0</v>
      </c>
      <c r="AD708" s="7" t="n">
        <f aca="false">V708/$R708</f>
        <v>0</v>
      </c>
      <c r="AE708" s="7" t="n">
        <f aca="false">W708/$R708</f>
        <v>0</v>
      </c>
      <c r="AF708" s="7" t="n">
        <f aca="false">X708/$R708</f>
        <v>0</v>
      </c>
      <c r="AG708" s="7" t="n">
        <f aca="false">Y708/$R708</f>
        <v>0</v>
      </c>
      <c r="AH708" s="7" t="n">
        <f aca="false">Z708/$R708</f>
        <v>0</v>
      </c>
      <c r="AJ708" s="0" t="n">
        <v>4926</v>
      </c>
    </row>
    <row r="709" customFormat="false" ht="15" hidden="false" customHeight="false" outlineLevel="0" collapsed="false">
      <c r="A709" s="1" t="n">
        <v>43838</v>
      </c>
      <c r="B709" s="0" t="n">
        <f aca="false">MONTH(A709)</f>
        <v>1</v>
      </c>
      <c r="C709" s="0" t="s">
        <v>60</v>
      </c>
      <c r="D709" s="2" t="n">
        <f aca="false">YEAR(A709)</f>
        <v>2020</v>
      </c>
      <c r="E709" s="2" t="s">
        <v>61</v>
      </c>
      <c r="F709" s="2" t="n">
        <v>210</v>
      </c>
      <c r="G709" s="0" t="s">
        <v>448</v>
      </c>
      <c r="H709" s="0" t="n">
        <v>290</v>
      </c>
      <c r="I709" s="0" t="n">
        <v>296</v>
      </c>
      <c r="J709" s="0" t="s">
        <v>62</v>
      </c>
      <c r="K709" s="6" t="n">
        <v>0.427083333333333</v>
      </c>
      <c r="M709" s="0" t="n">
        <v>2</v>
      </c>
      <c r="N709" s="0" t="n">
        <v>54</v>
      </c>
      <c r="O709" s="0" t="n">
        <v>8</v>
      </c>
      <c r="P709" s="0" t="n">
        <f aca="false">O709/3.281</f>
        <v>2.43828101188662</v>
      </c>
      <c r="Q709" s="0" t="n">
        <f aca="false">((H709*2)*(P709))/1000000</f>
        <v>0.00141420298689424</v>
      </c>
      <c r="R709" s="0" t="n">
        <f aca="false">Q709*247.105</f>
        <v>0.349456629076501</v>
      </c>
      <c r="S709" s="0" t="s">
        <v>40</v>
      </c>
      <c r="T709" s="0" t="s">
        <v>45</v>
      </c>
      <c r="U709" s="0" t="n">
        <v>0</v>
      </c>
      <c r="V709" s="0" t="n">
        <v>83</v>
      </c>
      <c r="W709" s="0" t="n">
        <v>0</v>
      </c>
      <c r="X709" s="0" t="n">
        <v>945</v>
      </c>
      <c r="Y709" s="0" t="n">
        <v>0</v>
      </c>
      <c r="Z709" s="0" t="n">
        <f aca="false">SUM(U709:Y709)</f>
        <v>1028</v>
      </c>
      <c r="AA709" s="0" t="n">
        <v>0</v>
      </c>
      <c r="AB709" s="0" t="n">
        <v>0</v>
      </c>
      <c r="AC709" s="7" t="n">
        <f aca="false">U709/$R709</f>
        <v>0</v>
      </c>
      <c r="AD709" s="7" t="n">
        <f aca="false">V709/$R709</f>
        <v>237.511591121742</v>
      </c>
      <c r="AE709" s="7" t="n">
        <f aca="false">W709/$R709</f>
        <v>0</v>
      </c>
      <c r="AF709" s="7" t="n">
        <f aca="false">X709/$R709</f>
        <v>2704.19823626561</v>
      </c>
      <c r="AG709" s="7" t="n">
        <f aca="false">Y709/$R709</f>
        <v>0</v>
      </c>
      <c r="AH709" s="7" t="n">
        <f aca="false">Z709/$R709</f>
        <v>2941.70982738735</v>
      </c>
      <c r="AJ709" s="0" t="n">
        <v>5013</v>
      </c>
    </row>
    <row r="710" customFormat="false" ht="15" hidden="false" customHeight="false" outlineLevel="0" collapsed="false">
      <c r="A710" s="1" t="n">
        <v>43852</v>
      </c>
      <c r="B710" s="0" t="n">
        <f aca="false">MONTH(A710)</f>
        <v>1</v>
      </c>
      <c r="C710" s="0" t="s">
        <v>60</v>
      </c>
      <c r="D710" s="2" t="n">
        <f aca="false">YEAR(A710)</f>
        <v>2020</v>
      </c>
      <c r="E710" s="2" t="s">
        <v>61</v>
      </c>
      <c r="F710" s="2" t="n">
        <v>210</v>
      </c>
      <c r="G710" s="0" t="s">
        <v>448</v>
      </c>
      <c r="H710" s="0" t="n">
        <v>290</v>
      </c>
      <c r="I710" s="0" t="n">
        <v>296</v>
      </c>
      <c r="J710" s="0" t="s">
        <v>62</v>
      </c>
      <c r="K710" s="6" t="n">
        <v>0.46875</v>
      </c>
      <c r="M710" s="0" t="n">
        <v>3</v>
      </c>
      <c r="N710" s="0" t="n">
        <v>49</v>
      </c>
      <c r="O710" s="0" t="n">
        <v>8</v>
      </c>
      <c r="P710" s="0" t="n">
        <f aca="false">O710/3.281</f>
        <v>2.43828101188662</v>
      </c>
      <c r="Q710" s="0" t="n">
        <f aca="false">((H710*2)*(P710))/1000000</f>
        <v>0.00141420298689424</v>
      </c>
      <c r="R710" s="0" t="n">
        <f aca="false">Q710*247.105</f>
        <v>0.349456629076501</v>
      </c>
      <c r="S710" s="0" t="s">
        <v>40</v>
      </c>
      <c r="T710" s="0" t="s">
        <v>45</v>
      </c>
      <c r="U710" s="0" t="n">
        <v>0</v>
      </c>
      <c r="V710" s="0" t="n">
        <v>67</v>
      </c>
      <c r="W710" s="0" t="n">
        <v>0</v>
      </c>
      <c r="X710" s="0" t="n">
        <v>751</v>
      </c>
      <c r="Y710" s="0" t="n">
        <v>0</v>
      </c>
      <c r="Z710" s="0" t="n">
        <f aca="false">SUM(U710:Y710)</f>
        <v>818</v>
      </c>
      <c r="AA710" s="0" t="n">
        <v>0</v>
      </c>
      <c r="AB710" s="0" t="n">
        <v>0</v>
      </c>
      <c r="AC710" s="7" t="n">
        <f aca="false">U710/$R710</f>
        <v>0</v>
      </c>
      <c r="AD710" s="7" t="n">
        <f aca="false">V710/$R710</f>
        <v>191.726224158514</v>
      </c>
      <c r="AE710" s="7" t="n">
        <f aca="false">W710/$R710</f>
        <v>0</v>
      </c>
      <c r="AF710" s="7" t="n">
        <f aca="false">X710/$R710</f>
        <v>2149.05066183648</v>
      </c>
      <c r="AG710" s="7" t="n">
        <f aca="false">Y710/$R710</f>
        <v>0</v>
      </c>
      <c r="AH710" s="7" t="n">
        <f aca="false">Z710/$R710</f>
        <v>2340.776885995</v>
      </c>
      <c r="AJ710" s="0" t="n">
        <v>5013</v>
      </c>
    </row>
    <row r="711" customFormat="false" ht="15" hidden="false" customHeight="false" outlineLevel="0" collapsed="false">
      <c r="A711" s="1" t="n">
        <v>43866</v>
      </c>
      <c r="B711" s="0" t="n">
        <f aca="false">MONTH(A711)</f>
        <v>2</v>
      </c>
      <c r="C711" s="0" t="s">
        <v>63</v>
      </c>
      <c r="D711" s="2" t="n">
        <f aca="false">YEAR(A711)</f>
        <v>2020</v>
      </c>
      <c r="E711" s="2" t="s">
        <v>61</v>
      </c>
      <c r="F711" s="2" t="n">
        <v>210</v>
      </c>
      <c r="G711" s="0" t="s">
        <v>448</v>
      </c>
      <c r="H711" s="0" t="n">
        <v>290</v>
      </c>
      <c r="I711" s="0" t="n">
        <v>296</v>
      </c>
      <c r="J711" s="0" t="s">
        <v>62</v>
      </c>
      <c r="K711" s="6" t="n">
        <v>0.604166666666667</v>
      </c>
      <c r="M711" s="0" t="n">
        <v>1</v>
      </c>
      <c r="N711" s="0" t="n">
        <v>49</v>
      </c>
      <c r="O711" s="0" t="n">
        <v>8</v>
      </c>
      <c r="P711" s="0" t="n">
        <f aca="false">O711/3.281</f>
        <v>2.43828101188662</v>
      </c>
      <c r="Q711" s="0" t="n">
        <f aca="false">((H711*2)*(P711))/1000000</f>
        <v>0.00141420298689424</v>
      </c>
      <c r="R711" s="0" t="n">
        <f aca="false">Q711*247.105</f>
        <v>0.349456629076501</v>
      </c>
      <c r="S711" s="0" t="s">
        <v>40</v>
      </c>
      <c r="T711" s="0" t="s">
        <v>45</v>
      </c>
      <c r="U711" s="0" t="n">
        <v>0</v>
      </c>
      <c r="V711" s="0" t="n">
        <v>17</v>
      </c>
      <c r="W711" s="0" t="n">
        <v>696</v>
      </c>
      <c r="X711" s="0" t="n">
        <v>2235</v>
      </c>
      <c r="Y711" s="0" t="n">
        <v>0</v>
      </c>
      <c r="Z711" s="0" t="n">
        <f aca="false">SUM(U711:Y711)</f>
        <v>2948</v>
      </c>
      <c r="AA711" s="0" t="n">
        <v>0</v>
      </c>
      <c r="AB711" s="0" t="n">
        <v>0</v>
      </c>
      <c r="AC711" s="7" t="n">
        <f aca="false">U711/$R711</f>
        <v>0</v>
      </c>
      <c r="AD711" s="7" t="n">
        <f aca="false">V711/$R711</f>
        <v>48.646952398429</v>
      </c>
      <c r="AE711" s="7" t="n">
        <f aca="false">W711/$R711</f>
        <v>1991.66346290039</v>
      </c>
      <c r="AF711" s="7" t="n">
        <f aca="false">X711/$R711</f>
        <v>6395.64344767581</v>
      </c>
      <c r="AG711" s="7" t="n">
        <f aca="false">Y711/$R711</f>
        <v>0</v>
      </c>
      <c r="AH711" s="7" t="n">
        <f aca="false">Z711/$R711</f>
        <v>8435.95386297463</v>
      </c>
      <c r="AJ711" s="0" t="n">
        <v>4219</v>
      </c>
    </row>
    <row r="712" customFormat="false" ht="15" hidden="false" customHeight="false" outlineLevel="0" collapsed="false">
      <c r="A712" s="1" t="n">
        <v>43880</v>
      </c>
      <c r="B712" s="0" t="n">
        <f aca="false">MONTH(A712)</f>
        <v>2</v>
      </c>
      <c r="C712" s="0" t="s">
        <v>63</v>
      </c>
      <c r="D712" s="2" t="n">
        <f aca="false">YEAR(A712)</f>
        <v>2020</v>
      </c>
      <c r="E712" s="2" t="s">
        <v>61</v>
      </c>
      <c r="F712" s="2" t="n">
        <v>210</v>
      </c>
      <c r="G712" s="0" t="s">
        <v>448</v>
      </c>
      <c r="H712" s="0" t="n">
        <v>290</v>
      </c>
      <c r="I712" s="0" t="n">
        <v>296</v>
      </c>
      <c r="J712" s="0" t="s">
        <v>62</v>
      </c>
      <c r="K712" s="6" t="n">
        <v>0.517361111111111</v>
      </c>
      <c r="M712" s="0" t="n">
        <v>1</v>
      </c>
      <c r="N712" s="0" t="n">
        <v>53.6</v>
      </c>
      <c r="O712" s="0" t="n">
        <v>10</v>
      </c>
      <c r="P712" s="0" t="n">
        <f aca="false">O712/3.281</f>
        <v>3.04785126485828</v>
      </c>
      <c r="Q712" s="0" t="n">
        <f aca="false">((H712*2)*(P712))/1000000</f>
        <v>0.0017677537336178</v>
      </c>
      <c r="R712" s="0" t="n">
        <f aca="false">Q712*247.105</f>
        <v>0.436820786345626</v>
      </c>
      <c r="S712" s="0" t="s">
        <v>40</v>
      </c>
      <c r="T712" s="0" t="s">
        <v>45</v>
      </c>
      <c r="U712" s="0" t="n">
        <v>0</v>
      </c>
      <c r="V712" s="0" t="n">
        <v>0</v>
      </c>
      <c r="W712" s="0" t="n">
        <v>90</v>
      </c>
      <c r="X712" s="0" t="n">
        <v>1997</v>
      </c>
      <c r="Y712" s="0" t="n">
        <v>0</v>
      </c>
      <c r="Z712" s="0" t="n">
        <f aca="false">SUM(U712:Y712)</f>
        <v>2087</v>
      </c>
      <c r="AA712" s="0" t="n">
        <v>0</v>
      </c>
      <c r="AB712" s="0" t="n">
        <v>0</v>
      </c>
      <c r="AC712" s="7" t="n">
        <f aca="false">U712/$R712</f>
        <v>0</v>
      </c>
      <c r="AD712" s="7" t="n">
        <f aca="false">V712/$R712</f>
        <v>0</v>
      </c>
      <c r="AE712" s="7" t="n">
        <f aca="false">W712/$R712</f>
        <v>206.034151334523</v>
      </c>
      <c r="AF712" s="7" t="n">
        <f aca="false">X712/$R712</f>
        <v>4571.66889127824</v>
      </c>
      <c r="AG712" s="7" t="n">
        <f aca="false">Y712/$R712</f>
        <v>0</v>
      </c>
      <c r="AH712" s="7" t="n">
        <f aca="false">Z712/$R712</f>
        <v>4777.70304261277</v>
      </c>
      <c r="AJ712" s="0" t="n">
        <v>4070</v>
      </c>
    </row>
    <row r="713" customFormat="false" ht="15" hidden="false" customHeight="false" outlineLevel="0" collapsed="false">
      <c r="A713" s="1" t="n">
        <v>43900</v>
      </c>
      <c r="B713" s="0" t="n">
        <f aca="false">MONTH(A713)</f>
        <v>3</v>
      </c>
      <c r="C713" s="0" t="s">
        <v>64</v>
      </c>
      <c r="D713" s="2" t="n">
        <f aca="false">YEAR(A713)</f>
        <v>2020</v>
      </c>
      <c r="E713" s="2" t="s">
        <v>61</v>
      </c>
      <c r="F713" s="2" t="n">
        <v>210</v>
      </c>
      <c r="G713" s="0" t="s">
        <v>448</v>
      </c>
      <c r="H713" s="0" t="n">
        <v>290</v>
      </c>
      <c r="I713" s="0" t="n">
        <v>296</v>
      </c>
      <c r="J713" s="0" t="s">
        <v>62</v>
      </c>
      <c r="K713" s="6" t="n">
        <v>0.5625</v>
      </c>
      <c r="M713" s="0" t="n">
        <v>1</v>
      </c>
      <c r="N713" s="0" t="n">
        <v>49</v>
      </c>
      <c r="O713" s="0" t="n">
        <v>10</v>
      </c>
      <c r="P713" s="0" t="n">
        <f aca="false">O713/3.281</f>
        <v>3.04785126485828</v>
      </c>
      <c r="Q713" s="0" t="n">
        <f aca="false">((H713*2)*(P713))/1000000</f>
        <v>0.0017677537336178</v>
      </c>
      <c r="R713" s="0" t="n">
        <f aca="false">Q713*247.105</f>
        <v>0.436820786345626</v>
      </c>
      <c r="S713" s="0" t="s">
        <v>40</v>
      </c>
      <c r="T713" s="0" t="s">
        <v>45</v>
      </c>
      <c r="U713" s="0" t="n">
        <v>0</v>
      </c>
      <c r="V713" s="0" t="n">
        <v>25</v>
      </c>
      <c r="W713" s="0" t="n">
        <v>130</v>
      </c>
      <c r="X713" s="0" t="n">
        <v>848</v>
      </c>
      <c r="Y713" s="0" t="n">
        <v>0</v>
      </c>
      <c r="Z713" s="0" t="n">
        <f aca="false">SUM(U713:Y713)</f>
        <v>1003</v>
      </c>
      <c r="AA713" s="0" t="n">
        <v>0</v>
      </c>
      <c r="AB713" s="0" t="n">
        <v>0</v>
      </c>
      <c r="AC713" s="7" t="n">
        <f aca="false">U713/$R713</f>
        <v>0</v>
      </c>
      <c r="AD713" s="7" t="n">
        <f aca="false">V713/$R713</f>
        <v>57.2317087040341</v>
      </c>
      <c r="AE713" s="7" t="n">
        <f aca="false">W713/$R713</f>
        <v>297.604885260977</v>
      </c>
      <c r="AF713" s="7" t="n">
        <f aca="false">X713/$R713</f>
        <v>1941.29955924084</v>
      </c>
      <c r="AG713" s="7" t="n">
        <f aca="false">Y713/$R713</f>
        <v>0</v>
      </c>
      <c r="AH713" s="7" t="n">
        <f aca="false">Z713/$R713</f>
        <v>2296.13615320585</v>
      </c>
      <c r="AJ713" s="0" t="n">
        <v>4991</v>
      </c>
    </row>
    <row r="714" customFormat="false" ht="15" hidden="false" customHeight="false" outlineLevel="0" collapsed="false">
      <c r="A714" s="1" t="n">
        <v>43920</v>
      </c>
      <c r="B714" s="0" t="n">
        <f aca="false">MONTH(A714)</f>
        <v>3</v>
      </c>
      <c r="C714" s="0" t="s">
        <v>64</v>
      </c>
      <c r="D714" s="2" t="n">
        <f aca="false">YEAR(A714)</f>
        <v>2020</v>
      </c>
      <c r="E714" s="2" t="s">
        <v>61</v>
      </c>
      <c r="F714" s="2" t="n">
        <v>210</v>
      </c>
      <c r="G714" s="0" t="s">
        <v>448</v>
      </c>
      <c r="H714" s="0" t="n">
        <v>290</v>
      </c>
      <c r="I714" s="0" t="n">
        <v>296</v>
      </c>
      <c r="J714" s="0" t="s">
        <v>62</v>
      </c>
      <c r="K714" s="6" t="n">
        <v>0.395833333333333</v>
      </c>
      <c r="M714" s="0" t="n">
        <v>3</v>
      </c>
      <c r="N714" s="0" t="n">
        <v>50</v>
      </c>
      <c r="O714" s="0" t="n">
        <v>7</v>
      </c>
      <c r="P714" s="0" t="n">
        <f aca="false">O714/3.281</f>
        <v>2.13349588540079</v>
      </c>
      <c r="Q714" s="0" t="n">
        <f aca="false">((H714*2)*(P714))/1000000</f>
        <v>0.00123742761353246</v>
      </c>
      <c r="R714" s="0" t="n">
        <f aca="false">Q714*247.105</f>
        <v>0.305774550441938</v>
      </c>
      <c r="S714" s="0" t="s">
        <v>40</v>
      </c>
      <c r="T714" s="0" t="s">
        <v>45</v>
      </c>
      <c r="U714" s="0" t="n">
        <v>0</v>
      </c>
      <c r="V714" s="0" t="n">
        <v>0</v>
      </c>
      <c r="W714" s="0" t="n">
        <v>2</v>
      </c>
      <c r="X714" s="0" t="n">
        <v>660</v>
      </c>
      <c r="Y714" s="0" t="n">
        <v>310</v>
      </c>
      <c r="Z714" s="0" t="n">
        <f aca="false">SUM(U714:Y714)</f>
        <v>972</v>
      </c>
      <c r="AA714" s="0" t="n">
        <v>0</v>
      </c>
      <c r="AB714" s="0" t="n">
        <v>0</v>
      </c>
      <c r="AC714" s="7" t="n">
        <f aca="false">U714/$R714</f>
        <v>0</v>
      </c>
      <c r="AD714" s="7" t="n">
        <f aca="false">V714/$R714</f>
        <v>0</v>
      </c>
      <c r="AE714" s="7" t="n">
        <f aca="false">W714/$R714</f>
        <v>6.54076670903247</v>
      </c>
      <c r="AF714" s="7" t="n">
        <f aca="false">X714/$R714</f>
        <v>2158.45301398072</v>
      </c>
      <c r="AG714" s="7" t="n">
        <f aca="false">Y714/$R714</f>
        <v>1013.81883990003</v>
      </c>
      <c r="AH714" s="7" t="n">
        <f aca="false">Z714/$R714</f>
        <v>3178.81262058978</v>
      </c>
      <c r="AJ714" s="0" t="n">
        <v>5256</v>
      </c>
    </row>
    <row r="715" customFormat="false" ht="15" hidden="false" customHeight="false" outlineLevel="0" collapsed="false">
      <c r="A715" s="1" t="n">
        <v>43942</v>
      </c>
      <c r="B715" s="0" t="n">
        <f aca="false">MONTH(A715)</f>
        <v>4</v>
      </c>
      <c r="C715" s="0" t="s">
        <v>66</v>
      </c>
      <c r="D715" s="2" t="n">
        <f aca="false">YEAR(A715)</f>
        <v>2020</v>
      </c>
      <c r="E715" s="2" t="s">
        <v>44</v>
      </c>
      <c r="F715" s="2" t="n">
        <v>210</v>
      </c>
      <c r="G715" s="0" t="s">
        <v>448</v>
      </c>
      <c r="H715" s="0" t="n">
        <v>290</v>
      </c>
      <c r="I715" s="0" t="n">
        <v>296</v>
      </c>
      <c r="J715" s="0" t="s">
        <v>62</v>
      </c>
      <c r="K715" s="6" t="n">
        <v>0.569444444444444</v>
      </c>
      <c r="M715" s="0" t="n">
        <v>1</v>
      </c>
      <c r="N715" s="0" t="n">
        <v>54</v>
      </c>
      <c r="O715" s="0" t="n">
        <v>6</v>
      </c>
      <c r="P715" s="0" t="n">
        <f aca="false">O715/3.281</f>
        <v>1.82871075891497</v>
      </c>
      <c r="Q715" s="0" t="n">
        <f aca="false">((H715*2)*(P715))/1000000</f>
        <v>0.00106065224017068</v>
      </c>
      <c r="R715" s="0" t="n">
        <f aca="false">Q715*247.105</f>
        <v>0.262092471807376</v>
      </c>
      <c r="S715" s="0" t="s">
        <v>40</v>
      </c>
      <c r="T715" s="0" t="s">
        <v>45</v>
      </c>
      <c r="U715" s="0" t="n">
        <v>7</v>
      </c>
      <c r="V715" s="0" t="n">
        <v>0</v>
      </c>
      <c r="W715" s="0" t="n">
        <v>12</v>
      </c>
      <c r="X715" s="0" t="n">
        <v>604</v>
      </c>
      <c r="Y715" s="0" t="n">
        <v>205</v>
      </c>
      <c r="Z715" s="0" t="n">
        <f aca="false">SUM(U715:Y715)</f>
        <v>828</v>
      </c>
      <c r="AA715" s="0" t="n">
        <v>0</v>
      </c>
      <c r="AB715" s="0" t="n">
        <v>1</v>
      </c>
      <c r="AC715" s="7" t="n">
        <f aca="false">U715/$R715</f>
        <v>26.7081307285492</v>
      </c>
      <c r="AD715" s="7" t="n">
        <f aca="false">V715/$R715</f>
        <v>0</v>
      </c>
      <c r="AE715" s="7" t="n">
        <f aca="false">W715/$R715</f>
        <v>45.7853669632273</v>
      </c>
      <c r="AF715" s="7" t="n">
        <f aca="false">X715/$R715</f>
        <v>2304.53013714911</v>
      </c>
      <c r="AG715" s="7" t="n">
        <f aca="false">Y715/$R715</f>
        <v>782.166685621799</v>
      </c>
      <c r="AH715" s="7" t="n">
        <f aca="false">Z715/$R715</f>
        <v>3159.19032046268</v>
      </c>
      <c r="AI715" s="0" t="s">
        <v>454</v>
      </c>
      <c r="AJ715" s="0" t="n">
        <v>7588</v>
      </c>
    </row>
    <row r="716" customFormat="false" ht="15" hidden="false" customHeight="false" outlineLevel="0" collapsed="false">
      <c r="A716" s="1" t="n">
        <v>43962</v>
      </c>
      <c r="B716" s="0" t="n">
        <f aca="false">MONTH(A716)</f>
        <v>5</v>
      </c>
      <c r="C716" s="0" t="s">
        <v>43</v>
      </c>
      <c r="D716" s="2" t="n">
        <f aca="false">YEAR(A716)</f>
        <v>2020</v>
      </c>
      <c r="E716" s="2" t="s">
        <v>44</v>
      </c>
      <c r="F716" s="2" t="n">
        <v>210</v>
      </c>
      <c r="G716" s="0" t="s">
        <v>448</v>
      </c>
      <c r="H716" s="0" t="n">
        <v>290</v>
      </c>
      <c r="I716" s="0" t="n">
        <v>296</v>
      </c>
      <c r="J716" s="0" t="s">
        <v>62</v>
      </c>
      <c r="K716" s="6" t="n">
        <v>0.541666666666667</v>
      </c>
      <c r="M716" s="0" t="n">
        <v>4</v>
      </c>
      <c r="N716" s="0" t="n">
        <v>53</v>
      </c>
      <c r="O716" s="0" t="n">
        <v>10</v>
      </c>
      <c r="P716" s="0" t="n">
        <f aca="false">O716/3.281</f>
        <v>3.04785126485828</v>
      </c>
      <c r="Q716" s="0" t="n">
        <f aca="false">((H716*2)*(P716))/1000000</f>
        <v>0.0017677537336178</v>
      </c>
      <c r="R716" s="0" t="n">
        <f aca="false">Q716*247.105</f>
        <v>0.436820786345626</v>
      </c>
      <c r="S716" s="0" t="s">
        <v>40</v>
      </c>
      <c r="T716" s="0" t="s">
        <v>45</v>
      </c>
      <c r="U716" s="0" t="n">
        <v>16</v>
      </c>
      <c r="V716" s="0" t="n">
        <v>0</v>
      </c>
      <c r="W716" s="0" t="n">
        <v>6</v>
      </c>
      <c r="X716" s="0" t="n">
        <v>293</v>
      </c>
      <c r="Y716" s="0" t="n">
        <v>362</v>
      </c>
      <c r="Z716" s="0" t="n">
        <f aca="false">SUM(U716:Y716)</f>
        <v>677</v>
      </c>
      <c r="AA716" s="0" t="n">
        <v>0</v>
      </c>
      <c r="AB716" s="0" t="n">
        <v>1</v>
      </c>
      <c r="AC716" s="7" t="n">
        <f aca="false">U716/$R716</f>
        <v>36.6282935705818</v>
      </c>
      <c r="AD716" s="7" t="n">
        <f aca="false">V716/$R716</f>
        <v>0</v>
      </c>
      <c r="AE716" s="7" t="n">
        <f aca="false">W716/$R716</f>
        <v>13.7356100889682</v>
      </c>
      <c r="AF716" s="7" t="n">
        <f aca="false">X716/$R716</f>
        <v>670.75562601128</v>
      </c>
      <c r="AG716" s="7" t="n">
        <f aca="false">Y716/$R716</f>
        <v>828.715142034414</v>
      </c>
      <c r="AH716" s="7" t="n">
        <f aca="false">Z716/$R716</f>
        <v>1549.83467170524</v>
      </c>
      <c r="AI716" s="0" t="s">
        <v>455</v>
      </c>
      <c r="AJ716" s="0" t="n">
        <v>9859</v>
      </c>
    </row>
    <row r="717" customFormat="false" ht="15" hidden="false" customHeight="false" outlineLevel="0" collapsed="false">
      <c r="A717" s="1" t="n">
        <v>43997</v>
      </c>
      <c r="B717" s="0" t="n">
        <f aca="false">MONTH(A717)</f>
        <v>6</v>
      </c>
      <c r="C717" s="0" t="s">
        <v>49</v>
      </c>
      <c r="D717" s="2" t="n">
        <f aca="false">YEAR(A717)</f>
        <v>2020</v>
      </c>
      <c r="E717" s="2" t="s">
        <v>44</v>
      </c>
      <c r="F717" s="2" t="n">
        <v>210</v>
      </c>
      <c r="G717" s="0" t="s">
        <v>448</v>
      </c>
      <c r="H717" s="0" t="n">
        <v>290</v>
      </c>
      <c r="I717" s="0" t="n">
        <v>296</v>
      </c>
      <c r="J717" s="0" t="s">
        <v>62</v>
      </c>
      <c r="K717" s="6" t="n">
        <v>0.5</v>
      </c>
      <c r="M717" s="0" t="n">
        <v>4</v>
      </c>
      <c r="N717" s="0" t="n">
        <v>53</v>
      </c>
      <c r="O717" s="0" t="n">
        <v>7</v>
      </c>
      <c r="P717" s="0" t="n">
        <f aca="false">O717/3.281</f>
        <v>2.13349588540079</v>
      </c>
      <c r="Q717" s="0" t="n">
        <f aca="false">((H717*2)*(P717))/1000000</f>
        <v>0.00123742761353246</v>
      </c>
      <c r="R717" s="0" t="n">
        <f aca="false">Q717*247.105</f>
        <v>0.305774550441938</v>
      </c>
      <c r="S717" s="0" t="s">
        <v>40</v>
      </c>
      <c r="T717" s="0" t="s">
        <v>45</v>
      </c>
      <c r="U717" s="0" t="n">
        <v>9</v>
      </c>
      <c r="V717" s="0" t="n">
        <v>0</v>
      </c>
      <c r="W717" s="0" t="n">
        <v>0</v>
      </c>
      <c r="X717" s="0" t="n">
        <v>35</v>
      </c>
      <c r="Y717" s="0" t="n">
        <v>1176</v>
      </c>
      <c r="Z717" s="0" t="n">
        <f aca="false">SUM(U717:Y717)</f>
        <v>1220</v>
      </c>
      <c r="AA717" s="0" t="n">
        <v>0</v>
      </c>
      <c r="AB717" s="0" t="n">
        <v>0</v>
      </c>
      <c r="AC717" s="7" t="n">
        <f aca="false">U717/$R717</f>
        <v>29.4334501906461</v>
      </c>
      <c r="AD717" s="7" t="n">
        <f aca="false">V717/$R717</f>
        <v>0</v>
      </c>
      <c r="AE717" s="7" t="n">
        <f aca="false">W717/$R717</f>
        <v>0</v>
      </c>
      <c r="AF717" s="7" t="n">
        <f aca="false">X717/$R717</f>
        <v>114.463417408068</v>
      </c>
      <c r="AG717" s="7" t="n">
        <f aca="false">Y717/$R717</f>
        <v>3845.97082491109</v>
      </c>
      <c r="AH717" s="7" t="n">
        <f aca="false">Z717/$R717</f>
        <v>3989.86769250981</v>
      </c>
      <c r="AJ717" s="0" t="n">
        <v>12320</v>
      </c>
    </row>
    <row r="718" customFormat="false" ht="15" hidden="false" customHeight="false" outlineLevel="0" collapsed="false">
      <c r="A718" s="1" t="n">
        <v>44012</v>
      </c>
      <c r="B718" s="0" t="n">
        <f aca="false">MONTH(A718)</f>
        <v>6</v>
      </c>
      <c r="C718" s="0" t="s">
        <v>49</v>
      </c>
      <c r="D718" s="2" t="n">
        <f aca="false">YEAR(A718)</f>
        <v>2020</v>
      </c>
      <c r="E718" s="2" t="s">
        <v>44</v>
      </c>
      <c r="F718" s="2" t="n">
        <v>210</v>
      </c>
      <c r="G718" s="0" t="s">
        <v>448</v>
      </c>
      <c r="H718" s="0" t="n">
        <v>290</v>
      </c>
      <c r="I718" s="0" t="n">
        <v>296</v>
      </c>
      <c r="J718" s="0" t="s">
        <v>62</v>
      </c>
      <c r="K718" s="6" t="n">
        <v>0.40625</v>
      </c>
      <c r="M718" s="0" t="n">
        <v>1</v>
      </c>
      <c r="N718" s="0" t="n">
        <v>53</v>
      </c>
      <c r="O718" s="0" t="n">
        <v>8</v>
      </c>
      <c r="P718" s="0" t="n">
        <f aca="false">O718/3.281</f>
        <v>2.43828101188662</v>
      </c>
      <c r="Q718" s="0" t="n">
        <f aca="false">((H718*2)*(P718))/1000000</f>
        <v>0.00141420298689424</v>
      </c>
      <c r="R718" s="0" t="n">
        <f aca="false">Q718*247.105</f>
        <v>0.349456629076501</v>
      </c>
      <c r="S718" s="0" t="s">
        <v>40</v>
      </c>
      <c r="T718" s="0" t="s">
        <v>45</v>
      </c>
      <c r="U718" s="0" t="n">
        <v>20</v>
      </c>
      <c r="V718" s="0" t="n">
        <v>0</v>
      </c>
      <c r="W718" s="0" t="n">
        <v>0</v>
      </c>
      <c r="X718" s="0" t="n">
        <v>14</v>
      </c>
      <c r="Y718" s="0" t="n">
        <v>472</v>
      </c>
      <c r="Z718" s="0" t="n">
        <f aca="false">SUM(U718:Y718)</f>
        <v>506</v>
      </c>
      <c r="AA718" s="0" t="n">
        <v>0</v>
      </c>
      <c r="AB718" s="0" t="n">
        <v>2</v>
      </c>
      <c r="AC718" s="7" t="n">
        <f aca="false">U718/$R718</f>
        <v>57.2317087040341</v>
      </c>
      <c r="AD718" s="7" t="n">
        <f aca="false">V718/$R718</f>
        <v>0</v>
      </c>
      <c r="AE718" s="7" t="n">
        <f aca="false">W718/$R718</f>
        <v>0</v>
      </c>
      <c r="AF718" s="7" t="n">
        <f aca="false">X718/$R718</f>
        <v>40.0621960928239</v>
      </c>
      <c r="AG718" s="7" t="n">
        <f aca="false">Y718/$R718</f>
        <v>1350.66832541521</v>
      </c>
      <c r="AH718" s="7" t="n">
        <f aca="false">Z718/$R718</f>
        <v>1447.96223021206</v>
      </c>
      <c r="AI718" s="0" t="s">
        <v>237</v>
      </c>
      <c r="AJ718" s="0" t="n">
        <v>12634</v>
      </c>
    </row>
    <row r="719" customFormat="false" ht="15" hidden="false" customHeight="false" outlineLevel="0" collapsed="false">
      <c r="A719" s="8" t="n">
        <v>44026</v>
      </c>
      <c r="B719" s="0" t="n">
        <f aca="false">MONTH(A719)</f>
        <v>7</v>
      </c>
      <c r="C719" s="0" t="s">
        <v>51</v>
      </c>
      <c r="D719" s="8" t="str">
        <f aca="false">TEXT(A719,"yyyy")</f>
        <v>2020</v>
      </c>
      <c r="E719" s="2" t="s">
        <v>37</v>
      </c>
      <c r="F719" s="9" t="n">
        <v>210</v>
      </c>
      <c r="G719" s="0" t="s">
        <v>448</v>
      </c>
      <c r="H719" s="11" t="n">
        <v>290</v>
      </c>
      <c r="I719" s="9" t="n">
        <v>296</v>
      </c>
      <c r="J719" s="0" t="s">
        <v>62</v>
      </c>
      <c r="K719" s="12" t="n">
        <v>0.416666666666667</v>
      </c>
      <c r="L719" s="11"/>
      <c r="M719" s="9" t="s">
        <v>69</v>
      </c>
      <c r="N719" s="9" t="n">
        <v>54</v>
      </c>
      <c r="O719" s="9" t="n">
        <v>8</v>
      </c>
      <c r="P719" s="13" t="n">
        <f aca="false">O719*0.3047851</f>
        <v>2.4382808</v>
      </c>
      <c r="Q719" s="0" t="n">
        <f aca="false">((H719*2)*(P719))/1000000</f>
        <v>0.001414202864</v>
      </c>
      <c r="R719" s="0" t="n">
        <f aca="false">Q719*247.105</f>
        <v>0.34945659870872</v>
      </c>
      <c r="S719" s="11" t="s">
        <v>40</v>
      </c>
      <c r="T719" s="11" t="s">
        <v>45</v>
      </c>
      <c r="U719" s="9" t="n">
        <v>9</v>
      </c>
      <c r="V719" s="9" t="n">
        <v>5</v>
      </c>
      <c r="W719" s="11"/>
      <c r="X719" s="9" t="n">
        <v>68</v>
      </c>
      <c r="Y719" s="9" t="n">
        <v>1020</v>
      </c>
      <c r="Z719" s="0" t="n">
        <f aca="false">SUM(U719:Y719)</f>
        <v>1102</v>
      </c>
      <c r="AA719" s="9" t="n">
        <v>1</v>
      </c>
      <c r="AB719" s="9" t="n">
        <v>0</v>
      </c>
      <c r="AC719" s="7" t="n">
        <f aca="false">U719/$R719</f>
        <v>25.7542711548615</v>
      </c>
      <c r="AD719" s="7" t="n">
        <f aca="false">V719/$R719</f>
        <v>14.3079284193675</v>
      </c>
      <c r="AE719" s="7" t="n">
        <f aca="false">W719/$R719</f>
        <v>0</v>
      </c>
      <c r="AF719" s="7" t="n">
        <f aca="false">X719/$R719</f>
        <v>194.587826503398</v>
      </c>
      <c r="AG719" s="7" t="n">
        <f aca="false">Y719/$R719</f>
        <v>2918.81739755097</v>
      </c>
      <c r="AH719" s="7" t="n">
        <f aca="false">Z719/$R719</f>
        <v>3153.4674236286</v>
      </c>
      <c r="AI719" s="10"/>
    </row>
    <row r="720" customFormat="false" ht="15" hidden="false" customHeight="false" outlineLevel="0" collapsed="false">
      <c r="A720" s="8" t="n">
        <v>44041</v>
      </c>
      <c r="B720" s="0" t="n">
        <f aca="false">MONTH(A720)</f>
        <v>7</v>
      </c>
      <c r="C720" s="0" t="s">
        <v>51</v>
      </c>
      <c r="D720" s="8" t="str">
        <f aca="false">TEXT(A720,"yyyy")</f>
        <v>2020</v>
      </c>
      <c r="E720" s="2" t="s">
        <v>37</v>
      </c>
      <c r="F720" s="9" t="n">
        <v>210</v>
      </c>
      <c r="G720" s="0" t="s">
        <v>448</v>
      </c>
      <c r="H720" s="11" t="n">
        <v>290</v>
      </c>
      <c r="I720" s="9" t="n">
        <v>296</v>
      </c>
      <c r="J720" s="0" t="s">
        <v>62</v>
      </c>
      <c r="K720" s="12" t="n">
        <v>0.4375</v>
      </c>
      <c r="L720" s="11"/>
      <c r="M720" s="9" t="s">
        <v>69</v>
      </c>
      <c r="N720" s="9" t="n">
        <v>53</v>
      </c>
      <c r="O720" s="9" t="n">
        <v>10</v>
      </c>
      <c r="P720" s="13" t="n">
        <f aca="false">O720*0.3047851</f>
        <v>3.047851</v>
      </c>
      <c r="Q720" s="0" t="n">
        <f aca="false">((H720*2)*(P720))/1000000</f>
        <v>0.00176775358</v>
      </c>
      <c r="R720" s="0" t="n">
        <f aca="false">Q720*247.105</f>
        <v>0.4368207483859</v>
      </c>
      <c r="S720" s="11" t="s">
        <v>40</v>
      </c>
      <c r="T720" s="11" t="s">
        <v>45</v>
      </c>
      <c r="U720" s="9" t="n">
        <v>92</v>
      </c>
      <c r="V720" s="9" t="n">
        <v>19</v>
      </c>
      <c r="W720" s="9" t="n">
        <v>18</v>
      </c>
      <c r="X720" s="9" t="n">
        <v>89</v>
      </c>
      <c r="Y720" s="9" t="n">
        <v>3203</v>
      </c>
      <c r="Z720" s="0" t="n">
        <f aca="false">SUM(U720:Y720)</f>
        <v>3421</v>
      </c>
      <c r="AA720" s="9" t="n">
        <v>0</v>
      </c>
      <c r="AB720" s="9" t="n">
        <v>0</v>
      </c>
      <c r="AC720" s="7" t="n">
        <f aca="false">U720/$R720</f>
        <v>210.61270633309</v>
      </c>
      <c r="AD720" s="7" t="n">
        <f aca="false">V720/$R720</f>
        <v>43.4961023948772</v>
      </c>
      <c r="AE720" s="7" t="n">
        <f aca="false">W720/$R720</f>
        <v>41.2068338477784</v>
      </c>
      <c r="AF720" s="7" t="n">
        <f aca="false">X720/$R720</f>
        <v>203.744900691793</v>
      </c>
      <c r="AG720" s="7" t="n">
        <f aca="false">Y720/$R720</f>
        <v>7332.52715635746</v>
      </c>
      <c r="AH720" s="7" t="n">
        <f aca="false">Z720/$R720</f>
        <v>7831.587699625</v>
      </c>
      <c r="AI720" s="10"/>
    </row>
    <row r="721" customFormat="false" ht="15" hidden="false" customHeight="false" outlineLevel="0" collapsed="false">
      <c r="A721" s="8" t="n">
        <v>44053</v>
      </c>
      <c r="B721" s="0" t="n">
        <f aca="false">MONTH(A721)</f>
        <v>8</v>
      </c>
      <c r="C721" s="0" t="s">
        <v>36</v>
      </c>
      <c r="D721" s="8" t="str">
        <f aca="false">TEXT(A721,"yyyy")</f>
        <v>2020</v>
      </c>
      <c r="E721" s="2" t="s">
        <v>37</v>
      </c>
      <c r="F721" s="9" t="n">
        <v>210</v>
      </c>
      <c r="G721" s="0" t="s">
        <v>448</v>
      </c>
      <c r="H721" s="11" t="n">
        <v>290</v>
      </c>
      <c r="I721" s="9" t="n">
        <v>296</v>
      </c>
      <c r="J721" s="0" t="s">
        <v>62</v>
      </c>
      <c r="K721" s="12" t="n">
        <v>0.479166666666667</v>
      </c>
      <c r="L721" s="11"/>
      <c r="M721" s="9" t="s">
        <v>69</v>
      </c>
      <c r="N721" s="9" t="n">
        <v>52</v>
      </c>
      <c r="O721" s="9" t="n">
        <v>8</v>
      </c>
      <c r="P721" s="13" t="n">
        <f aca="false">O721*0.3047851</f>
        <v>2.4382808</v>
      </c>
      <c r="Q721" s="0" t="n">
        <f aca="false">((H721*2)*(P721))/1000000</f>
        <v>0.001414202864</v>
      </c>
      <c r="R721" s="0" t="n">
        <f aca="false">Q721*247.105</f>
        <v>0.34945659870872</v>
      </c>
      <c r="S721" s="11" t="s">
        <v>40</v>
      </c>
      <c r="T721" s="11" t="s">
        <v>45</v>
      </c>
      <c r="U721" s="9" t="n">
        <v>1</v>
      </c>
      <c r="V721" s="9" t="n">
        <v>14</v>
      </c>
      <c r="W721" s="11" t="n">
        <v>0</v>
      </c>
      <c r="X721" s="11" t="n">
        <v>0</v>
      </c>
      <c r="Y721" s="9" t="n">
        <v>455</v>
      </c>
      <c r="Z721" s="0" t="n">
        <f aca="false">SUM(U721:Y721)</f>
        <v>470</v>
      </c>
      <c r="AA721" s="9" t="n">
        <v>0</v>
      </c>
      <c r="AB721" s="9" t="n">
        <v>0</v>
      </c>
      <c r="AC721" s="7" t="n">
        <f aca="false">U721/$R721</f>
        <v>2.8615856838735</v>
      </c>
      <c r="AD721" s="7" t="n">
        <f aca="false">V721/$R721</f>
        <v>40.062199574229</v>
      </c>
      <c r="AE721" s="7" t="n">
        <f aca="false">W721/$R721</f>
        <v>0</v>
      </c>
      <c r="AF721" s="7" t="n">
        <f aca="false">X721/$R721</f>
        <v>0</v>
      </c>
      <c r="AG721" s="7" t="n">
        <f aca="false">Y721/$R721</f>
        <v>1302.02148616244</v>
      </c>
      <c r="AH721" s="7" t="n">
        <f aca="false">Z721/$R721</f>
        <v>1344.94527142055</v>
      </c>
      <c r="AI721" s="10"/>
    </row>
    <row r="722" customFormat="false" ht="15" hidden="false" customHeight="false" outlineLevel="0" collapsed="false">
      <c r="A722" s="8" t="n">
        <v>44068</v>
      </c>
      <c r="B722" s="0" t="n">
        <f aca="false">MONTH(A722)</f>
        <v>8</v>
      </c>
      <c r="C722" s="0" t="s">
        <v>36</v>
      </c>
      <c r="D722" s="8" t="str">
        <f aca="false">TEXT(A722,"yyyy")</f>
        <v>2020</v>
      </c>
      <c r="E722" s="2" t="s">
        <v>37</v>
      </c>
      <c r="F722" s="9" t="n">
        <v>210</v>
      </c>
      <c r="G722" s="0" t="s">
        <v>448</v>
      </c>
      <c r="H722" s="11" t="n">
        <v>290</v>
      </c>
      <c r="I722" s="9" t="n">
        <v>296</v>
      </c>
      <c r="J722" s="0" t="s">
        <v>62</v>
      </c>
      <c r="K722" s="12" t="n">
        <v>0.413194444444444</v>
      </c>
      <c r="L722" s="11"/>
      <c r="M722" s="9" t="s">
        <v>71</v>
      </c>
      <c r="N722" s="9" t="n">
        <v>52</v>
      </c>
      <c r="O722" s="9" t="n">
        <v>7</v>
      </c>
      <c r="P722" s="13" t="n">
        <f aca="false">O722*0.3047851</f>
        <v>2.1334957</v>
      </c>
      <c r="Q722" s="0" t="n">
        <f aca="false">((H722*2)*(P722))/1000000</f>
        <v>0.001237427506</v>
      </c>
      <c r="R722" s="0" t="n">
        <f aca="false">Q722*247.105</f>
        <v>0.30577452387013</v>
      </c>
      <c r="S722" s="11" t="s">
        <v>40</v>
      </c>
      <c r="T722" s="11" t="s">
        <v>45</v>
      </c>
      <c r="U722" s="11" t="n">
        <v>0</v>
      </c>
      <c r="V722" s="9" t="n">
        <v>35</v>
      </c>
      <c r="W722" s="11" t="n">
        <v>0</v>
      </c>
      <c r="X722" s="11" t="n">
        <v>0</v>
      </c>
      <c r="Y722" s="9" t="n">
        <v>174</v>
      </c>
      <c r="Z722" s="0" t="n">
        <f aca="false">SUM(U722:Y722)</f>
        <v>209</v>
      </c>
      <c r="AA722" s="9" t="n">
        <v>0</v>
      </c>
      <c r="AB722" s="9" t="n">
        <v>0</v>
      </c>
      <c r="AC722" s="7" t="n">
        <f aca="false">U722/$R722</f>
        <v>0</v>
      </c>
      <c r="AD722" s="7" t="n">
        <f aca="false">V722/$R722</f>
        <v>114.46342735494</v>
      </c>
      <c r="AE722" s="7" t="n">
        <f aca="false">W722/$R722</f>
        <v>0</v>
      </c>
      <c r="AF722" s="7" t="n">
        <f aca="false">X722/$R722</f>
        <v>0</v>
      </c>
      <c r="AG722" s="7" t="n">
        <f aca="false">Y722/$R722</f>
        <v>569.046753135988</v>
      </c>
      <c r="AH722" s="7" t="n">
        <f aca="false">Z722/$R722</f>
        <v>683.510180490928</v>
      </c>
      <c r="AI722" s="10"/>
    </row>
    <row r="723" customFormat="false" ht="15" hidden="false" customHeight="false" outlineLevel="0" collapsed="false">
      <c r="A723" s="8" t="n">
        <v>44090</v>
      </c>
      <c r="B723" s="0" t="n">
        <f aca="false">MONTH(A723)</f>
        <v>9</v>
      </c>
      <c r="C723" s="0" t="s">
        <v>53</v>
      </c>
      <c r="D723" s="8" t="str">
        <f aca="false">TEXT(A723,"yyyy")</f>
        <v>2020</v>
      </c>
      <c r="E723" s="2" t="s">
        <v>37</v>
      </c>
      <c r="F723" s="9" t="n">
        <v>210</v>
      </c>
      <c r="G723" s="0" t="s">
        <v>448</v>
      </c>
      <c r="H723" s="11" t="n">
        <v>290</v>
      </c>
      <c r="I723" s="9" t="n">
        <v>296</v>
      </c>
      <c r="J723" s="0" t="s">
        <v>62</v>
      </c>
      <c r="K723" s="12" t="n">
        <v>0.402777777777778</v>
      </c>
      <c r="L723" s="11"/>
      <c r="M723" s="9" t="s">
        <v>69</v>
      </c>
      <c r="N723" s="9" t="n">
        <v>56</v>
      </c>
      <c r="O723" s="9" t="n">
        <v>7</v>
      </c>
      <c r="P723" s="13" t="n">
        <f aca="false">O723*0.3047851</f>
        <v>2.1334957</v>
      </c>
      <c r="Q723" s="0" t="n">
        <f aca="false">((H723*2)*(P723))/1000000</f>
        <v>0.001237427506</v>
      </c>
      <c r="R723" s="0" t="n">
        <f aca="false">Q723*247.105</f>
        <v>0.30577452387013</v>
      </c>
      <c r="S723" s="11" t="s">
        <v>40</v>
      </c>
      <c r="T723" s="11" t="s">
        <v>45</v>
      </c>
      <c r="U723" s="11" t="n">
        <v>0</v>
      </c>
      <c r="V723" s="9" t="n">
        <v>113</v>
      </c>
      <c r="W723" s="11" t="n">
        <v>0</v>
      </c>
      <c r="X723" s="11" t="n">
        <v>0</v>
      </c>
      <c r="Y723" s="9" t="n">
        <v>19</v>
      </c>
      <c r="Z723" s="0" t="n">
        <f aca="false">SUM(U723:Y723)</f>
        <v>132</v>
      </c>
      <c r="AA723" s="9" t="n">
        <v>0</v>
      </c>
      <c r="AB723" s="9" t="n">
        <v>0</v>
      </c>
      <c r="AC723" s="7" t="n">
        <f aca="false">U723/$R723</f>
        <v>0</v>
      </c>
      <c r="AD723" s="7" t="n">
        <f aca="false">V723/$R723</f>
        <v>369.553351174521</v>
      </c>
      <c r="AE723" s="7" t="n">
        <f aca="false">W723/$R723</f>
        <v>0</v>
      </c>
      <c r="AF723" s="7" t="n">
        <f aca="false">X723/$R723</f>
        <v>0</v>
      </c>
      <c r="AG723" s="7" t="n">
        <f aca="false">Y723/$R723</f>
        <v>62.1372891355389</v>
      </c>
      <c r="AH723" s="7" t="n">
        <f aca="false">Z723/$R723</f>
        <v>431.69064031006</v>
      </c>
      <c r="AI723" s="10"/>
    </row>
    <row r="724" customFormat="false" ht="15" hidden="false" customHeight="false" outlineLevel="0" collapsed="false">
      <c r="A724" s="8" t="n">
        <v>44118</v>
      </c>
      <c r="B724" s="0" t="n">
        <f aca="false">MONTH(A724)</f>
        <v>10</v>
      </c>
      <c r="C724" s="0" t="s">
        <v>54</v>
      </c>
      <c r="D724" s="8" t="str">
        <f aca="false">TEXT(A724,"yyyy")</f>
        <v>2020</v>
      </c>
      <c r="E724" s="2" t="s">
        <v>55</v>
      </c>
      <c r="F724" s="9" t="n">
        <v>210</v>
      </c>
      <c r="G724" s="0" t="s">
        <v>448</v>
      </c>
      <c r="H724" s="11" t="n">
        <v>290</v>
      </c>
      <c r="I724" s="9" t="n">
        <v>296</v>
      </c>
      <c r="J724" s="0" t="s">
        <v>62</v>
      </c>
      <c r="K724" s="12" t="n">
        <v>0.395833333333333</v>
      </c>
      <c r="L724" s="11"/>
      <c r="M724" s="9" t="s">
        <v>69</v>
      </c>
      <c r="N724" s="9" t="n">
        <v>57</v>
      </c>
      <c r="O724" s="9" t="n">
        <v>8</v>
      </c>
      <c r="P724" s="13" t="n">
        <f aca="false">O724*0.3047851</f>
        <v>2.4382808</v>
      </c>
      <c r="Q724" s="0" t="n">
        <f aca="false">((H724*2)*(P724))/1000000</f>
        <v>0.001414202864</v>
      </c>
      <c r="R724" s="0" t="n">
        <f aca="false">Q724*247.105</f>
        <v>0.34945659870872</v>
      </c>
      <c r="S724" s="11" t="s">
        <v>40</v>
      </c>
      <c r="T724" s="11" t="s">
        <v>45</v>
      </c>
      <c r="U724" s="11" t="n">
        <v>0</v>
      </c>
      <c r="V724" s="9" t="n">
        <v>506</v>
      </c>
      <c r="W724" s="11" t="n">
        <v>0</v>
      </c>
      <c r="X724" s="11" t="n">
        <v>0</v>
      </c>
      <c r="Y724" s="9" t="n">
        <v>40</v>
      </c>
      <c r="Z724" s="0" t="n">
        <f aca="false">SUM(U724:Y724)</f>
        <v>546</v>
      </c>
      <c r="AA724" s="9" t="n">
        <v>0</v>
      </c>
      <c r="AB724" s="9" t="n">
        <v>0</v>
      </c>
      <c r="AC724" s="7" t="n">
        <f aca="false">U724/$R724</f>
        <v>0</v>
      </c>
      <c r="AD724" s="7" t="n">
        <f aca="false">V724/$R724</f>
        <v>1447.96235603999</v>
      </c>
      <c r="AE724" s="7" t="n">
        <f aca="false">W724/$R724</f>
        <v>0</v>
      </c>
      <c r="AF724" s="7" t="n">
        <f aca="false">X724/$R724</f>
        <v>0</v>
      </c>
      <c r="AG724" s="7" t="n">
        <f aca="false">Y724/$R724</f>
        <v>114.46342735494</v>
      </c>
      <c r="AH724" s="7" t="n">
        <f aca="false">Z724/$R724</f>
        <v>1562.42578339493</v>
      </c>
      <c r="AI724" s="10"/>
    </row>
    <row r="725" customFormat="false" ht="15" hidden="false" customHeight="false" outlineLevel="0" collapsed="false">
      <c r="A725" s="8" t="n">
        <v>44131</v>
      </c>
      <c r="B725" s="0" t="n">
        <f aca="false">MONTH(A725)</f>
        <v>10</v>
      </c>
      <c r="C725" s="0" t="s">
        <v>54</v>
      </c>
      <c r="D725" s="8" t="str">
        <f aca="false">TEXT(A725,"yyyy")</f>
        <v>2020</v>
      </c>
      <c r="E725" s="2" t="s">
        <v>55</v>
      </c>
      <c r="F725" s="9" t="n">
        <v>210</v>
      </c>
      <c r="G725" s="0" t="s">
        <v>448</v>
      </c>
      <c r="H725" s="11" t="n">
        <v>290</v>
      </c>
      <c r="I725" s="9" t="n">
        <v>296</v>
      </c>
      <c r="J725" s="0" t="s">
        <v>62</v>
      </c>
      <c r="K725" s="12" t="n">
        <v>0.423611111111111</v>
      </c>
      <c r="L725" s="11"/>
      <c r="M725" s="9" t="s">
        <v>69</v>
      </c>
      <c r="N725" s="9" t="n">
        <v>54</v>
      </c>
      <c r="O725" s="9" t="n">
        <v>10</v>
      </c>
      <c r="P725" s="13" t="n">
        <f aca="false">O725*0.3047851</f>
        <v>3.047851</v>
      </c>
      <c r="Q725" s="0" t="n">
        <f aca="false">((H725*2)*(P725))/1000000</f>
        <v>0.00176775358</v>
      </c>
      <c r="R725" s="0" t="n">
        <f aca="false">Q725*247.105</f>
        <v>0.4368207483859</v>
      </c>
      <c r="S725" s="11" t="s">
        <v>40</v>
      </c>
      <c r="T725" s="11" t="s">
        <v>45</v>
      </c>
      <c r="U725" s="11" t="n">
        <v>0</v>
      </c>
      <c r="V725" s="9" t="n">
        <v>1020</v>
      </c>
      <c r="W725" s="11" t="n">
        <v>0</v>
      </c>
      <c r="X725" s="11" t="n">
        <v>0</v>
      </c>
      <c r="Y725" s="9" t="n">
        <v>2</v>
      </c>
      <c r="Z725" s="0" t="n">
        <f aca="false">SUM(U725:Y725)</f>
        <v>1022</v>
      </c>
      <c r="AA725" s="9" t="n">
        <v>0</v>
      </c>
      <c r="AB725" s="9" t="n">
        <v>0</v>
      </c>
      <c r="AC725" s="7" t="n">
        <f aca="false">U725/$R725</f>
        <v>0</v>
      </c>
      <c r="AD725" s="7" t="n">
        <f aca="false">V725/$R725</f>
        <v>2335.05391804078</v>
      </c>
      <c r="AE725" s="7" t="n">
        <f aca="false">W725/$R725</f>
        <v>0</v>
      </c>
      <c r="AF725" s="7" t="n">
        <f aca="false">X725/$R725</f>
        <v>0</v>
      </c>
      <c r="AG725" s="7" t="n">
        <f aca="false">Y725/$R725</f>
        <v>4.5785370941976</v>
      </c>
      <c r="AH725" s="7" t="n">
        <f aca="false">Z725/$R725</f>
        <v>2339.63245513497</v>
      </c>
      <c r="AI725" s="10"/>
    </row>
    <row r="726" customFormat="false" ht="15" hidden="false" customHeight="false" outlineLevel="0" collapsed="false">
      <c r="A726" s="15" t="n">
        <v>44168</v>
      </c>
      <c r="B726" s="0" t="n">
        <f aca="false">MONTH(A726)</f>
        <v>12</v>
      </c>
      <c r="C726" s="0" t="s">
        <v>82</v>
      </c>
      <c r="D726" s="15" t="str">
        <f aca="false">TEXT(A726,"yyyy")</f>
        <v>2020</v>
      </c>
      <c r="E726" s="2" t="s">
        <v>55</v>
      </c>
      <c r="F726" s="16" t="n">
        <v>210</v>
      </c>
      <c r="G726" s="0" t="s">
        <v>448</v>
      </c>
      <c r="H726" s="11" t="n">
        <v>290</v>
      </c>
      <c r="I726" s="9" t="n">
        <v>296</v>
      </c>
      <c r="J726" s="17" t="s">
        <v>62</v>
      </c>
      <c r="K726" s="18" t="n">
        <v>0.440972222222222</v>
      </c>
      <c r="L726" s="19"/>
      <c r="M726" s="16" t="s">
        <v>69</v>
      </c>
      <c r="N726" s="16" t="n">
        <v>52</v>
      </c>
      <c r="O726" s="16" t="n">
        <v>10</v>
      </c>
      <c r="P726" s="20" t="n">
        <f aca="false">O726*0.3047851</f>
        <v>3.047851</v>
      </c>
      <c r="Q726" s="0" t="n">
        <f aca="false">((H726*2)*(P726))/1000000</f>
        <v>0.00176775358</v>
      </c>
      <c r="R726" s="0" t="n">
        <f aca="false">Q726*247.105</f>
        <v>0.4368207483859</v>
      </c>
      <c r="S726" s="19" t="s">
        <v>40</v>
      </c>
      <c r="T726" s="19" t="s">
        <v>45</v>
      </c>
      <c r="U726" s="11" t="n">
        <v>0</v>
      </c>
      <c r="V726" s="9" t="n">
        <v>12</v>
      </c>
      <c r="W726" s="9" t="n">
        <v>54</v>
      </c>
      <c r="X726" s="11" t="n">
        <v>0</v>
      </c>
      <c r="Y726" s="11" t="n">
        <v>0</v>
      </c>
      <c r="Z726" s="0" t="n">
        <f aca="false">SUM(U726:Y726)</f>
        <v>66</v>
      </c>
      <c r="AA726" s="16" t="n">
        <v>0</v>
      </c>
      <c r="AB726" s="16" t="n">
        <v>0</v>
      </c>
      <c r="AC726" s="7" t="n">
        <f aca="false">U726/$R726</f>
        <v>0</v>
      </c>
      <c r="AD726" s="7" t="n">
        <f aca="false">V726/$R726</f>
        <v>27.4712225651856</v>
      </c>
      <c r="AE726" s="7" t="n">
        <f aca="false">W726/$R726</f>
        <v>123.620501543335</v>
      </c>
      <c r="AF726" s="7" t="n">
        <f aca="false">X726/$R726</f>
        <v>0</v>
      </c>
      <c r="AG726" s="7" t="n">
        <f aca="false">Y726/$R726</f>
        <v>0</v>
      </c>
      <c r="AH726" s="7" t="n">
        <f aca="false">Z726/$R726</f>
        <v>151.091724108521</v>
      </c>
      <c r="AI726" s="21"/>
    </row>
    <row r="727" customFormat="false" ht="15" hidden="false" customHeight="false" outlineLevel="0" collapsed="false">
      <c r="A727" s="15" t="n">
        <v>44193</v>
      </c>
      <c r="B727" s="0" t="n">
        <f aca="false">MONTH(A727)</f>
        <v>12</v>
      </c>
      <c r="C727" s="0" t="s">
        <v>82</v>
      </c>
      <c r="D727" s="15" t="str">
        <f aca="false">TEXT(A727,"yyyy")</f>
        <v>2020</v>
      </c>
      <c r="E727" s="2" t="s">
        <v>55</v>
      </c>
      <c r="F727" s="16" t="n">
        <v>210</v>
      </c>
      <c r="G727" s="0" t="s">
        <v>448</v>
      </c>
      <c r="H727" s="11" t="n">
        <v>290</v>
      </c>
      <c r="I727" s="9" t="n">
        <v>296</v>
      </c>
      <c r="J727" s="17" t="s">
        <v>62</v>
      </c>
      <c r="K727" s="18" t="n">
        <v>0.572916666666667</v>
      </c>
      <c r="L727" s="19"/>
      <c r="M727" s="16" t="s">
        <v>69</v>
      </c>
      <c r="N727" s="16" t="n">
        <v>55</v>
      </c>
      <c r="O727" s="16" t="n">
        <v>10</v>
      </c>
      <c r="P727" s="20" t="n">
        <f aca="false">O727*0.3047851</f>
        <v>3.047851</v>
      </c>
      <c r="Q727" s="0" t="n">
        <f aca="false">((H727*2)*(P727))/1000000</f>
        <v>0.00176775358</v>
      </c>
      <c r="R727" s="0" t="n">
        <f aca="false">Q727*247.105</f>
        <v>0.4368207483859</v>
      </c>
      <c r="S727" s="19" t="s">
        <v>40</v>
      </c>
      <c r="T727" s="19" t="s">
        <v>45</v>
      </c>
      <c r="U727" s="9" t="n">
        <v>0</v>
      </c>
      <c r="V727" s="9" t="n">
        <v>0</v>
      </c>
      <c r="W727" s="9" t="n">
        <v>22</v>
      </c>
      <c r="X727" s="9" t="n">
        <v>1058</v>
      </c>
      <c r="Y727" s="9" t="n">
        <v>0</v>
      </c>
      <c r="Z727" s="0" t="n">
        <f aca="false">SUM(U727:Y727)</f>
        <v>1080</v>
      </c>
      <c r="AA727" s="16" t="n">
        <v>1</v>
      </c>
      <c r="AB727" s="16" t="n">
        <v>0</v>
      </c>
      <c r="AC727" s="7" t="n">
        <f aca="false">U727/$R727</f>
        <v>0</v>
      </c>
      <c r="AD727" s="7" t="n">
        <f aca="false">V727/$R727</f>
        <v>0</v>
      </c>
      <c r="AE727" s="7" t="n">
        <f aca="false">W727/$R727</f>
        <v>50.3639080361736</v>
      </c>
      <c r="AF727" s="7" t="n">
        <f aca="false">X727/$R727</f>
        <v>2422.04612283053</v>
      </c>
      <c r="AG727" s="7" t="n">
        <f aca="false">Y727/$R727</f>
        <v>0</v>
      </c>
      <c r="AH727" s="7" t="n">
        <f aca="false">Z727/$R727</f>
        <v>2472.41003086671</v>
      </c>
      <c r="AI727" s="21" t="s">
        <v>456</v>
      </c>
    </row>
    <row r="728" customFormat="false" ht="15" hidden="false" customHeight="false" outlineLevel="0" collapsed="false">
      <c r="A728" s="15" t="n">
        <v>44207</v>
      </c>
      <c r="B728" s="0" t="n">
        <f aca="false">MONTH(A728)</f>
        <v>1</v>
      </c>
      <c r="C728" s="0" t="s">
        <v>60</v>
      </c>
      <c r="D728" s="15" t="str">
        <f aca="false">TEXT(A728,"yyyy")</f>
        <v>2021</v>
      </c>
      <c r="E728" s="2" t="s">
        <v>61</v>
      </c>
      <c r="F728" s="16" t="n">
        <v>210</v>
      </c>
      <c r="G728" s="0" t="s">
        <v>448</v>
      </c>
      <c r="H728" s="11" t="n">
        <v>290</v>
      </c>
      <c r="I728" s="16" t="n">
        <v>296</v>
      </c>
      <c r="J728" s="17" t="s">
        <v>62</v>
      </c>
      <c r="K728" s="18" t="n">
        <v>0.430555555555556</v>
      </c>
      <c r="L728" s="11"/>
      <c r="M728" s="16" t="s">
        <v>69</v>
      </c>
      <c r="N728" s="16" t="n">
        <v>54</v>
      </c>
      <c r="O728" s="16" t="n">
        <v>10</v>
      </c>
      <c r="P728" s="20" t="n">
        <f aca="false">O728*0.3047851</f>
        <v>3.047851</v>
      </c>
      <c r="Q728" s="0" t="n">
        <f aca="false">((H728*2)*(P728))/1000000</f>
        <v>0.00176775358</v>
      </c>
      <c r="R728" s="0" t="n">
        <f aca="false">Q728*247.105</f>
        <v>0.4368207483859</v>
      </c>
      <c r="S728" s="19" t="s">
        <v>40</v>
      </c>
      <c r="T728" s="19" t="s">
        <v>45</v>
      </c>
      <c r="U728" s="19" t="n">
        <v>0</v>
      </c>
      <c r="V728" s="16" t="n">
        <v>14</v>
      </c>
      <c r="W728" s="16" t="n">
        <v>251</v>
      </c>
      <c r="X728" s="16" t="n">
        <v>79</v>
      </c>
      <c r="Y728" s="16" t="n">
        <v>7</v>
      </c>
      <c r="Z728" s="0" t="n">
        <f aca="false">SUM(U728:Y728)</f>
        <v>351</v>
      </c>
      <c r="AA728" s="16" t="n">
        <v>0</v>
      </c>
      <c r="AB728" s="16" t="n">
        <v>0</v>
      </c>
      <c r="AC728" s="7" t="n">
        <f aca="false">U728/$R728</f>
        <v>0</v>
      </c>
      <c r="AD728" s="7" t="n">
        <f aca="false">V728/$R728</f>
        <v>32.0497596593832</v>
      </c>
      <c r="AE728" s="7" t="n">
        <f aca="false">W728/$R728</f>
        <v>574.606405321799</v>
      </c>
      <c r="AF728" s="7" t="n">
        <f aca="false">X728/$R728</f>
        <v>180.852215220805</v>
      </c>
      <c r="AG728" s="7" t="n">
        <f aca="false">Y728/$R728</f>
        <v>16.0248798296916</v>
      </c>
      <c r="AH728" s="7" t="n">
        <f aca="false">Z728/$R728</f>
        <v>803.533260031679</v>
      </c>
      <c r="AI728" s="21"/>
    </row>
    <row r="729" customFormat="false" ht="28.35" hidden="false" customHeight="false" outlineLevel="0" collapsed="false">
      <c r="A729" s="15" t="n">
        <v>44229</v>
      </c>
      <c r="B729" s="0" t="n">
        <f aca="false">MONTH(A729)</f>
        <v>2</v>
      </c>
      <c r="C729" s="0" t="s">
        <v>63</v>
      </c>
      <c r="D729" s="15" t="str">
        <f aca="false">TEXT(A729,"yyyy")</f>
        <v>2021</v>
      </c>
      <c r="E729" s="2" t="s">
        <v>61</v>
      </c>
      <c r="F729" s="16" t="n">
        <v>210</v>
      </c>
      <c r="G729" s="0" t="s">
        <v>448</v>
      </c>
      <c r="H729" s="11" t="n">
        <v>290</v>
      </c>
      <c r="I729" s="16" t="n">
        <v>296</v>
      </c>
      <c r="J729" s="17" t="s">
        <v>62</v>
      </c>
      <c r="K729" s="18" t="n">
        <v>0.427083333333333</v>
      </c>
      <c r="L729" s="11"/>
      <c r="M729" s="16" t="s">
        <v>118</v>
      </c>
      <c r="N729" s="16" t="n">
        <v>50</v>
      </c>
      <c r="O729" s="16" t="n">
        <v>10</v>
      </c>
      <c r="P729" s="20" t="n">
        <f aca="false">O729*0.3047851</f>
        <v>3.047851</v>
      </c>
      <c r="Q729" s="0" t="n">
        <f aca="false">((H729*2)*(P729))/1000000</f>
        <v>0.00176775358</v>
      </c>
      <c r="R729" s="0" t="n">
        <f aca="false">Q729*247.105</f>
        <v>0.4368207483859</v>
      </c>
      <c r="S729" s="19" t="s">
        <v>40</v>
      </c>
      <c r="T729" s="19" t="s">
        <v>45</v>
      </c>
      <c r="U729" s="16" t="n">
        <v>0</v>
      </c>
      <c r="V729" s="9" t="n">
        <v>2</v>
      </c>
      <c r="W729" s="9" t="n">
        <v>25</v>
      </c>
      <c r="X729" s="16" t="n">
        <v>467</v>
      </c>
      <c r="Y729" s="16" t="n">
        <v>2</v>
      </c>
      <c r="Z729" s="0" t="n">
        <f aca="false">SUM(U729:Y729)</f>
        <v>496</v>
      </c>
      <c r="AA729" s="16" t="n">
        <v>0</v>
      </c>
      <c r="AB729" s="16" t="n">
        <v>0</v>
      </c>
      <c r="AC729" s="7" t="n">
        <f aca="false">U729/$R729</f>
        <v>0</v>
      </c>
      <c r="AD729" s="7" t="n">
        <f aca="false">V729/$R729</f>
        <v>4.5785370941976</v>
      </c>
      <c r="AE729" s="7" t="n">
        <f aca="false">W729/$R729</f>
        <v>57.23171367747</v>
      </c>
      <c r="AF729" s="7" t="n">
        <f aca="false">X729/$R729</f>
        <v>1069.08841149514</v>
      </c>
      <c r="AG729" s="7" t="n">
        <f aca="false">Y729/$R729</f>
        <v>4.5785370941976</v>
      </c>
      <c r="AH729" s="7" t="n">
        <f aca="false">Z729/$R729</f>
        <v>1135.47719936101</v>
      </c>
      <c r="AI729" s="21"/>
    </row>
    <row r="730" customFormat="false" ht="15" hidden="false" customHeight="false" outlineLevel="0" collapsed="false">
      <c r="A730" s="15" t="n">
        <v>44251</v>
      </c>
      <c r="B730" s="0" t="n">
        <f aca="false">MONTH(A730)</f>
        <v>2</v>
      </c>
      <c r="C730" s="0" t="s">
        <v>63</v>
      </c>
      <c r="D730" s="15" t="str">
        <f aca="false">TEXT(A730,"yyyy")</f>
        <v>2021</v>
      </c>
      <c r="E730" s="2" t="s">
        <v>61</v>
      </c>
      <c r="F730" s="16" t="n">
        <v>210</v>
      </c>
      <c r="G730" s="0" t="s">
        <v>448</v>
      </c>
      <c r="H730" s="11" t="n">
        <v>290</v>
      </c>
      <c r="I730" s="16" t="n">
        <v>296</v>
      </c>
      <c r="J730" s="17" t="s">
        <v>62</v>
      </c>
      <c r="K730" s="18" t="n">
        <v>0.486111111111111</v>
      </c>
      <c r="L730" s="11"/>
      <c r="M730" s="16" t="s">
        <v>69</v>
      </c>
      <c r="N730" s="16" t="n">
        <v>51</v>
      </c>
      <c r="O730" s="16" t="n">
        <v>10</v>
      </c>
      <c r="P730" s="20" t="n">
        <f aca="false">O730*0.3047851</f>
        <v>3.047851</v>
      </c>
      <c r="Q730" s="0" t="n">
        <f aca="false">((H730*2)*(P730))/1000000</f>
        <v>0.00176775358</v>
      </c>
      <c r="R730" s="0" t="n">
        <f aca="false">Q730*247.105</f>
        <v>0.4368207483859</v>
      </c>
      <c r="S730" s="19" t="s">
        <v>40</v>
      </c>
      <c r="T730" s="19" t="s">
        <v>45</v>
      </c>
      <c r="U730" s="9" t="n">
        <v>0</v>
      </c>
      <c r="V730" s="9" t="n">
        <v>0</v>
      </c>
      <c r="W730" s="9" t="n">
        <v>0</v>
      </c>
      <c r="X730" s="9" t="n">
        <v>92</v>
      </c>
      <c r="Y730" s="16" t="n">
        <v>110</v>
      </c>
      <c r="Z730" s="0" t="n">
        <f aca="false">SUM(U730:Y730)</f>
        <v>202</v>
      </c>
      <c r="AA730" s="16" t="n">
        <v>0</v>
      </c>
      <c r="AB730" s="16" t="n">
        <v>0</v>
      </c>
      <c r="AC730" s="7" t="n">
        <f aca="false">U730/$R730</f>
        <v>0</v>
      </c>
      <c r="AD730" s="7" t="n">
        <f aca="false">V730/$R730</f>
        <v>0</v>
      </c>
      <c r="AE730" s="7" t="n">
        <f aca="false">W730/$R730</f>
        <v>0</v>
      </c>
      <c r="AF730" s="7" t="n">
        <f aca="false">X730/$R730</f>
        <v>210.61270633309</v>
      </c>
      <c r="AG730" s="7" t="n">
        <f aca="false">Y730/$R730</f>
        <v>251.819540180868</v>
      </c>
      <c r="AH730" s="7" t="n">
        <f aca="false">Z730/$R730</f>
        <v>462.432246513958</v>
      </c>
      <c r="AI730" s="21"/>
    </row>
    <row r="731" customFormat="false" ht="28.35" hidden="false" customHeight="false" outlineLevel="0" collapsed="false">
      <c r="A731" s="15" t="n">
        <v>44264</v>
      </c>
      <c r="B731" s="0" t="n">
        <f aca="false">MONTH(A731)</f>
        <v>3</v>
      </c>
      <c r="C731" s="0" t="s">
        <v>64</v>
      </c>
      <c r="D731" s="15" t="str">
        <f aca="false">TEXT(A731,"yyyy")</f>
        <v>2021</v>
      </c>
      <c r="E731" s="2" t="s">
        <v>61</v>
      </c>
      <c r="F731" s="16" t="n">
        <v>210</v>
      </c>
      <c r="G731" s="0" t="s">
        <v>448</v>
      </c>
      <c r="H731" s="11" t="n">
        <v>290</v>
      </c>
      <c r="I731" s="16" t="n">
        <v>296</v>
      </c>
      <c r="J731" s="17" t="s">
        <v>62</v>
      </c>
      <c r="K731" s="18" t="n">
        <v>0.625</v>
      </c>
      <c r="L731" s="11"/>
      <c r="M731" s="16" t="s">
        <v>118</v>
      </c>
      <c r="N731" s="16" t="n">
        <v>52</v>
      </c>
      <c r="O731" s="16" t="n">
        <v>10</v>
      </c>
      <c r="P731" s="13" t="n">
        <f aca="false">O731*0.3047851</f>
        <v>3.047851</v>
      </c>
      <c r="Q731" s="0" t="n">
        <f aca="false">((H731*2)*(P731))/1000000</f>
        <v>0.00176775358</v>
      </c>
      <c r="R731" s="0" t="n">
        <f aca="false">Q731*247.105</f>
        <v>0.4368207483859</v>
      </c>
      <c r="S731" s="19" t="s">
        <v>40</v>
      </c>
      <c r="T731" s="19" t="s">
        <v>45</v>
      </c>
      <c r="U731" s="16" t="n">
        <v>0</v>
      </c>
      <c r="V731" s="9" t="n">
        <v>0</v>
      </c>
      <c r="W731" s="16" t="n">
        <v>0</v>
      </c>
      <c r="X731" s="9" t="n">
        <v>43</v>
      </c>
      <c r="Y731" s="16" t="n">
        <v>13</v>
      </c>
      <c r="Z731" s="0" t="n">
        <f aca="false">SUM(U731:Y731)</f>
        <v>56</v>
      </c>
      <c r="AA731" s="16" t="n">
        <v>0</v>
      </c>
      <c r="AB731" s="16" t="n">
        <v>0</v>
      </c>
      <c r="AC731" s="7" t="n">
        <f aca="false">U731/$R731</f>
        <v>0</v>
      </c>
      <c r="AD731" s="7" t="n">
        <f aca="false">V731/$R731</f>
        <v>0</v>
      </c>
      <c r="AE731" s="7" t="n">
        <f aca="false">W731/$R731</f>
        <v>0</v>
      </c>
      <c r="AF731" s="7" t="n">
        <f aca="false">X731/$R731</f>
        <v>98.4385475252484</v>
      </c>
      <c r="AG731" s="7" t="n">
        <f aca="false">Y731/$R731</f>
        <v>29.7604911122844</v>
      </c>
      <c r="AH731" s="7" t="n">
        <f aca="false">Z731/$R731</f>
        <v>128.199038637533</v>
      </c>
      <c r="AI731" s="21"/>
    </row>
    <row r="732" customFormat="false" ht="15" hidden="false" customHeight="false" outlineLevel="0" collapsed="false">
      <c r="A732" s="15" t="n">
        <v>44284</v>
      </c>
      <c r="B732" s="0" t="n">
        <f aca="false">MONTH(A732)</f>
        <v>3</v>
      </c>
      <c r="C732" s="0" t="s">
        <v>64</v>
      </c>
      <c r="D732" s="15" t="str">
        <f aca="false">TEXT(A732,"yyyy")</f>
        <v>2021</v>
      </c>
      <c r="E732" s="2" t="s">
        <v>61</v>
      </c>
      <c r="F732" s="16" t="n">
        <v>210</v>
      </c>
      <c r="G732" s="0" t="s">
        <v>448</v>
      </c>
      <c r="H732" s="11" t="n">
        <v>290</v>
      </c>
      <c r="I732" s="16" t="n">
        <v>296</v>
      </c>
      <c r="J732" s="17" t="s">
        <v>62</v>
      </c>
      <c r="K732" s="18" t="n">
        <v>0.472222222222222</v>
      </c>
      <c r="L732" s="11"/>
      <c r="M732" s="16" t="s">
        <v>69</v>
      </c>
      <c r="N732" s="16" t="n">
        <v>51</v>
      </c>
      <c r="O732" s="16" t="n">
        <v>10</v>
      </c>
      <c r="P732" s="20" t="n">
        <f aca="false">O732*0.3047851</f>
        <v>3.047851</v>
      </c>
      <c r="Q732" s="0" t="n">
        <f aca="false">((H732*2)*(P732))/1000000</f>
        <v>0.00176775358</v>
      </c>
      <c r="R732" s="0" t="n">
        <f aca="false">Q732*247.105</f>
        <v>0.4368207483859</v>
      </c>
      <c r="S732" s="19" t="s">
        <v>40</v>
      </c>
      <c r="T732" s="19" t="s">
        <v>45</v>
      </c>
      <c r="U732" s="16" t="n">
        <v>0</v>
      </c>
      <c r="V732" s="16" t="n">
        <v>0</v>
      </c>
      <c r="W732" s="9" t="n">
        <v>0</v>
      </c>
      <c r="X732" s="16" t="n">
        <v>20</v>
      </c>
      <c r="Y732" s="16" t="n">
        <v>8</v>
      </c>
      <c r="Z732" s="0" t="n">
        <f aca="false">SUM(U732:Y732)</f>
        <v>28</v>
      </c>
      <c r="AA732" s="16" t="n">
        <v>0</v>
      </c>
      <c r="AB732" s="16" t="n">
        <v>0</v>
      </c>
      <c r="AC732" s="7" t="n">
        <f aca="false">U732/$R732</f>
        <v>0</v>
      </c>
      <c r="AD732" s="7" t="n">
        <f aca="false">V732/$R732</f>
        <v>0</v>
      </c>
      <c r="AE732" s="7" t="n">
        <f aca="false">W732/$R732</f>
        <v>0</v>
      </c>
      <c r="AF732" s="7" t="n">
        <f aca="false">X732/$R732</f>
        <v>45.785370941976</v>
      </c>
      <c r="AG732" s="7" t="n">
        <f aca="false">Y732/$R732</f>
        <v>18.3141483767904</v>
      </c>
      <c r="AH732" s="7" t="n">
        <f aca="false">Z732/$R732</f>
        <v>64.0995193187664</v>
      </c>
      <c r="AI732" s="21"/>
    </row>
    <row r="733" customFormat="false" ht="15" hidden="false" customHeight="false" outlineLevel="0" collapsed="false">
      <c r="A733" s="15" t="n">
        <v>44306</v>
      </c>
      <c r="B733" s="0" t="n">
        <f aca="false">MONTH(A733)</f>
        <v>4</v>
      </c>
      <c r="C733" s="0" t="s">
        <v>66</v>
      </c>
      <c r="D733" s="15" t="str">
        <f aca="false">TEXT(A733,"yyyy")</f>
        <v>2021</v>
      </c>
      <c r="E733" s="2" t="s">
        <v>44</v>
      </c>
      <c r="F733" s="16" t="n">
        <v>210</v>
      </c>
      <c r="G733" s="0" t="s">
        <v>448</v>
      </c>
      <c r="H733" s="11" t="n">
        <v>290</v>
      </c>
      <c r="I733" s="16" t="n">
        <v>296</v>
      </c>
      <c r="J733" s="17" t="s">
        <v>62</v>
      </c>
      <c r="K733" s="18" t="n">
        <v>0.447916666666667</v>
      </c>
      <c r="L733" s="11"/>
      <c r="M733" s="16" t="s">
        <v>69</v>
      </c>
      <c r="N733" s="16" t="n">
        <v>56</v>
      </c>
      <c r="O733" s="16" t="n">
        <v>10</v>
      </c>
      <c r="P733" s="20" t="n">
        <f aca="false">O733*0.3047851</f>
        <v>3.047851</v>
      </c>
      <c r="Q733" s="0" t="n">
        <f aca="false">((H733*2)*(P733))/1000000</f>
        <v>0.00176775358</v>
      </c>
      <c r="R733" s="0" t="n">
        <f aca="false">Q733*247.105</f>
        <v>0.4368207483859</v>
      </c>
      <c r="S733" s="19" t="s">
        <v>40</v>
      </c>
      <c r="T733" s="19" t="s">
        <v>45</v>
      </c>
      <c r="U733" s="9" t="n">
        <v>88</v>
      </c>
      <c r="V733" s="9" t="n">
        <v>0</v>
      </c>
      <c r="W733" s="9" t="n">
        <v>8</v>
      </c>
      <c r="X733" s="16" t="n">
        <v>149</v>
      </c>
      <c r="Y733" s="16" t="n">
        <v>64</v>
      </c>
      <c r="Z733" s="0" t="n">
        <f aca="false">SUM(U733:Y733)</f>
        <v>309</v>
      </c>
      <c r="AA733" s="16" t="n">
        <v>0</v>
      </c>
      <c r="AB733" s="16" t="n">
        <v>0</v>
      </c>
      <c r="AC733" s="7" t="n">
        <f aca="false">U733/$R733</f>
        <v>201.455632144694</v>
      </c>
      <c r="AD733" s="7" t="n">
        <f aca="false">V733/$R733</f>
        <v>0</v>
      </c>
      <c r="AE733" s="7" t="n">
        <f aca="false">W733/$R733</f>
        <v>18.3141483767904</v>
      </c>
      <c r="AF733" s="7" t="n">
        <f aca="false">X733/$R733</f>
        <v>341.101013517721</v>
      </c>
      <c r="AG733" s="7" t="n">
        <f aca="false">Y733/$R733</f>
        <v>146.513187014323</v>
      </c>
      <c r="AH733" s="7" t="n">
        <f aca="false">Z733/$R733</f>
        <v>707.38398105353</v>
      </c>
      <c r="AI733" s="21"/>
    </row>
    <row r="734" customFormat="false" ht="15" hidden="false" customHeight="false" outlineLevel="0" collapsed="false">
      <c r="A734" s="22" t="n">
        <v>42594</v>
      </c>
      <c r="B734" s="0" t="n">
        <f aca="false">MONTH(A734)</f>
        <v>8</v>
      </c>
      <c r="C734" s="0" t="s">
        <v>36</v>
      </c>
      <c r="D734" s="23" t="n">
        <f aca="false">YEAR(A734)</f>
        <v>2016</v>
      </c>
      <c r="E734" s="2" t="s">
        <v>37</v>
      </c>
      <c r="F734" s="23" t="n">
        <v>217</v>
      </c>
      <c r="G734" s="17" t="s">
        <v>457</v>
      </c>
      <c r="H734" s="0" t="n">
        <v>267</v>
      </c>
      <c r="I734" s="17" t="n">
        <v>274</v>
      </c>
      <c r="J734" s="17" t="s">
        <v>39</v>
      </c>
      <c r="K734" s="24" t="n">
        <v>0.375</v>
      </c>
      <c r="M734" s="17" t="n">
        <v>1</v>
      </c>
      <c r="N734" s="17" t="n">
        <v>70</v>
      </c>
      <c r="O734" s="17" t="n">
        <v>2</v>
      </c>
      <c r="P734" s="17" t="n">
        <f aca="false">O734/3.281</f>
        <v>0.609570252971655</v>
      </c>
      <c r="Q734" s="0" t="n">
        <f aca="false">((H734*2)*(P734))/1000000</f>
        <v>0.000325510515086864</v>
      </c>
      <c r="R734" s="0" t="n">
        <f aca="false">Q734*247.105</f>
        <v>0.0804352758305395</v>
      </c>
      <c r="S734" s="17" t="s">
        <v>40</v>
      </c>
      <c r="T734" s="17" t="s">
        <v>45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0</v>
      </c>
      <c r="Z734" s="0" t="n">
        <f aca="false">SUM(U734:Y734)</f>
        <v>0</v>
      </c>
      <c r="AA734" s="17" t="n">
        <v>2</v>
      </c>
      <c r="AB734" s="17" t="n">
        <v>0</v>
      </c>
      <c r="AC734" s="7" t="n">
        <f aca="false">U734/$R734</f>
        <v>0</v>
      </c>
      <c r="AD734" s="7" t="n">
        <f aca="false">V734/$R734</f>
        <v>0</v>
      </c>
      <c r="AE734" s="7" t="n">
        <f aca="false">W734/$R734</f>
        <v>0</v>
      </c>
      <c r="AF734" s="7" t="n">
        <f aca="false">X734/$R734</f>
        <v>0</v>
      </c>
      <c r="AG734" s="7" t="n">
        <f aca="false">Y734/$R734</f>
        <v>0</v>
      </c>
      <c r="AH734" s="7" t="n">
        <f aca="false">Z734/$R734</f>
        <v>0</v>
      </c>
      <c r="AI734" s="17" t="s">
        <v>458</v>
      </c>
      <c r="AJ734" s="0" t="n">
        <v>10558</v>
      </c>
    </row>
    <row r="735" customFormat="false" ht="15" hidden="false" customHeight="false" outlineLevel="0" collapsed="false">
      <c r="A735" s="22" t="n">
        <v>43266</v>
      </c>
      <c r="B735" s="0" t="n">
        <f aca="false">MONTH(A735)</f>
        <v>6</v>
      </c>
      <c r="C735" s="0" t="s">
        <v>49</v>
      </c>
      <c r="D735" s="23" t="n">
        <f aca="false">YEAR(A735)</f>
        <v>2018</v>
      </c>
      <c r="E735" s="2" t="s">
        <v>44</v>
      </c>
      <c r="F735" s="23" t="n">
        <v>217</v>
      </c>
      <c r="G735" s="17" t="s">
        <v>457</v>
      </c>
      <c r="H735" s="0" t="n">
        <v>267</v>
      </c>
      <c r="I735" s="17" t="n">
        <v>274</v>
      </c>
      <c r="J735" s="17" t="s">
        <v>39</v>
      </c>
      <c r="K735" s="24" t="n">
        <v>0.422222222222222</v>
      </c>
      <c r="M735" s="17" t="n">
        <v>1</v>
      </c>
      <c r="N735" s="17" t="n">
        <v>53</v>
      </c>
      <c r="O735" s="17" t="n">
        <v>10</v>
      </c>
      <c r="P735" s="17" t="n">
        <f aca="false">O735/3.281</f>
        <v>3.04785126485828</v>
      </c>
      <c r="Q735" s="0" t="n">
        <f aca="false">((H735*2)*(P735))/1000000</f>
        <v>0.00162755257543432</v>
      </c>
      <c r="R735" s="0" t="n">
        <f aca="false">Q735*247.105</f>
        <v>0.402176379152697</v>
      </c>
      <c r="S735" s="17" t="s">
        <v>40</v>
      </c>
      <c r="T735" s="17" t="s">
        <v>45</v>
      </c>
      <c r="U735" s="17" t="n">
        <v>0</v>
      </c>
      <c r="V735" s="0" t="n">
        <v>0</v>
      </c>
      <c r="W735" s="17" t="n">
        <v>0</v>
      </c>
      <c r="X735" s="0" t="n">
        <v>325</v>
      </c>
      <c r="Y735" s="17" t="n">
        <v>162</v>
      </c>
      <c r="Z735" s="0" t="n">
        <f aca="false">SUM(U735:Y735)</f>
        <v>487</v>
      </c>
      <c r="AA735" s="17" t="n">
        <v>0</v>
      </c>
      <c r="AB735" s="17" t="n">
        <v>0</v>
      </c>
      <c r="AC735" s="7" t="n">
        <f aca="false">U735/$R735</f>
        <v>0</v>
      </c>
      <c r="AD735" s="7" t="n">
        <f aca="false">V735/$R735</f>
        <v>0</v>
      </c>
      <c r="AE735" s="7" t="n">
        <f aca="false">W735/$R735</f>
        <v>0</v>
      </c>
      <c r="AF735" s="7" t="n">
        <f aca="false">X735/$R735</f>
        <v>808.103152862204</v>
      </c>
      <c r="AG735" s="7" t="n">
        <f aca="false">Y735/$R735</f>
        <v>402.808340811314</v>
      </c>
      <c r="AH735" s="7" t="n">
        <f aca="false">Z735/$R735</f>
        <v>1210.91149367352</v>
      </c>
      <c r="AI735" s="17"/>
      <c r="AJ735" s="0" t="n">
        <v>10584</v>
      </c>
    </row>
    <row r="736" customFormat="false" ht="15" hidden="false" customHeight="false" outlineLevel="0" collapsed="false">
      <c r="A736" s="22" t="n">
        <v>43699</v>
      </c>
      <c r="B736" s="0" t="n">
        <f aca="false">MONTH(A736)</f>
        <v>8</v>
      </c>
      <c r="C736" s="0" t="s">
        <v>36</v>
      </c>
      <c r="D736" s="23" t="n">
        <f aca="false">YEAR(A736)</f>
        <v>2019</v>
      </c>
      <c r="E736" s="2" t="s">
        <v>37</v>
      </c>
      <c r="F736" s="23" t="n">
        <v>217</v>
      </c>
      <c r="G736" s="17" t="s">
        <v>457</v>
      </c>
      <c r="H736" s="0" t="n">
        <v>267</v>
      </c>
      <c r="I736" s="17" t="n">
        <v>274</v>
      </c>
      <c r="J736" s="17" t="s">
        <v>39</v>
      </c>
      <c r="K736" s="24" t="n">
        <v>0.451388888888889</v>
      </c>
      <c r="M736" s="17" t="n">
        <v>1</v>
      </c>
      <c r="N736" s="17" t="n">
        <v>74</v>
      </c>
      <c r="O736" s="17" t="n">
        <v>5.6</v>
      </c>
      <c r="P736" s="17" t="n">
        <f aca="false">O736/3.281</f>
        <v>1.70679670832063</v>
      </c>
      <c r="Q736" s="0" t="n">
        <f aca="false">((H736*2)*(P736))/1000000</f>
        <v>0.000911429442243218</v>
      </c>
      <c r="R736" s="0" t="n">
        <f aca="false">Q736*247.105</f>
        <v>0.225218772325511</v>
      </c>
      <c r="S736" s="17" t="s">
        <v>40</v>
      </c>
      <c r="T736" s="17" t="s">
        <v>45</v>
      </c>
      <c r="U736" s="0" t="n">
        <v>0</v>
      </c>
      <c r="V736" s="0" t="n">
        <v>0</v>
      </c>
      <c r="W736" s="0" t="n">
        <v>0</v>
      </c>
      <c r="X736" s="0" t="n">
        <v>0</v>
      </c>
      <c r="Y736" s="17" t="n">
        <v>0</v>
      </c>
      <c r="Z736" s="0" t="n">
        <f aca="false">SUM(U736:Y736)</f>
        <v>0</v>
      </c>
      <c r="AA736" s="17" t="n">
        <v>1</v>
      </c>
      <c r="AB736" s="17" t="n">
        <v>17</v>
      </c>
      <c r="AC736" s="7" t="n">
        <f aca="false">U736/$R736</f>
        <v>0</v>
      </c>
      <c r="AD736" s="7" t="n">
        <f aca="false">V736/$R736</f>
        <v>0</v>
      </c>
      <c r="AE736" s="7" t="n">
        <f aca="false">W736/$R736</f>
        <v>0</v>
      </c>
      <c r="AF736" s="7" t="n">
        <f aca="false">X736/$R736</f>
        <v>0</v>
      </c>
      <c r="AG736" s="7" t="n">
        <f aca="false">Y736/$R736</f>
        <v>0</v>
      </c>
      <c r="AH736" s="7" t="n">
        <f aca="false">Z736/$R736</f>
        <v>0</v>
      </c>
      <c r="AI736" s="17" t="s">
        <v>459</v>
      </c>
      <c r="AJ736" s="0" t="n">
        <v>10691</v>
      </c>
    </row>
    <row r="737" customFormat="false" ht="15" hidden="false" customHeight="false" outlineLevel="0" collapsed="false">
      <c r="A737" s="22" t="n">
        <v>43728</v>
      </c>
      <c r="B737" s="0" t="n">
        <f aca="false">MONTH(A737)</f>
        <v>9</v>
      </c>
      <c r="C737" s="0" t="s">
        <v>53</v>
      </c>
      <c r="D737" s="23" t="n">
        <f aca="false">YEAR(A737)</f>
        <v>2019</v>
      </c>
      <c r="E737" s="2" t="s">
        <v>37</v>
      </c>
      <c r="F737" s="23" t="n">
        <v>217</v>
      </c>
      <c r="G737" s="17" t="s">
        <v>457</v>
      </c>
      <c r="H737" s="0" t="n">
        <v>267</v>
      </c>
      <c r="I737" s="17" t="n">
        <v>274</v>
      </c>
      <c r="J737" s="17" t="s">
        <v>39</v>
      </c>
      <c r="K737" s="24" t="n">
        <v>0.489583333333333</v>
      </c>
      <c r="M737" s="17" t="n">
        <v>1</v>
      </c>
      <c r="N737" s="17" t="n">
        <v>61.8</v>
      </c>
      <c r="O737" s="17" t="n">
        <v>7</v>
      </c>
      <c r="P737" s="17" t="n">
        <f aca="false">O737/3.281</f>
        <v>2.13349588540079</v>
      </c>
      <c r="Q737" s="0" t="n">
        <f aca="false">((H737*2)*(P737))/1000000</f>
        <v>0.00113928680280402</v>
      </c>
      <c r="R737" s="0" t="n">
        <f aca="false">Q737*247.105</f>
        <v>0.281523465406888</v>
      </c>
      <c r="S737" s="17" t="s">
        <v>40</v>
      </c>
      <c r="T737" s="17" t="s">
        <v>45</v>
      </c>
      <c r="U737" s="0" t="n">
        <v>0</v>
      </c>
      <c r="V737" s="0" t="n">
        <v>0</v>
      </c>
      <c r="W737" s="0" t="n">
        <v>0</v>
      </c>
      <c r="X737" s="0" t="n">
        <v>0</v>
      </c>
      <c r="Y737" s="17" t="n">
        <v>0</v>
      </c>
      <c r="Z737" s="0" t="n">
        <f aca="false">SUM(U737:Y737)</f>
        <v>0</v>
      </c>
      <c r="AA737" s="17" t="n">
        <v>4</v>
      </c>
      <c r="AB737" s="17" t="n">
        <v>22</v>
      </c>
      <c r="AC737" s="7" t="n">
        <f aca="false">U737/$R737</f>
        <v>0</v>
      </c>
      <c r="AD737" s="7" t="n">
        <f aca="false">V737/$R737</f>
        <v>0</v>
      </c>
      <c r="AE737" s="7" t="n">
        <f aca="false">W737/$R737</f>
        <v>0</v>
      </c>
      <c r="AF737" s="7" t="n">
        <f aca="false">X737/$R737</f>
        <v>0</v>
      </c>
      <c r="AG737" s="7" t="n">
        <f aca="false">Y737/$R737</f>
        <v>0</v>
      </c>
      <c r="AH737" s="7" t="n">
        <f aca="false">Z737/$R737</f>
        <v>0</v>
      </c>
      <c r="AI737" s="17" t="s">
        <v>460</v>
      </c>
      <c r="AJ737" s="0" t="n">
        <v>8015</v>
      </c>
    </row>
    <row r="738" customFormat="false" ht="15" hidden="false" customHeight="false" outlineLevel="0" collapsed="false">
      <c r="A738" s="22" t="n">
        <v>43795</v>
      </c>
      <c r="B738" s="0" t="n">
        <f aca="false">MONTH(A738)</f>
        <v>11</v>
      </c>
      <c r="C738" s="0" t="s">
        <v>96</v>
      </c>
      <c r="D738" s="23" t="n">
        <f aca="false">YEAR(A738)</f>
        <v>2019</v>
      </c>
      <c r="E738" s="2" t="s">
        <v>55</v>
      </c>
      <c r="F738" s="23" t="n">
        <v>217</v>
      </c>
      <c r="G738" s="17" t="s">
        <v>457</v>
      </c>
      <c r="H738" s="0" t="n">
        <v>267</v>
      </c>
      <c r="I738" s="17" t="n">
        <v>274</v>
      </c>
      <c r="J738" s="17" t="s">
        <v>39</v>
      </c>
      <c r="K738" s="24" t="n">
        <v>0.534722222222222</v>
      </c>
      <c r="M738" s="17" t="n">
        <v>4</v>
      </c>
      <c r="N738" s="17" t="n">
        <v>48</v>
      </c>
      <c r="O738" s="17" t="n">
        <v>10</v>
      </c>
      <c r="P738" s="17" t="n">
        <f aca="false">O738/3.281</f>
        <v>3.04785126485828</v>
      </c>
      <c r="Q738" s="0" t="n">
        <f aca="false">((H738*2)*(P738))/1000000</f>
        <v>0.00162755257543432</v>
      </c>
      <c r="R738" s="0" t="n">
        <f aca="false">Q738*247.105</f>
        <v>0.402176379152697</v>
      </c>
      <c r="S738" s="17" t="s">
        <v>40</v>
      </c>
      <c r="T738" s="17" t="s">
        <v>45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f aca="false">SUM(U738:Y738)</f>
        <v>0</v>
      </c>
      <c r="AA738" s="17" t="n">
        <v>0</v>
      </c>
      <c r="AB738" s="17" t="n">
        <v>0</v>
      </c>
      <c r="AC738" s="7" t="n">
        <f aca="false">U738/$R738</f>
        <v>0</v>
      </c>
      <c r="AD738" s="7" t="n">
        <f aca="false">V738/$R738</f>
        <v>0</v>
      </c>
      <c r="AE738" s="7" t="n">
        <f aca="false">W738/$R738</f>
        <v>0</v>
      </c>
      <c r="AF738" s="7" t="n">
        <f aca="false">X738/$R738</f>
        <v>0</v>
      </c>
      <c r="AG738" s="7" t="n">
        <f aca="false">Y738/$R738</f>
        <v>0</v>
      </c>
      <c r="AH738" s="7" t="n">
        <f aca="false">Z738/$R738</f>
        <v>0</v>
      </c>
      <c r="AI738" s="17" t="s">
        <v>461</v>
      </c>
      <c r="AJ738" s="0" t="n">
        <v>4861</v>
      </c>
    </row>
    <row r="739" customFormat="false" ht="15" hidden="false" customHeight="false" outlineLevel="0" collapsed="false">
      <c r="A739" s="22" t="n">
        <v>43833</v>
      </c>
      <c r="B739" s="0" t="n">
        <f aca="false">MONTH(A739)</f>
        <v>1</v>
      </c>
      <c r="C739" s="0" t="s">
        <v>60</v>
      </c>
      <c r="D739" s="23" t="n">
        <f aca="false">YEAR(A739)</f>
        <v>2020</v>
      </c>
      <c r="E739" s="2" t="s">
        <v>61</v>
      </c>
      <c r="F739" s="23" t="n">
        <v>217</v>
      </c>
      <c r="G739" s="17" t="s">
        <v>457</v>
      </c>
      <c r="H739" s="0" t="n">
        <v>267</v>
      </c>
      <c r="I739" s="17" t="n">
        <v>274</v>
      </c>
      <c r="J739" s="17" t="s">
        <v>62</v>
      </c>
      <c r="K739" s="24" t="n">
        <v>0.545833333333333</v>
      </c>
      <c r="M739" s="17" t="n">
        <v>1</v>
      </c>
      <c r="N739" s="17" t="n">
        <v>50</v>
      </c>
      <c r="O739" s="17" t="n">
        <v>10</v>
      </c>
      <c r="P739" s="17" t="n">
        <f aca="false">O739/3.281</f>
        <v>3.04785126485828</v>
      </c>
      <c r="Q739" s="0" t="n">
        <f aca="false">((H739*2)*(P739))/1000000</f>
        <v>0.00162755257543432</v>
      </c>
      <c r="R739" s="0" t="n">
        <f aca="false">Q739*247.105</f>
        <v>0.402176379152697</v>
      </c>
      <c r="S739" s="17" t="s">
        <v>40</v>
      </c>
      <c r="T739" s="17" t="s">
        <v>45</v>
      </c>
      <c r="U739" s="0" t="n">
        <v>0</v>
      </c>
      <c r="V739" s="0" t="n">
        <v>0</v>
      </c>
      <c r="W739" s="0" t="n">
        <v>0</v>
      </c>
      <c r="X739" s="0" t="n">
        <v>0</v>
      </c>
      <c r="Y739" s="17" t="n">
        <v>0</v>
      </c>
      <c r="Z739" s="0" t="n">
        <f aca="false">SUM(U739:Y739)</f>
        <v>0</v>
      </c>
      <c r="AA739" s="17" t="n">
        <v>0</v>
      </c>
      <c r="AB739" s="17" t="n">
        <v>0</v>
      </c>
      <c r="AC739" s="7" t="n">
        <f aca="false">U739/$R739</f>
        <v>0</v>
      </c>
      <c r="AD739" s="7" t="n">
        <f aca="false">V739/$R739</f>
        <v>0</v>
      </c>
      <c r="AE739" s="7" t="n">
        <f aca="false">W739/$R739</f>
        <v>0</v>
      </c>
      <c r="AF739" s="7" t="n">
        <f aca="false">X739/$R739</f>
        <v>0</v>
      </c>
      <c r="AG739" s="7" t="n">
        <f aca="false">Y739/$R739</f>
        <v>0</v>
      </c>
      <c r="AH739" s="7" t="n">
        <f aca="false">Z739/$R739</f>
        <v>0</v>
      </c>
      <c r="AI739" s="17"/>
      <c r="AJ739" s="0" t="n">
        <v>5013</v>
      </c>
    </row>
    <row r="740" customFormat="false" ht="15" hidden="false" customHeight="false" outlineLevel="0" collapsed="false">
      <c r="A740" s="22" t="n">
        <v>43866</v>
      </c>
      <c r="B740" s="0" t="n">
        <f aca="false">MONTH(A740)</f>
        <v>2</v>
      </c>
      <c r="C740" s="0" t="s">
        <v>63</v>
      </c>
      <c r="D740" s="23" t="n">
        <f aca="false">YEAR(A740)</f>
        <v>2020</v>
      </c>
      <c r="E740" s="2" t="s">
        <v>61</v>
      </c>
      <c r="F740" s="23" t="n">
        <v>217</v>
      </c>
      <c r="G740" s="17" t="s">
        <v>457</v>
      </c>
      <c r="H740" s="0" t="n">
        <v>267</v>
      </c>
      <c r="I740" s="17" t="n">
        <v>274</v>
      </c>
      <c r="J740" s="17" t="s">
        <v>62</v>
      </c>
      <c r="K740" s="24" t="n">
        <v>0.489583333333333</v>
      </c>
      <c r="M740" s="17" t="n">
        <v>3</v>
      </c>
      <c r="N740" s="17" t="n">
        <v>46</v>
      </c>
      <c r="O740" s="17" t="n">
        <v>3</v>
      </c>
      <c r="P740" s="17" t="n">
        <f aca="false">O740/3.281</f>
        <v>0.914355379457483</v>
      </c>
      <c r="Q740" s="0" t="n">
        <f aca="false">((H740*2)*(P740))/1000000</f>
        <v>0.000488265772630296</v>
      </c>
      <c r="R740" s="0" t="n">
        <f aca="false">Q740*247.105</f>
        <v>0.120652913745809</v>
      </c>
      <c r="S740" s="17" t="s">
        <v>40</v>
      </c>
      <c r="T740" s="17" t="s">
        <v>45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f aca="false">SUM(U740:Y740)</f>
        <v>0</v>
      </c>
      <c r="AA740" s="17" t="n">
        <v>0</v>
      </c>
      <c r="AB740" s="0" t="n">
        <v>0</v>
      </c>
      <c r="AC740" s="7" t="n">
        <f aca="false">U740/$R740</f>
        <v>0</v>
      </c>
      <c r="AD740" s="7" t="n">
        <f aca="false">V740/$R740</f>
        <v>0</v>
      </c>
      <c r="AE740" s="7" t="n">
        <f aca="false">W740/$R740</f>
        <v>0</v>
      </c>
      <c r="AF740" s="7" t="n">
        <f aca="false">X740/$R740</f>
        <v>0</v>
      </c>
      <c r="AG740" s="7" t="n">
        <f aca="false">Y740/$R740</f>
        <v>0</v>
      </c>
      <c r="AH740" s="7" t="n">
        <f aca="false">Z740/$R740</f>
        <v>0</v>
      </c>
      <c r="AI740" s="17"/>
      <c r="AJ740" s="0" t="n">
        <v>4269</v>
      </c>
    </row>
    <row r="741" customFormat="false" ht="15" hidden="false" customHeight="false" outlineLevel="0" collapsed="false">
      <c r="A741" s="22" t="n">
        <v>43895</v>
      </c>
      <c r="B741" s="0" t="n">
        <f aca="false">MONTH(A741)</f>
        <v>3</v>
      </c>
      <c r="C741" s="0" t="s">
        <v>64</v>
      </c>
      <c r="D741" s="23" t="n">
        <f aca="false">YEAR(A741)</f>
        <v>2020</v>
      </c>
      <c r="E741" s="2" t="s">
        <v>61</v>
      </c>
      <c r="F741" s="23" t="n">
        <v>217</v>
      </c>
      <c r="G741" s="17" t="s">
        <v>457</v>
      </c>
      <c r="H741" s="0" t="n">
        <v>267</v>
      </c>
      <c r="I741" s="17" t="n">
        <v>274</v>
      </c>
      <c r="J741" s="17" t="s">
        <v>62</v>
      </c>
      <c r="K741" s="24" t="n">
        <v>0.394444444444444</v>
      </c>
      <c r="M741" s="17" t="n">
        <v>1</v>
      </c>
      <c r="N741" s="17" t="n">
        <v>53.6</v>
      </c>
      <c r="O741" s="17" t="n">
        <v>5</v>
      </c>
      <c r="P741" s="17" t="n">
        <f aca="false">O741/3.281</f>
        <v>1.52392563242914</v>
      </c>
      <c r="Q741" s="0" t="n">
        <f aca="false">((H741*2)*(P741))/1000000</f>
        <v>0.000813776287717159</v>
      </c>
      <c r="R741" s="0" t="n">
        <f aca="false">Q741*247.105</f>
        <v>0.201088189576349</v>
      </c>
      <c r="S741" s="17" t="s">
        <v>40</v>
      </c>
      <c r="T741" s="17" t="s">
        <v>45</v>
      </c>
      <c r="U741" s="0" t="n">
        <v>0</v>
      </c>
      <c r="V741" s="0" t="n">
        <v>0</v>
      </c>
      <c r="W741" s="0" t="n">
        <v>0</v>
      </c>
      <c r="X741" s="0" t="n">
        <v>134</v>
      </c>
      <c r="Y741" s="0" t="n">
        <v>0</v>
      </c>
      <c r="Z741" s="0" t="n">
        <f aca="false">SUM(U741:Y741)</f>
        <v>134</v>
      </c>
      <c r="AA741" s="17" t="n">
        <v>0</v>
      </c>
      <c r="AB741" s="17" t="n">
        <v>0</v>
      </c>
      <c r="AC741" s="7" t="n">
        <f aca="false">U741/$R741</f>
        <v>0</v>
      </c>
      <c r="AD741" s="7" t="n">
        <f aca="false">V741/$R741</f>
        <v>0</v>
      </c>
      <c r="AE741" s="7" t="n">
        <f aca="false">W741/$R741</f>
        <v>0</v>
      </c>
      <c r="AF741" s="7" t="n">
        <f aca="false">X741/$R741</f>
        <v>666.374292206372</v>
      </c>
      <c r="AG741" s="7" t="n">
        <f aca="false">Y741/$R741</f>
        <v>0</v>
      </c>
      <c r="AH741" s="7" t="n">
        <f aca="false">Z741/$R741</f>
        <v>666.374292206372</v>
      </c>
      <c r="AI741" s="17" t="s">
        <v>462</v>
      </c>
      <c r="AJ741" s="0" t="n">
        <v>5408</v>
      </c>
    </row>
    <row r="742" customFormat="false" ht="15" hidden="false" customHeight="false" outlineLevel="0" collapsed="false">
      <c r="A742" s="22" t="n">
        <v>43920</v>
      </c>
      <c r="B742" s="0" t="n">
        <f aca="false">MONTH(A742)</f>
        <v>3</v>
      </c>
      <c r="C742" s="0" t="s">
        <v>64</v>
      </c>
      <c r="D742" s="23" t="n">
        <f aca="false">YEAR(A742)</f>
        <v>2020</v>
      </c>
      <c r="E742" s="2" t="s">
        <v>61</v>
      </c>
      <c r="F742" s="23" t="n">
        <v>217</v>
      </c>
      <c r="G742" s="17" t="s">
        <v>457</v>
      </c>
      <c r="H742" s="0" t="n">
        <v>267</v>
      </c>
      <c r="I742" s="17" t="n">
        <v>274</v>
      </c>
      <c r="J742" s="17" t="s">
        <v>62</v>
      </c>
      <c r="K742" s="24" t="n">
        <v>0.541666666666667</v>
      </c>
      <c r="M742" s="17" t="n">
        <v>3</v>
      </c>
      <c r="N742" s="17" t="n">
        <v>50</v>
      </c>
      <c r="O742" s="17" t="n">
        <v>1</v>
      </c>
      <c r="P742" s="17" t="n">
        <f aca="false">O742/3.281</f>
        <v>0.304785126485827</v>
      </c>
      <c r="Q742" s="0" t="n">
        <f aca="false">((H742*2)*(P742))/1000000</f>
        <v>0.000162755257543432</v>
      </c>
      <c r="R742" s="0" t="n">
        <f aca="false">Q742*247.105</f>
        <v>0.0402176379152697</v>
      </c>
      <c r="S742" s="17" t="s">
        <v>40</v>
      </c>
      <c r="T742" s="17" t="s">
        <v>45</v>
      </c>
      <c r="U742" s="17" t="n">
        <v>0</v>
      </c>
      <c r="V742" s="17" t="n">
        <v>0</v>
      </c>
      <c r="W742" s="0" t="n">
        <v>0</v>
      </c>
      <c r="X742" s="0" t="n">
        <v>0</v>
      </c>
      <c r="Y742" s="17" t="n">
        <v>0</v>
      </c>
      <c r="Z742" s="0" t="n">
        <f aca="false">SUM(U742:Y742)</f>
        <v>0</v>
      </c>
      <c r="AA742" s="17" t="n">
        <v>0</v>
      </c>
      <c r="AB742" s="17" t="n">
        <v>0</v>
      </c>
      <c r="AC742" s="7" t="n">
        <f aca="false">U742/$R742</f>
        <v>0</v>
      </c>
      <c r="AD742" s="7" t="n">
        <f aca="false">V742/$R742</f>
        <v>0</v>
      </c>
      <c r="AE742" s="7" t="n">
        <f aca="false">W742/$R742</f>
        <v>0</v>
      </c>
      <c r="AF742" s="7" t="n">
        <f aca="false">X742/$R742</f>
        <v>0</v>
      </c>
      <c r="AG742" s="7" t="n">
        <f aca="false">Y742/$R742</f>
        <v>0</v>
      </c>
      <c r="AH742" s="7" t="n">
        <f aca="false">Z742/$R742</f>
        <v>0</v>
      </c>
      <c r="AI742" s="17"/>
      <c r="AJ742" s="0" t="n">
        <v>5256</v>
      </c>
    </row>
    <row r="743" customFormat="false" ht="15" hidden="false" customHeight="false" outlineLevel="0" collapsed="false">
      <c r="A743" s="22" t="n">
        <v>43985</v>
      </c>
      <c r="B743" s="0" t="n">
        <f aca="false">MONTH(A743)</f>
        <v>6</v>
      </c>
      <c r="C743" s="0" t="s">
        <v>49</v>
      </c>
      <c r="D743" s="23" t="n">
        <f aca="false">YEAR(A743)</f>
        <v>2020</v>
      </c>
      <c r="E743" s="2" t="s">
        <v>44</v>
      </c>
      <c r="F743" s="23" t="n">
        <v>217</v>
      </c>
      <c r="G743" s="17" t="s">
        <v>457</v>
      </c>
      <c r="H743" s="0" t="n">
        <v>267</v>
      </c>
      <c r="I743" s="17" t="n">
        <v>274</v>
      </c>
      <c r="J743" s="17" t="s">
        <v>62</v>
      </c>
      <c r="K743" s="24" t="n">
        <v>0.482638888888889</v>
      </c>
      <c r="M743" s="17" t="n">
        <v>1</v>
      </c>
      <c r="N743" s="17" t="n">
        <v>60</v>
      </c>
      <c r="O743" s="17" t="n">
        <v>6</v>
      </c>
      <c r="P743" s="17" t="n">
        <f aca="false">O743/3.281</f>
        <v>1.82871075891497</v>
      </c>
      <c r="Q743" s="0" t="n">
        <f aca="false">((H743*2)*(P743))/1000000</f>
        <v>0.000976531545260591</v>
      </c>
      <c r="R743" s="0" t="n">
        <f aca="false">Q743*247.105</f>
        <v>0.241305827491618</v>
      </c>
      <c r="S743" s="17" t="s">
        <v>40</v>
      </c>
      <c r="T743" s="17" t="s">
        <v>45</v>
      </c>
      <c r="U743" s="17" t="n">
        <v>0</v>
      </c>
      <c r="V743" s="0" t="n">
        <v>0</v>
      </c>
      <c r="W743" s="17" t="n">
        <v>0</v>
      </c>
      <c r="X743" s="17" t="n">
        <v>0</v>
      </c>
      <c r="Y743" s="17" t="n">
        <v>0</v>
      </c>
      <c r="Z743" s="0" t="n">
        <f aca="false">SUM(U743:Y743)</f>
        <v>0</v>
      </c>
      <c r="AA743" s="17" t="n">
        <v>0</v>
      </c>
      <c r="AB743" s="17" t="n">
        <v>0</v>
      </c>
      <c r="AC743" s="7" t="n">
        <f aca="false">U743/$R743</f>
        <v>0</v>
      </c>
      <c r="AD743" s="7" t="n">
        <f aca="false">V743/$R743</f>
        <v>0</v>
      </c>
      <c r="AE743" s="7" t="n">
        <f aca="false">W743/$R743</f>
        <v>0</v>
      </c>
      <c r="AF743" s="7" t="n">
        <f aca="false">X743/$R743</f>
        <v>0</v>
      </c>
      <c r="AG743" s="7" t="n">
        <f aca="false">Y743/$R743</f>
        <v>0</v>
      </c>
      <c r="AH743" s="7" t="n">
        <f aca="false">Z743/$R743</f>
        <v>0</v>
      </c>
      <c r="AI743" s="17"/>
      <c r="AJ743" s="0" t="n">
        <v>10727</v>
      </c>
    </row>
    <row r="744" customFormat="false" ht="15" hidden="false" customHeight="false" outlineLevel="0" collapsed="false">
      <c r="A744" s="22" t="n">
        <v>44005</v>
      </c>
      <c r="B744" s="0" t="n">
        <f aca="false">MONTH(A744)</f>
        <v>6</v>
      </c>
      <c r="C744" s="0" t="s">
        <v>49</v>
      </c>
      <c r="D744" s="23" t="n">
        <f aca="false">YEAR(A744)</f>
        <v>2020</v>
      </c>
      <c r="E744" s="2" t="s">
        <v>44</v>
      </c>
      <c r="F744" s="23" t="n">
        <v>217</v>
      </c>
      <c r="G744" s="17" t="s">
        <v>457</v>
      </c>
      <c r="H744" s="0" t="n">
        <v>267</v>
      </c>
      <c r="I744" s="17" t="n">
        <v>274</v>
      </c>
      <c r="J744" s="17" t="s">
        <v>62</v>
      </c>
      <c r="K744" s="24" t="n">
        <v>0.416666666666667</v>
      </c>
      <c r="M744" s="17" t="n">
        <v>1</v>
      </c>
      <c r="N744" s="17" t="n">
        <v>57</v>
      </c>
      <c r="O744" s="17" t="n">
        <v>8</v>
      </c>
      <c r="P744" s="17" t="n">
        <f aca="false">O744/3.281</f>
        <v>2.43828101188662</v>
      </c>
      <c r="Q744" s="0" t="n">
        <f aca="false">((H744*2)*(P744))/1000000</f>
        <v>0.00130204206034746</v>
      </c>
      <c r="R744" s="0" t="n">
        <f aca="false">Q744*247.105</f>
        <v>0.321741103322158</v>
      </c>
      <c r="S744" s="17" t="s">
        <v>40</v>
      </c>
      <c r="T744" s="17" t="s">
        <v>45</v>
      </c>
      <c r="U744" s="17" t="n">
        <v>1</v>
      </c>
      <c r="V744" s="0" t="n">
        <v>0</v>
      </c>
      <c r="W744" s="0" t="n">
        <v>0</v>
      </c>
      <c r="X744" s="17" t="n">
        <v>0</v>
      </c>
      <c r="Y744" s="17" t="n">
        <v>0</v>
      </c>
      <c r="Z744" s="0" t="n">
        <f aca="false">SUM(U744:Y744)</f>
        <v>1</v>
      </c>
      <c r="AA744" s="17" t="n">
        <v>0</v>
      </c>
      <c r="AB744" s="17" t="n">
        <v>45</v>
      </c>
      <c r="AC744" s="7" t="n">
        <f aca="false">U744/$R744</f>
        <v>3.10808904947002</v>
      </c>
      <c r="AD744" s="7" t="n">
        <f aca="false">V744/$R744</f>
        <v>0</v>
      </c>
      <c r="AE744" s="7" t="n">
        <f aca="false">W744/$R744</f>
        <v>0</v>
      </c>
      <c r="AF744" s="7" t="n">
        <f aca="false">X744/$R744</f>
        <v>0</v>
      </c>
      <c r="AG744" s="7" t="n">
        <f aca="false">Y744/$R744</f>
        <v>0</v>
      </c>
      <c r="AH744" s="7" t="n">
        <f aca="false">Z744/$R744</f>
        <v>3.10808904947002</v>
      </c>
      <c r="AI744" s="17" t="s">
        <v>463</v>
      </c>
      <c r="AJ744" s="0" t="n">
        <v>12319</v>
      </c>
    </row>
    <row r="745" customFormat="false" ht="15" hidden="false" customHeight="false" outlineLevel="0" collapsed="false">
      <c r="A745" s="22" t="n">
        <v>43833</v>
      </c>
      <c r="B745" s="0" t="n">
        <f aca="false">MONTH(A745)</f>
        <v>1</v>
      </c>
      <c r="C745" s="0" t="s">
        <v>60</v>
      </c>
      <c r="D745" s="23" t="n">
        <f aca="false">YEAR(A745)</f>
        <v>2020</v>
      </c>
      <c r="E745" s="2" t="s">
        <v>61</v>
      </c>
      <c r="F745" s="23" t="n">
        <v>223</v>
      </c>
      <c r="G745" s="17" t="s">
        <v>464</v>
      </c>
      <c r="H745" s="0" t="n">
        <v>498</v>
      </c>
      <c r="I745" s="17" t="n">
        <v>274</v>
      </c>
      <c r="J745" s="17" t="s">
        <v>62</v>
      </c>
      <c r="K745" s="24" t="n">
        <v>0.479166666666667</v>
      </c>
      <c r="M745" s="17" t="n">
        <v>1</v>
      </c>
      <c r="N745" s="17" t="n">
        <v>52</v>
      </c>
      <c r="O745" s="17" t="n">
        <v>10</v>
      </c>
      <c r="P745" s="17" t="n">
        <f aca="false">O745/3.281</f>
        <v>3.04785126485828</v>
      </c>
      <c r="Q745" s="0" t="n">
        <f aca="false">((H745*2)*(P745))/1000000</f>
        <v>0.00303565985979884</v>
      </c>
      <c r="R745" s="0" t="n">
        <f aca="false">Q745*247.105</f>
        <v>0.750126729655593</v>
      </c>
      <c r="S745" s="17" t="s">
        <v>40</v>
      </c>
      <c r="T745" s="17" t="s">
        <v>45</v>
      </c>
      <c r="U745" s="17" t="n">
        <v>0</v>
      </c>
      <c r="V745" s="0" t="n">
        <v>0</v>
      </c>
      <c r="W745" s="17" t="n">
        <v>0</v>
      </c>
      <c r="X745" s="17" t="n">
        <v>0</v>
      </c>
      <c r="Y745" s="17" t="n">
        <v>0</v>
      </c>
      <c r="Z745" s="0" t="n">
        <f aca="false">SUM(U745:Y745)</f>
        <v>0</v>
      </c>
      <c r="AA745" s="17" t="n">
        <v>0</v>
      </c>
      <c r="AB745" s="17" t="n">
        <v>0</v>
      </c>
      <c r="AC745" s="7" t="n">
        <f aca="false">U745/$R745</f>
        <v>0</v>
      </c>
      <c r="AD745" s="7" t="n">
        <f aca="false">V745/$R745</f>
        <v>0</v>
      </c>
      <c r="AE745" s="7" t="n">
        <f aca="false">W745/$R745</f>
        <v>0</v>
      </c>
      <c r="AF745" s="7" t="n">
        <f aca="false">X745/$R745</f>
        <v>0</v>
      </c>
      <c r="AG745" s="7" t="n">
        <f aca="false">Y745/$R745</f>
        <v>0</v>
      </c>
      <c r="AH745" s="7" t="n">
        <f aca="false">Z745/$R745</f>
        <v>0</v>
      </c>
      <c r="AI745" s="17"/>
      <c r="AJ745" s="0" t="n">
        <v>5013</v>
      </c>
    </row>
    <row r="746" customFormat="false" ht="15" hidden="false" customHeight="false" outlineLevel="0" collapsed="false">
      <c r="A746" s="22" t="n">
        <v>43866</v>
      </c>
      <c r="B746" s="0" t="n">
        <f aca="false">MONTH(A746)</f>
        <v>2</v>
      </c>
      <c r="C746" s="0" t="s">
        <v>63</v>
      </c>
      <c r="D746" s="23" t="n">
        <f aca="false">YEAR(A746)</f>
        <v>2020</v>
      </c>
      <c r="E746" s="2" t="s">
        <v>61</v>
      </c>
      <c r="F746" s="23" t="n">
        <v>223</v>
      </c>
      <c r="G746" s="17" t="s">
        <v>464</v>
      </c>
      <c r="H746" s="0" t="n">
        <v>498</v>
      </c>
      <c r="I746" s="17" t="n">
        <v>274</v>
      </c>
      <c r="J746" s="17" t="s">
        <v>62</v>
      </c>
      <c r="K746" s="24" t="n">
        <v>0.458333333333333</v>
      </c>
      <c r="M746" s="17" t="n">
        <v>2</v>
      </c>
      <c r="N746" s="17" t="n">
        <v>48</v>
      </c>
      <c r="O746" s="17" t="n">
        <v>4</v>
      </c>
      <c r="P746" s="17" t="n">
        <f aca="false">O746/3.281</f>
        <v>1.21914050594331</v>
      </c>
      <c r="Q746" s="0" t="n">
        <f aca="false">((H746*2)*(P746))/1000000</f>
        <v>0.00121426394391954</v>
      </c>
      <c r="R746" s="0" t="n">
        <f aca="false">Q746*247.105</f>
        <v>0.300050691862237</v>
      </c>
      <c r="S746" s="17" t="s">
        <v>40</v>
      </c>
      <c r="T746" s="17" t="s">
        <v>45</v>
      </c>
      <c r="U746" s="17" t="n">
        <v>0</v>
      </c>
      <c r="V746" s="0" t="n">
        <v>0</v>
      </c>
      <c r="W746" s="17" t="n">
        <v>0</v>
      </c>
      <c r="X746" s="17" t="n">
        <v>2</v>
      </c>
      <c r="Y746" s="17" t="n">
        <v>0</v>
      </c>
      <c r="Z746" s="0" t="n">
        <f aca="false">SUM(U746:Y746)</f>
        <v>2</v>
      </c>
      <c r="AA746" s="17" t="n">
        <v>0</v>
      </c>
      <c r="AB746" s="17" t="n">
        <v>0</v>
      </c>
      <c r="AC746" s="7" t="n">
        <f aca="false">U746/$R746</f>
        <v>0</v>
      </c>
      <c r="AD746" s="7" t="n">
        <f aca="false">V746/$R746</f>
        <v>0</v>
      </c>
      <c r="AE746" s="7" t="n">
        <f aca="false">W746/$R746</f>
        <v>0</v>
      </c>
      <c r="AF746" s="7" t="n">
        <f aca="false">X746/$R746</f>
        <v>6.66554037115257</v>
      </c>
      <c r="AG746" s="7" t="n">
        <f aca="false">Y746/$R746</f>
        <v>0</v>
      </c>
      <c r="AH746" s="7" t="n">
        <f aca="false">Z746/$R746</f>
        <v>6.66554037115257</v>
      </c>
      <c r="AI746" s="17"/>
      <c r="AJ746" s="0" t="n">
        <v>4239</v>
      </c>
    </row>
    <row r="747" customFormat="false" ht="15" hidden="false" customHeight="false" outlineLevel="0" collapsed="false">
      <c r="A747" s="22" t="n">
        <v>43894</v>
      </c>
      <c r="B747" s="0" t="n">
        <f aca="false">MONTH(A747)</f>
        <v>3</v>
      </c>
      <c r="C747" s="0" t="s">
        <v>64</v>
      </c>
      <c r="D747" s="23" t="n">
        <f aca="false">YEAR(A747)</f>
        <v>2020</v>
      </c>
      <c r="E747" s="2" t="s">
        <v>61</v>
      </c>
      <c r="F747" s="23" t="n">
        <v>223</v>
      </c>
      <c r="G747" s="17" t="s">
        <v>464</v>
      </c>
      <c r="H747" s="0" t="n">
        <v>498</v>
      </c>
      <c r="I747" s="17" t="n">
        <v>274</v>
      </c>
      <c r="J747" s="17" t="s">
        <v>62</v>
      </c>
      <c r="K747" s="24" t="n">
        <v>0.458333333333333</v>
      </c>
      <c r="M747" s="17" t="n">
        <v>1</v>
      </c>
      <c r="N747" s="17" t="n">
        <v>50</v>
      </c>
      <c r="O747" s="17" t="n">
        <v>5</v>
      </c>
      <c r="P747" s="17" t="n">
        <f aca="false">O747/3.281</f>
        <v>1.52392563242914</v>
      </c>
      <c r="Q747" s="0" t="n">
        <f aca="false">((H747*2)*(P747))/1000000</f>
        <v>0.00151782992989942</v>
      </c>
      <c r="R747" s="0" t="n">
        <f aca="false">Q747*247.105</f>
        <v>0.375063364827796</v>
      </c>
      <c r="S747" s="17" t="s">
        <v>40</v>
      </c>
      <c r="T747" s="17" t="s">
        <v>45</v>
      </c>
      <c r="U747" s="17" t="n">
        <v>0</v>
      </c>
      <c r="V747" s="0" t="n">
        <v>1</v>
      </c>
      <c r="W747" s="0" t="n">
        <v>44</v>
      </c>
      <c r="X747" s="17" t="n">
        <v>10</v>
      </c>
      <c r="Y747" s="17" t="n">
        <v>0</v>
      </c>
      <c r="Z747" s="0" t="n">
        <f aca="false">SUM(U747:Y747)</f>
        <v>55</v>
      </c>
      <c r="AA747" s="17" t="n">
        <v>0</v>
      </c>
      <c r="AB747" s="17" t="n">
        <v>1</v>
      </c>
      <c r="AC747" s="7" t="n">
        <f aca="false">U747/$R747</f>
        <v>0</v>
      </c>
      <c r="AD747" s="7" t="n">
        <f aca="false">V747/$R747</f>
        <v>2.66621614846103</v>
      </c>
      <c r="AE747" s="7" t="n">
        <f aca="false">W747/$R747</f>
        <v>117.313510532285</v>
      </c>
      <c r="AF747" s="7" t="n">
        <f aca="false">X747/$R747</f>
        <v>26.6621614846103</v>
      </c>
      <c r="AG747" s="7" t="n">
        <f aca="false">Y747/$R747</f>
        <v>0</v>
      </c>
      <c r="AH747" s="7" t="n">
        <f aca="false">Z747/$R747</f>
        <v>146.641888165356</v>
      </c>
      <c r="AI747" s="17" t="s">
        <v>465</v>
      </c>
      <c r="AJ747" s="0" t="n">
        <v>5608</v>
      </c>
    </row>
    <row r="748" customFormat="false" ht="15" hidden="false" customHeight="false" outlineLevel="0" collapsed="false">
      <c r="A748" s="22" t="n">
        <v>43923</v>
      </c>
      <c r="B748" s="0" t="n">
        <f aca="false">MONTH(A748)</f>
        <v>4</v>
      </c>
      <c r="C748" s="0" t="s">
        <v>66</v>
      </c>
      <c r="D748" s="23" t="n">
        <f aca="false">YEAR(A748)</f>
        <v>2020</v>
      </c>
      <c r="E748" s="2" t="s">
        <v>44</v>
      </c>
      <c r="F748" s="23" t="n">
        <v>223</v>
      </c>
      <c r="G748" s="17" t="s">
        <v>464</v>
      </c>
      <c r="H748" s="0" t="n">
        <v>498</v>
      </c>
      <c r="I748" s="17" t="n">
        <v>274</v>
      </c>
      <c r="J748" s="17" t="s">
        <v>62</v>
      </c>
      <c r="K748" s="24" t="n">
        <v>0.4375</v>
      </c>
      <c r="M748" s="17" t="n">
        <v>1</v>
      </c>
      <c r="N748" s="17" t="n">
        <v>49</v>
      </c>
      <c r="O748" s="17" t="n">
        <v>6</v>
      </c>
      <c r="P748" s="17" t="n">
        <f aca="false">O748/3.281</f>
        <v>1.82871075891497</v>
      </c>
      <c r="Q748" s="0" t="n">
        <f aca="false">((H748*2)*(P748))/1000000</f>
        <v>0.00182139591587931</v>
      </c>
      <c r="R748" s="0" t="n">
        <f aca="false">Q748*247.105</f>
        <v>0.450076037793356</v>
      </c>
      <c r="S748" s="17" t="s">
        <v>40</v>
      </c>
      <c r="T748" s="17" t="s">
        <v>45</v>
      </c>
      <c r="U748" s="17" t="n">
        <v>0</v>
      </c>
      <c r="V748" s="0" t="n">
        <v>1</v>
      </c>
      <c r="W748" s="17" t="n">
        <v>10</v>
      </c>
      <c r="X748" s="17" t="n">
        <v>60</v>
      </c>
      <c r="Y748" s="17" t="n">
        <v>0</v>
      </c>
      <c r="Z748" s="0" t="n">
        <f aca="false">SUM(U748:Y748)</f>
        <v>71</v>
      </c>
      <c r="AA748" s="17" t="n">
        <v>0</v>
      </c>
      <c r="AB748" s="17" t="n">
        <v>1</v>
      </c>
      <c r="AC748" s="7" t="n">
        <f aca="false">U748/$R748</f>
        <v>0</v>
      </c>
      <c r="AD748" s="7" t="n">
        <f aca="false">V748/$R748</f>
        <v>2.22184679038419</v>
      </c>
      <c r="AE748" s="7" t="n">
        <f aca="false">W748/$R748</f>
        <v>22.2184679038419</v>
      </c>
      <c r="AF748" s="7" t="n">
        <f aca="false">X748/$R748</f>
        <v>133.310807423051</v>
      </c>
      <c r="AG748" s="7" t="n">
        <f aca="false">Y748/$R748</f>
        <v>0</v>
      </c>
      <c r="AH748" s="7" t="n">
        <f aca="false">Z748/$R748</f>
        <v>157.751122117277</v>
      </c>
      <c r="AI748" s="17" t="s">
        <v>466</v>
      </c>
      <c r="AJ748" s="0" t="n">
        <v>5178</v>
      </c>
    </row>
    <row r="749" customFormat="false" ht="15" hidden="false" customHeight="false" outlineLevel="0" collapsed="false">
      <c r="A749" s="22" t="n">
        <v>43985</v>
      </c>
      <c r="B749" s="0" t="n">
        <f aca="false">MONTH(A749)</f>
        <v>6</v>
      </c>
      <c r="C749" s="0" t="s">
        <v>49</v>
      </c>
      <c r="D749" s="23" t="n">
        <f aca="false">YEAR(A749)</f>
        <v>2020</v>
      </c>
      <c r="E749" s="2" t="s">
        <v>44</v>
      </c>
      <c r="F749" s="23" t="n">
        <v>223</v>
      </c>
      <c r="G749" s="17" t="s">
        <v>464</v>
      </c>
      <c r="H749" s="0" t="n">
        <v>498</v>
      </c>
      <c r="I749" s="17" t="n">
        <v>274</v>
      </c>
      <c r="J749" s="17" t="s">
        <v>62</v>
      </c>
      <c r="K749" s="24" t="n">
        <v>0.427083333333333</v>
      </c>
      <c r="M749" s="17" t="n">
        <v>1</v>
      </c>
      <c r="N749" s="17" t="n">
        <v>58</v>
      </c>
      <c r="O749" s="17" t="n">
        <v>6</v>
      </c>
      <c r="P749" s="17" t="n">
        <f aca="false">O749/3.281</f>
        <v>1.82871075891497</v>
      </c>
      <c r="Q749" s="0" t="n">
        <f aca="false">((H749*2)*(P749))/1000000</f>
        <v>0.00182139591587931</v>
      </c>
      <c r="R749" s="0" t="n">
        <f aca="false">Q749*247.105</f>
        <v>0.450076037793356</v>
      </c>
      <c r="S749" s="17" t="s">
        <v>40</v>
      </c>
      <c r="T749" s="17" t="s">
        <v>45</v>
      </c>
      <c r="U749" s="17" t="n">
        <v>0</v>
      </c>
      <c r="V749" s="0" t="n">
        <v>0</v>
      </c>
      <c r="W749" s="0" t="n">
        <v>0</v>
      </c>
      <c r="X749" s="17" t="n">
        <v>0</v>
      </c>
      <c r="Y749" s="17" t="n">
        <v>3</v>
      </c>
      <c r="Z749" s="0" t="n">
        <f aca="false">SUM(U749:Y749)</f>
        <v>3</v>
      </c>
      <c r="AA749" s="17" t="n">
        <v>0</v>
      </c>
      <c r="AB749" s="17" t="n">
        <v>201</v>
      </c>
      <c r="AC749" s="7" t="n">
        <f aca="false">U749/$R749</f>
        <v>0</v>
      </c>
      <c r="AD749" s="7" t="n">
        <f aca="false">V749/$R749</f>
        <v>0</v>
      </c>
      <c r="AE749" s="7" t="n">
        <f aca="false">W749/$R749</f>
        <v>0</v>
      </c>
      <c r="AF749" s="7" t="n">
        <f aca="false">X749/$R749</f>
        <v>0</v>
      </c>
      <c r="AG749" s="7" t="n">
        <f aca="false">Y749/$R749</f>
        <v>6.66554037115257</v>
      </c>
      <c r="AH749" s="7" t="n">
        <f aca="false">Z749/$R749</f>
        <v>6.66554037115257</v>
      </c>
      <c r="AI749" s="17"/>
      <c r="AJ749" s="0" t="n">
        <v>10759</v>
      </c>
    </row>
    <row r="750" customFormat="false" ht="15" hidden="false" customHeight="false" outlineLevel="0" collapsed="false">
      <c r="A750" s="22" t="n">
        <v>44005</v>
      </c>
      <c r="B750" s="0" t="n">
        <f aca="false">MONTH(A750)</f>
        <v>6</v>
      </c>
      <c r="C750" s="0" t="s">
        <v>49</v>
      </c>
      <c r="D750" s="23" t="n">
        <f aca="false">YEAR(A750)</f>
        <v>2020</v>
      </c>
      <c r="E750" s="2" t="s">
        <v>44</v>
      </c>
      <c r="F750" s="23" t="n">
        <v>223</v>
      </c>
      <c r="G750" s="17" t="s">
        <v>464</v>
      </c>
      <c r="H750" s="0" t="n">
        <v>498</v>
      </c>
      <c r="I750" s="17" t="n">
        <v>274</v>
      </c>
      <c r="J750" s="17" t="s">
        <v>62</v>
      </c>
      <c r="K750" s="24" t="n">
        <v>0.427083333333333</v>
      </c>
      <c r="M750" s="17" t="n">
        <v>1</v>
      </c>
      <c r="N750" s="17" t="n">
        <v>57</v>
      </c>
      <c r="O750" s="17" t="n">
        <v>5</v>
      </c>
      <c r="P750" s="17" t="n">
        <f aca="false">O750/3.281</f>
        <v>1.52392563242914</v>
      </c>
      <c r="Q750" s="0" t="n">
        <f aca="false">((H750*2)*(P750))/1000000</f>
        <v>0.00151782992989942</v>
      </c>
      <c r="R750" s="0" t="n">
        <f aca="false">Q750*247.105</f>
        <v>0.375063364827796</v>
      </c>
      <c r="S750" s="17" t="s">
        <v>40</v>
      </c>
      <c r="T750" s="17" t="s">
        <v>45</v>
      </c>
      <c r="U750" s="17" t="n">
        <v>0</v>
      </c>
      <c r="V750" s="0" t="n">
        <v>0</v>
      </c>
      <c r="W750" s="0" t="n">
        <v>0</v>
      </c>
      <c r="X750" s="0" t="n">
        <v>0</v>
      </c>
      <c r="Y750" s="17" t="n">
        <v>9</v>
      </c>
      <c r="Z750" s="0" t="n">
        <f aca="false">SUM(U750:Y750)</f>
        <v>9</v>
      </c>
      <c r="AA750" s="17" t="n">
        <v>0</v>
      </c>
      <c r="AB750" s="17" t="n">
        <v>0</v>
      </c>
      <c r="AC750" s="7" t="n">
        <f aca="false">U750/$R750</f>
        <v>0</v>
      </c>
      <c r="AD750" s="7" t="n">
        <f aca="false">V750/$R750</f>
        <v>0</v>
      </c>
      <c r="AE750" s="7" t="n">
        <f aca="false">W750/$R750</f>
        <v>0</v>
      </c>
      <c r="AF750" s="7" t="n">
        <f aca="false">X750/$R750</f>
        <v>0</v>
      </c>
      <c r="AG750" s="7" t="n">
        <f aca="false">Y750/$R750</f>
        <v>23.9959453361492</v>
      </c>
      <c r="AH750" s="7" t="n">
        <f aca="false">Z750/$R750</f>
        <v>23.9959453361492</v>
      </c>
      <c r="AI750" s="17"/>
      <c r="AJ750" s="0" t="n">
        <v>12319</v>
      </c>
    </row>
    <row r="751" customFormat="false" ht="15" hidden="false" customHeight="false" outlineLevel="0" collapsed="false">
      <c r="A751" s="22" t="n">
        <v>43833</v>
      </c>
      <c r="B751" s="0" t="n">
        <f aca="false">MONTH(A751)</f>
        <v>1</v>
      </c>
      <c r="C751" s="0" t="s">
        <v>60</v>
      </c>
      <c r="D751" s="23" t="n">
        <f aca="false">YEAR(A751)</f>
        <v>2020</v>
      </c>
      <c r="E751" s="2" t="s">
        <v>61</v>
      </c>
      <c r="F751" s="23" t="n">
        <v>224</v>
      </c>
      <c r="G751" s="17" t="s">
        <v>467</v>
      </c>
      <c r="H751" s="0" t="n">
        <v>939</v>
      </c>
      <c r="I751" s="17" t="n">
        <v>274</v>
      </c>
      <c r="J751" s="17" t="s">
        <v>62</v>
      </c>
      <c r="K751" s="24" t="n">
        <v>0.416666666666667</v>
      </c>
      <c r="M751" s="17" t="n">
        <v>1</v>
      </c>
      <c r="N751" s="17" t="n">
        <v>49</v>
      </c>
      <c r="O751" s="17" t="n">
        <v>10</v>
      </c>
      <c r="P751" s="17" t="n">
        <f aca="false">O751/3.281</f>
        <v>3.04785126485828</v>
      </c>
      <c r="Q751" s="0" t="n">
        <f aca="false">((H751*2)*(P751))/1000000</f>
        <v>0.00572386467540384</v>
      </c>
      <c r="R751" s="0" t="n">
        <f aca="false">Q751*247.105</f>
        <v>1.41439558061567</v>
      </c>
      <c r="S751" s="17" t="s">
        <v>40</v>
      </c>
      <c r="T751" s="17" t="s">
        <v>45</v>
      </c>
      <c r="U751" s="0" t="n">
        <v>0</v>
      </c>
      <c r="V751" s="17" t="n">
        <v>20</v>
      </c>
      <c r="W751" s="0" t="n">
        <v>0</v>
      </c>
      <c r="X751" s="0" t="n">
        <v>34</v>
      </c>
      <c r="Y751" s="17" t="n">
        <v>19</v>
      </c>
      <c r="Z751" s="0" t="n">
        <f aca="false">SUM(U751:Y751)</f>
        <v>73</v>
      </c>
      <c r="AA751" s="17" t="n">
        <v>0</v>
      </c>
      <c r="AB751" s="17" t="n">
        <v>73</v>
      </c>
      <c r="AC751" s="7" t="n">
        <f aca="false">U751/$R751</f>
        <v>0</v>
      </c>
      <c r="AD751" s="7" t="n">
        <f aca="false">V751/$R751</f>
        <v>14.1403156755441</v>
      </c>
      <c r="AE751" s="7" t="n">
        <f aca="false">W751/$R751</f>
        <v>0</v>
      </c>
      <c r="AF751" s="7" t="n">
        <f aca="false">X751/$R751</f>
        <v>24.038536648425</v>
      </c>
      <c r="AG751" s="7" t="n">
        <f aca="false">Y751/$R751</f>
        <v>13.4332998917669</v>
      </c>
      <c r="AH751" s="7" t="n">
        <f aca="false">Z751/$R751</f>
        <v>51.612152215736</v>
      </c>
      <c r="AI751" s="17" t="s">
        <v>468</v>
      </c>
      <c r="AJ751" s="0" t="n">
        <v>5013</v>
      </c>
    </row>
    <row r="752" customFormat="false" ht="15" hidden="false" customHeight="false" outlineLevel="0" collapsed="false">
      <c r="A752" s="22" t="n">
        <v>43866</v>
      </c>
      <c r="B752" s="0" t="n">
        <f aca="false">MONTH(A752)</f>
        <v>2</v>
      </c>
      <c r="C752" s="0" t="s">
        <v>63</v>
      </c>
      <c r="D752" s="23" t="n">
        <f aca="false">YEAR(A752)</f>
        <v>2020</v>
      </c>
      <c r="E752" s="2" t="s">
        <v>61</v>
      </c>
      <c r="F752" s="23" t="n">
        <v>224</v>
      </c>
      <c r="G752" s="17" t="s">
        <v>467</v>
      </c>
      <c r="H752" s="0" t="n">
        <v>939</v>
      </c>
      <c r="I752" s="17" t="n">
        <v>274</v>
      </c>
      <c r="J752" s="17" t="s">
        <v>62</v>
      </c>
      <c r="K752" s="24" t="n">
        <v>0.40625</v>
      </c>
      <c r="M752" s="17" t="n">
        <v>1</v>
      </c>
      <c r="N752" s="17" t="n">
        <v>48</v>
      </c>
      <c r="O752" s="17" t="n">
        <v>8</v>
      </c>
      <c r="P752" s="17" t="n">
        <f aca="false">O752/3.281</f>
        <v>2.43828101188662</v>
      </c>
      <c r="Q752" s="0" t="n">
        <f aca="false">((H752*2)*(P752))/1000000</f>
        <v>0.00457909174032307</v>
      </c>
      <c r="R752" s="0" t="n">
        <f aca="false">Q752*247.105</f>
        <v>1.13151646449253</v>
      </c>
      <c r="S752" s="17" t="s">
        <v>40</v>
      </c>
      <c r="T752" s="17" t="s">
        <v>45</v>
      </c>
      <c r="U752" s="17" t="n">
        <v>0</v>
      </c>
      <c r="V752" s="17" t="n">
        <v>39</v>
      </c>
      <c r="W752" s="0" t="n">
        <v>405</v>
      </c>
      <c r="X752" s="17" t="n">
        <v>198</v>
      </c>
      <c r="Y752" s="17" t="n">
        <v>0</v>
      </c>
      <c r="Z752" s="0" t="n">
        <f aca="false">SUM(U752:Y752)</f>
        <v>642</v>
      </c>
      <c r="AA752" s="17" t="n">
        <v>0</v>
      </c>
      <c r="AB752" s="17" t="n">
        <v>17</v>
      </c>
      <c r="AC752" s="7" t="n">
        <f aca="false">U752/$R752</f>
        <v>0</v>
      </c>
      <c r="AD752" s="7" t="n">
        <f aca="false">V752/$R752</f>
        <v>34.4670194591388</v>
      </c>
      <c r="AE752" s="7" t="n">
        <f aca="false">W752/$R752</f>
        <v>357.92674053721</v>
      </c>
      <c r="AF752" s="7" t="n">
        <f aca="false">X752/$R752</f>
        <v>174.986406484858</v>
      </c>
      <c r="AG752" s="7" t="n">
        <f aca="false">Y752/$R752</f>
        <v>0</v>
      </c>
      <c r="AH752" s="7" t="n">
        <f aca="false">Z752/$R752</f>
        <v>567.380166481207</v>
      </c>
      <c r="AI752" s="17" t="s">
        <v>469</v>
      </c>
      <c r="AJ752" s="0" t="n">
        <v>4199</v>
      </c>
    </row>
    <row r="753" customFormat="false" ht="15" hidden="false" customHeight="false" outlineLevel="0" collapsed="false">
      <c r="A753" s="22" t="n">
        <v>43894</v>
      </c>
      <c r="B753" s="0" t="n">
        <f aca="false">MONTH(A753)</f>
        <v>3</v>
      </c>
      <c r="C753" s="0" t="s">
        <v>64</v>
      </c>
      <c r="D753" s="23" t="n">
        <f aca="false">YEAR(A753)</f>
        <v>2020</v>
      </c>
      <c r="E753" s="2" t="s">
        <v>61</v>
      </c>
      <c r="F753" s="23" t="n">
        <v>224</v>
      </c>
      <c r="G753" s="17" t="s">
        <v>467</v>
      </c>
      <c r="H753" s="0" t="n">
        <v>939</v>
      </c>
      <c r="I753" s="17" t="n">
        <v>274</v>
      </c>
      <c r="J753" s="17" t="s">
        <v>62</v>
      </c>
      <c r="K753" s="24" t="n">
        <v>0.416666666666667</v>
      </c>
      <c r="M753" s="17" t="n">
        <v>1</v>
      </c>
      <c r="N753" s="17" t="n">
        <v>49</v>
      </c>
      <c r="O753" s="17" t="n">
        <v>9</v>
      </c>
      <c r="P753" s="17" t="n">
        <f aca="false">O753/3.281</f>
        <v>2.74306613837245</v>
      </c>
      <c r="Q753" s="0" t="n">
        <f aca="false">((H753*2)*(P753))/1000000</f>
        <v>0.00515147820786346</v>
      </c>
      <c r="R753" s="0" t="n">
        <f aca="false">Q753*247.105</f>
        <v>1.2729560225541</v>
      </c>
      <c r="S753" s="17" t="s">
        <v>40</v>
      </c>
      <c r="T753" s="17" t="s">
        <v>45</v>
      </c>
      <c r="U753" s="0" t="n">
        <v>0</v>
      </c>
      <c r="V753" s="0" t="n">
        <v>61</v>
      </c>
      <c r="W753" s="0" t="n">
        <v>196</v>
      </c>
      <c r="X753" s="0" t="n">
        <v>258</v>
      </c>
      <c r="Y753" s="17" t="n">
        <v>0</v>
      </c>
      <c r="Z753" s="0" t="n">
        <f aca="false">SUM(U753:Y753)</f>
        <v>515</v>
      </c>
      <c r="AA753" s="17" t="n">
        <v>0</v>
      </c>
      <c r="AB753" s="17" t="n">
        <v>0</v>
      </c>
      <c r="AC753" s="7" t="n">
        <f aca="false">U753/$R753</f>
        <v>0</v>
      </c>
      <c r="AD753" s="7" t="n">
        <f aca="false">V753/$R753</f>
        <v>47.9199586782328</v>
      </c>
      <c r="AE753" s="7" t="n">
        <f aca="false">W753/$R753</f>
        <v>153.972326244814</v>
      </c>
      <c r="AF753" s="7" t="n">
        <f aca="false">X753/$R753</f>
        <v>202.677858016132</v>
      </c>
      <c r="AG753" s="7" t="n">
        <f aca="false">Y753/$R753</f>
        <v>0</v>
      </c>
      <c r="AH753" s="7" t="n">
        <f aca="false">Z753/$R753</f>
        <v>404.570142939178</v>
      </c>
      <c r="AI753" s="17"/>
      <c r="AJ753" s="0" t="n">
        <v>5562</v>
      </c>
    </row>
    <row r="754" customFormat="false" ht="15" hidden="false" customHeight="false" outlineLevel="0" collapsed="false">
      <c r="A754" s="22" t="n">
        <v>43923</v>
      </c>
      <c r="B754" s="0" t="n">
        <f aca="false">MONTH(A754)</f>
        <v>4</v>
      </c>
      <c r="C754" s="0" t="s">
        <v>66</v>
      </c>
      <c r="D754" s="23" t="n">
        <f aca="false">YEAR(A754)</f>
        <v>2020</v>
      </c>
      <c r="E754" s="2" t="s">
        <v>44</v>
      </c>
      <c r="F754" s="23" t="n">
        <v>224</v>
      </c>
      <c r="G754" s="17" t="s">
        <v>467</v>
      </c>
      <c r="H754" s="0" t="n">
        <v>939</v>
      </c>
      <c r="I754" s="17" t="n">
        <v>274</v>
      </c>
      <c r="J754" s="17" t="s">
        <v>62</v>
      </c>
      <c r="K754" s="24" t="n">
        <v>0.395833333333333</v>
      </c>
      <c r="M754" s="17" t="n">
        <v>1</v>
      </c>
      <c r="N754" s="17" t="n">
        <v>49</v>
      </c>
      <c r="O754" s="17" t="n">
        <v>8</v>
      </c>
      <c r="P754" s="17" t="n">
        <f aca="false">O754/3.281</f>
        <v>2.43828101188662</v>
      </c>
      <c r="Q754" s="0" t="n">
        <f aca="false">((H754*2)*(P754))/1000000</f>
        <v>0.00457909174032307</v>
      </c>
      <c r="R754" s="0" t="n">
        <f aca="false">Q754*247.105</f>
        <v>1.13151646449253</v>
      </c>
      <c r="S754" s="17" t="s">
        <v>40</v>
      </c>
      <c r="T754" s="17" t="s">
        <v>45</v>
      </c>
      <c r="U754" s="17" t="n">
        <v>0</v>
      </c>
      <c r="V754" s="0" t="n">
        <v>4</v>
      </c>
      <c r="W754" s="0" t="n">
        <v>17</v>
      </c>
      <c r="X754" s="0" t="n">
        <v>152</v>
      </c>
      <c r="Y754" s="17" t="n">
        <v>0</v>
      </c>
      <c r="Z754" s="0" t="n">
        <f aca="false">SUM(U754:Y754)</f>
        <v>173</v>
      </c>
      <c r="AA754" s="17" t="n">
        <v>0</v>
      </c>
      <c r="AB754" s="17" t="n">
        <v>25</v>
      </c>
      <c r="AC754" s="7" t="n">
        <f aca="false">U754/$R754</f>
        <v>0</v>
      </c>
      <c r="AD754" s="7" t="n">
        <f aca="false">V754/$R754</f>
        <v>3.53507891888603</v>
      </c>
      <c r="AE754" s="7" t="n">
        <f aca="false">W754/$R754</f>
        <v>15.0240854052656</v>
      </c>
      <c r="AF754" s="7" t="n">
        <f aca="false">X754/$R754</f>
        <v>134.332998917669</v>
      </c>
      <c r="AG754" s="7" t="n">
        <f aca="false">Y754/$R754</f>
        <v>0</v>
      </c>
      <c r="AH754" s="7" t="n">
        <f aca="false">Z754/$R754</f>
        <v>152.892163241821</v>
      </c>
      <c r="AI754" s="17" t="s">
        <v>470</v>
      </c>
      <c r="AJ754" s="0" t="n">
        <v>5256</v>
      </c>
    </row>
    <row r="755" customFormat="false" ht="15" hidden="false" customHeight="false" outlineLevel="0" collapsed="false">
      <c r="A755" s="22" t="n">
        <v>43934</v>
      </c>
      <c r="B755" s="0" t="n">
        <f aca="false">MONTH(A755)</f>
        <v>4</v>
      </c>
      <c r="C755" s="0" t="s">
        <v>66</v>
      </c>
      <c r="D755" s="23" t="n">
        <f aca="false">YEAR(A755)</f>
        <v>2020</v>
      </c>
      <c r="E755" s="2" t="s">
        <v>44</v>
      </c>
      <c r="F755" s="23" t="n">
        <v>224</v>
      </c>
      <c r="G755" s="17" t="s">
        <v>467</v>
      </c>
      <c r="H755" s="0" t="n">
        <v>939</v>
      </c>
      <c r="I755" s="17" t="n">
        <v>274</v>
      </c>
      <c r="J755" s="17" t="s">
        <v>62</v>
      </c>
      <c r="K755" s="24" t="n">
        <v>0.611111111111111</v>
      </c>
      <c r="M755" s="17" t="n">
        <v>1</v>
      </c>
      <c r="N755" s="17" t="n">
        <v>51</v>
      </c>
      <c r="O755" s="17" t="n">
        <v>6</v>
      </c>
      <c r="P755" s="17" t="n">
        <f aca="false">O755/3.281</f>
        <v>1.82871075891497</v>
      </c>
      <c r="Q755" s="0" t="n">
        <f aca="false">((H755*2)*(P755))/1000000</f>
        <v>0.0034343188052423</v>
      </c>
      <c r="R755" s="0" t="n">
        <f aca="false">Q755*247.105</f>
        <v>0.8486373483694</v>
      </c>
      <c r="S755" s="17" t="s">
        <v>40</v>
      </c>
      <c r="T755" s="17" t="s">
        <v>45</v>
      </c>
      <c r="U755" s="17" t="n">
        <v>0</v>
      </c>
      <c r="V755" s="17" t="n">
        <v>0</v>
      </c>
      <c r="W755" s="17" t="n">
        <v>0</v>
      </c>
      <c r="X755" s="17" t="n">
        <v>4</v>
      </c>
      <c r="Y755" s="17" t="n">
        <v>0</v>
      </c>
      <c r="Z755" s="0" t="n">
        <f aca="false">SUM(U755:Y755)</f>
        <v>4</v>
      </c>
      <c r="AA755" s="17" t="n">
        <v>1</v>
      </c>
      <c r="AB755" s="17" t="n">
        <v>0</v>
      </c>
      <c r="AC755" s="7" t="n">
        <f aca="false">U755/$R755</f>
        <v>0</v>
      </c>
      <c r="AD755" s="7" t="n">
        <f aca="false">V755/$R755</f>
        <v>0</v>
      </c>
      <c r="AE755" s="7" t="n">
        <f aca="false">W755/$R755</f>
        <v>0</v>
      </c>
      <c r="AF755" s="7" t="n">
        <f aca="false">X755/$R755</f>
        <v>4.7134385585147</v>
      </c>
      <c r="AG755" s="7" t="n">
        <f aca="false">Y755/$R755</f>
        <v>0</v>
      </c>
      <c r="AH755" s="7" t="n">
        <f aca="false">Z755/$R755</f>
        <v>4.7134385585147</v>
      </c>
      <c r="AI755" s="17" t="s">
        <v>471</v>
      </c>
      <c r="AJ755" s="0" t="n">
        <v>4628</v>
      </c>
    </row>
    <row r="756" customFormat="false" ht="15" hidden="false" customHeight="false" outlineLevel="0" collapsed="false">
      <c r="A756" s="22" t="n">
        <v>43949</v>
      </c>
      <c r="B756" s="0" t="n">
        <f aca="false">MONTH(A756)</f>
        <v>4</v>
      </c>
      <c r="C756" s="0" t="s">
        <v>66</v>
      </c>
      <c r="D756" s="23" t="n">
        <f aca="false">YEAR(A756)</f>
        <v>2020</v>
      </c>
      <c r="E756" s="2" t="s">
        <v>44</v>
      </c>
      <c r="F756" s="23" t="n">
        <v>224</v>
      </c>
      <c r="G756" s="17" t="s">
        <v>467</v>
      </c>
      <c r="H756" s="0" t="n">
        <v>939</v>
      </c>
      <c r="I756" s="17" t="n">
        <v>274</v>
      </c>
      <c r="J756" s="17" t="s">
        <v>62</v>
      </c>
      <c r="K756" s="24" t="n">
        <v>0.395833333333333</v>
      </c>
      <c r="M756" s="17" t="n">
        <v>1</v>
      </c>
      <c r="N756" s="17" t="n">
        <v>54</v>
      </c>
      <c r="O756" s="17" t="n">
        <v>8</v>
      </c>
      <c r="P756" s="17" t="n">
        <f aca="false">O756/3.281</f>
        <v>2.43828101188662</v>
      </c>
      <c r="Q756" s="0" t="n">
        <f aca="false">((H756*2)*(P756))/1000000</f>
        <v>0.00457909174032307</v>
      </c>
      <c r="R756" s="0" t="n">
        <f aca="false">Q756*247.105</f>
        <v>1.13151646449253</v>
      </c>
      <c r="S756" s="17" t="s">
        <v>40</v>
      </c>
      <c r="T756" s="17" t="s">
        <v>45</v>
      </c>
      <c r="U756" s="0" t="n">
        <v>0</v>
      </c>
      <c r="V756" s="0" t="n">
        <v>2</v>
      </c>
      <c r="W756" s="0" t="n">
        <v>2</v>
      </c>
      <c r="X756" s="17" t="n">
        <v>3</v>
      </c>
      <c r="Y756" s="17" t="n">
        <v>0</v>
      </c>
      <c r="Z756" s="0" t="n">
        <f aca="false">SUM(U756:Y756)</f>
        <v>7</v>
      </c>
      <c r="AA756" s="17" t="n">
        <v>0</v>
      </c>
      <c r="AB756" s="17" t="n">
        <v>1500</v>
      </c>
      <c r="AC756" s="7" t="n">
        <f aca="false">U756/$R756</f>
        <v>0</v>
      </c>
      <c r="AD756" s="7" t="n">
        <f aca="false">V756/$R756</f>
        <v>1.76753945944301</v>
      </c>
      <c r="AE756" s="7" t="n">
        <f aca="false">W756/$R756</f>
        <v>1.76753945944301</v>
      </c>
      <c r="AF756" s="7" t="n">
        <f aca="false">X756/$R756</f>
        <v>2.65130918916452</v>
      </c>
      <c r="AG756" s="7" t="n">
        <f aca="false">Y756/$R756</f>
        <v>0</v>
      </c>
      <c r="AH756" s="7" t="n">
        <f aca="false">Z756/$R756</f>
        <v>6.18638810805054</v>
      </c>
      <c r="AI756" s="17" t="s">
        <v>472</v>
      </c>
      <c r="AJ756" s="0" t="n">
        <v>9844</v>
      </c>
    </row>
    <row r="757" customFormat="false" ht="15" hidden="false" customHeight="false" outlineLevel="0" collapsed="false">
      <c r="A757" s="22" t="n">
        <v>43985</v>
      </c>
      <c r="B757" s="0" t="n">
        <f aca="false">MONTH(A757)</f>
        <v>6</v>
      </c>
      <c r="C757" s="0" t="s">
        <v>49</v>
      </c>
      <c r="D757" s="23" t="n">
        <f aca="false">YEAR(A757)</f>
        <v>2020</v>
      </c>
      <c r="E757" s="2" t="s">
        <v>44</v>
      </c>
      <c r="F757" s="23" t="n">
        <v>224</v>
      </c>
      <c r="G757" s="17" t="s">
        <v>467</v>
      </c>
      <c r="H757" s="0" t="n">
        <v>939</v>
      </c>
      <c r="I757" s="17" t="n">
        <v>274</v>
      </c>
      <c r="J757" s="17" t="s">
        <v>62</v>
      </c>
      <c r="K757" s="24" t="n">
        <v>0.395833333333333</v>
      </c>
      <c r="M757" s="17" t="n">
        <v>1</v>
      </c>
      <c r="N757" s="17" t="n">
        <v>58</v>
      </c>
      <c r="O757" s="17" t="n">
        <v>6</v>
      </c>
      <c r="P757" s="17" t="n">
        <f aca="false">O757/3.281</f>
        <v>1.82871075891497</v>
      </c>
      <c r="Q757" s="0" t="n">
        <f aca="false">((H757*2)*(P757))/1000000</f>
        <v>0.0034343188052423</v>
      </c>
      <c r="R757" s="0" t="n">
        <f aca="false">Q757*247.105</f>
        <v>0.8486373483694</v>
      </c>
      <c r="S757" s="17" t="s">
        <v>40</v>
      </c>
      <c r="T757" s="17" t="s">
        <v>45</v>
      </c>
      <c r="U757" s="17" t="n">
        <v>1</v>
      </c>
      <c r="V757" s="17" t="n">
        <v>0</v>
      </c>
      <c r="W757" s="17" t="n">
        <v>0</v>
      </c>
      <c r="X757" s="17" t="n">
        <v>57</v>
      </c>
      <c r="Y757" s="17" t="n">
        <v>69</v>
      </c>
      <c r="Z757" s="0" t="n">
        <f aca="false">SUM(U757:Y757)</f>
        <v>127</v>
      </c>
      <c r="AA757" s="17" t="n">
        <v>0</v>
      </c>
      <c r="AB757" s="17" t="n">
        <v>1899</v>
      </c>
      <c r="AC757" s="7" t="n">
        <f aca="false">U757/$R757</f>
        <v>1.17835963962868</v>
      </c>
      <c r="AD757" s="7" t="n">
        <f aca="false">V757/$R757</f>
        <v>0</v>
      </c>
      <c r="AE757" s="7" t="n">
        <f aca="false">W757/$R757</f>
        <v>0</v>
      </c>
      <c r="AF757" s="7" t="n">
        <f aca="false">X757/$R757</f>
        <v>67.1664994588345</v>
      </c>
      <c r="AG757" s="7" t="n">
        <f aca="false">Y757/$R757</f>
        <v>81.3068151343786</v>
      </c>
      <c r="AH757" s="7" t="n">
        <f aca="false">Z757/$R757</f>
        <v>149.651674232842</v>
      </c>
      <c r="AI757" s="17"/>
      <c r="AJ757" s="0" t="n">
        <v>10711</v>
      </c>
    </row>
    <row r="758" customFormat="false" ht="15" hidden="false" customHeight="false" outlineLevel="0" collapsed="false">
      <c r="A758" s="22" t="n">
        <v>44005</v>
      </c>
      <c r="B758" s="0" t="n">
        <f aca="false">MONTH(A758)</f>
        <v>6</v>
      </c>
      <c r="C758" s="0" t="s">
        <v>49</v>
      </c>
      <c r="D758" s="23" t="n">
        <f aca="false">YEAR(A758)</f>
        <v>2020</v>
      </c>
      <c r="E758" s="2" t="s">
        <v>44</v>
      </c>
      <c r="F758" s="23" t="n">
        <v>224</v>
      </c>
      <c r="G758" s="17" t="s">
        <v>467</v>
      </c>
      <c r="H758" s="0" t="n">
        <v>939</v>
      </c>
      <c r="I758" s="17" t="n">
        <v>274</v>
      </c>
      <c r="J758" s="17" t="s">
        <v>62</v>
      </c>
      <c r="K758" s="24" t="n">
        <v>0.395833333333333</v>
      </c>
      <c r="M758" s="17" t="n">
        <v>1</v>
      </c>
      <c r="N758" s="17" t="n">
        <v>57</v>
      </c>
      <c r="O758" s="17" t="n">
        <v>6</v>
      </c>
      <c r="P758" s="17" t="n">
        <f aca="false">O758/3.281</f>
        <v>1.82871075891497</v>
      </c>
      <c r="Q758" s="0" t="n">
        <f aca="false">((H758*2)*(P758))/1000000</f>
        <v>0.0034343188052423</v>
      </c>
      <c r="R758" s="0" t="n">
        <f aca="false">Q758*247.105</f>
        <v>0.8486373483694</v>
      </c>
      <c r="S758" s="17" t="s">
        <v>40</v>
      </c>
      <c r="T758" s="17" t="s">
        <v>45</v>
      </c>
      <c r="U758" s="0" t="n">
        <v>0</v>
      </c>
      <c r="V758" s="0" t="n">
        <v>0</v>
      </c>
      <c r="W758" s="0" t="n">
        <v>0</v>
      </c>
      <c r="X758" s="0" t="n">
        <v>3</v>
      </c>
      <c r="Y758" s="17" t="n">
        <v>18</v>
      </c>
      <c r="Z758" s="0" t="n">
        <f aca="false">SUM(U758:Y758)</f>
        <v>21</v>
      </c>
      <c r="AA758" s="17" t="n">
        <v>0</v>
      </c>
      <c r="AB758" s="17" t="n">
        <v>0</v>
      </c>
      <c r="AC758" s="7" t="n">
        <f aca="false">U758/$R758</f>
        <v>0</v>
      </c>
      <c r="AD758" s="7" t="n">
        <f aca="false">V758/$R758</f>
        <v>0</v>
      </c>
      <c r="AE758" s="7" t="n">
        <f aca="false">W758/$R758</f>
        <v>0</v>
      </c>
      <c r="AF758" s="7" t="n">
        <f aca="false">X758/$R758</f>
        <v>3.53507891888603</v>
      </c>
      <c r="AG758" s="7" t="n">
        <f aca="false">Y758/$R758</f>
        <v>21.2104735133162</v>
      </c>
      <c r="AH758" s="7" t="n">
        <f aca="false">Z758/$R758</f>
        <v>24.7455524322022</v>
      </c>
      <c r="AI758" s="17" t="s">
        <v>473</v>
      </c>
      <c r="AJ758" s="0" t="n">
        <v>12319</v>
      </c>
    </row>
    <row r="759" customFormat="false" ht="15" hidden="false" customHeight="false" outlineLevel="0" collapsed="false">
      <c r="A759" s="15" t="n">
        <v>44042</v>
      </c>
      <c r="B759" s="0" t="n">
        <f aca="false">MONTH(A759)</f>
        <v>7</v>
      </c>
      <c r="C759" s="0" t="s">
        <v>51</v>
      </c>
      <c r="D759" s="15" t="str">
        <f aca="false">TEXT(A759,"yyyy")</f>
        <v>2020</v>
      </c>
      <c r="E759" s="2" t="s">
        <v>37</v>
      </c>
      <c r="F759" s="16" t="n">
        <v>217</v>
      </c>
      <c r="G759" s="17" t="s">
        <v>457</v>
      </c>
      <c r="H759" s="11" t="n">
        <v>267</v>
      </c>
      <c r="I759" s="16" t="n">
        <v>274</v>
      </c>
      <c r="J759" s="17" t="s">
        <v>62</v>
      </c>
      <c r="K759" s="18" t="n">
        <v>0.486805555555556</v>
      </c>
      <c r="L759" s="11"/>
      <c r="M759" s="16" t="s">
        <v>69</v>
      </c>
      <c r="N759" s="16" t="n">
        <v>55</v>
      </c>
      <c r="O759" s="16" t="n">
        <v>4</v>
      </c>
      <c r="P759" s="20" t="n">
        <f aca="false">O759*0.3047851</f>
        <v>1.2191404</v>
      </c>
      <c r="Q759" s="0" t="n">
        <f aca="false">((H759*2)*(P759))/1000000</f>
        <v>0.0006510209736</v>
      </c>
      <c r="R759" s="0" t="n">
        <f aca="false">Q759*247.105</f>
        <v>0.160870537681428</v>
      </c>
      <c r="S759" s="19" t="s">
        <v>40</v>
      </c>
      <c r="T759" s="19" t="s">
        <v>45</v>
      </c>
      <c r="U759" s="11" t="n">
        <v>0</v>
      </c>
      <c r="V759" s="11" t="n">
        <v>0</v>
      </c>
      <c r="W759" s="11" t="n">
        <v>0</v>
      </c>
      <c r="X759" s="11" t="n">
        <v>0</v>
      </c>
      <c r="Y759" s="11" t="n">
        <v>0</v>
      </c>
      <c r="Z759" s="0" t="n">
        <f aca="false">SUM(U759:Y759)</f>
        <v>0</v>
      </c>
      <c r="AA759" s="16" t="n">
        <v>0</v>
      </c>
      <c r="AB759" s="16" t="n">
        <v>0</v>
      </c>
      <c r="AC759" s="7" t="n">
        <f aca="false">U759/$R759</f>
        <v>0</v>
      </c>
      <c r="AD759" s="7" t="n">
        <f aca="false">V759/$R759</f>
        <v>0</v>
      </c>
      <c r="AE759" s="7" t="n">
        <f aca="false">W759/$R759</f>
        <v>0</v>
      </c>
      <c r="AF759" s="7" t="n">
        <f aca="false">X759/$R759</f>
        <v>0</v>
      </c>
      <c r="AG759" s="7" t="n">
        <f aca="false">Y759/$R759</f>
        <v>0</v>
      </c>
      <c r="AH759" s="7" t="n">
        <f aca="false">Z759/$R759</f>
        <v>0</v>
      </c>
      <c r="AI759" s="21"/>
    </row>
    <row r="760" customFormat="false" ht="15" hidden="false" customHeight="false" outlineLevel="0" collapsed="false">
      <c r="A760" s="15" t="n">
        <v>44074</v>
      </c>
      <c r="B760" s="0" t="n">
        <f aca="false">MONTH(A760)</f>
        <v>8</v>
      </c>
      <c r="C760" s="0" t="s">
        <v>36</v>
      </c>
      <c r="D760" s="15" t="str">
        <f aca="false">TEXT(A760,"yyyy")</f>
        <v>2020</v>
      </c>
      <c r="E760" s="2" t="s">
        <v>37</v>
      </c>
      <c r="F760" s="16" t="n">
        <v>217</v>
      </c>
      <c r="G760" s="17" t="s">
        <v>457</v>
      </c>
      <c r="H760" s="11" t="n">
        <v>267</v>
      </c>
      <c r="I760" s="16" t="n">
        <v>274</v>
      </c>
      <c r="J760" s="17" t="s">
        <v>62</v>
      </c>
      <c r="K760" s="18" t="n">
        <v>0.4375</v>
      </c>
      <c r="L760" s="11"/>
      <c r="M760" s="16" t="s">
        <v>69</v>
      </c>
      <c r="N760" s="16" t="n">
        <v>53</v>
      </c>
      <c r="O760" s="16" t="n">
        <v>7</v>
      </c>
      <c r="P760" s="20" t="n">
        <f aca="false">O760*0.3047851</f>
        <v>2.1334957</v>
      </c>
      <c r="Q760" s="0" t="n">
        <f aca="false">((H760*2)*(P760))/1000000</f>
        <v>0.0011392867038</v>
      </c>
      <c r="R760" s="0" t="n">
        <f aca="false">Q760*247.105</f>
        <v>0.281523440942499</v>
      </c>
      <c r="S760" s="19" t="s">
        <v>40</v>
      </c>
      <c r="T760" s="19" t="s">
        <v>45</v>
      </c>
      <c r="U760" s="11" t="n">
        <v>0</v>
      </c>
      <c r="V760" s="11" t="n">
        <v>0</v>
      </c>
      <c r="W760" s="11" t="n">
        <v>0</v>
      </c>
      <c r="X760" s="11" t="n">
        <v>0</v>
      </c>
      <c r="Y760" s="16" t="n">
        <v>1</v>
      </c>
      <c r="Z760" s="0" t="n">
        <f aca="false">SUM(U760:Y760)</f>
        <v>1</v>
      </c>
      <c r="AA760" s="16" t="n">
        <v>3</v>
      </c>
      <c r="AB760" s="16" t="n">
        <v>4</v>
      </c>
      <c r="AC760" s="7" t="n">
        <f aca="false">U760/$R760</f>
        <v>0</v>
      </c>
      <c r="AD760" s="7" t="n">
        <f aca="false">V760/$R760</f>
        <v>0</v>
      </c>
      <c r="AE760" s="7" t="n">
        <f aca="false">W760/$R760</f>
        <v>0</v>
      </c>
      <c r="AF760" s="7" t="n">
        <f aca="false">X760/$R760</f>
        <v>0</v>
      </c>
      <c r="AG760" s="7" t="n">
        <f aca="false">Y760/$R760</f>
        <v>3.55210207950055</v>
      </c>
      <c r="AH760" s="7" t="n">
        <f aca="false">Z760/$R760</f>
        <v>3.55210207950055</v>
      </c>
      <c r="AI760" s="21" t="s">
        <v>474</v>
      </c>
    </row>
    <row r="761" customFormat="false" ht="15" hidden="false" customHeight="false" outlineLevel="0" collapsed="false">
      <c r="A761" s="15" t="n">
        <v>44112</v>
      </c>
      <c r="B761" s="0" t="n">
        <f aca="false">MONTH(A761)</f>
        <v>10</v>
      </c>
      <c r="C761" s="0" t="s">
        <v>54</v>
      </c>
      <c r="D761" s="15" t="str">
        <f aca="false">TEXT(A761,"yyyy")</f>
        <v>2020</v>
      </c>
      <c r="E761" s="2" t="s">
        <v>55</v>
      </c>
      <c r="F761" s="16" t="n">
        <v>217</v>
      </c>
      <c r="G761" s="17" t="s">
        <v>457</v>
      </c>
      <c r="H761" s="11" t="n">
        <v>267</v>
      </c>
      <c r="I761" s="16" t="n">
        <v>274</v>
      </c>
      <c r="J761" s="17" t="s">
        <v>62</v>
      </c>
      <c r="K761" s="18" t="n">
        <v>0.447916666666667</v>
      </c>
      <c r="L761" s="11"/>
      <c r="M761" s="16" t="s">
        <v>71</v>
      </c>
      <c r="N761" s="19" t="n">
        <v>58</v>
      </c>
      <c r="O761" s="16" t="n">
        <v>7</v>
      </c>
      <c r="P761" s="20" t="n">
        <f aca="false">O761*0.3047851</f>
        <v>2.1334957</v>
      </c>
      <c r="Q761" s="0" t="n">
        <f aca="false">((H761*2)*(P761))/1000000</f>
        <v>0.0011392867038</v>
      </c>
      <c r="R761" s="0" t="n">
        <f aca="false">Q761*247.105</f>
        <v>0.281523440942499</v>
      </c>
      <c r="S761" s="19" t="s">
        <v>40</v>
      </c>
      <c r="T761" s="19" t="s">
        <v>45</v>
      </c>
      <c r="U761" s="19" t="n">
        <v>0</v>
      </c>
      <c r="V761" s="11" t="n">
        <v>0</v>
      </c>
      <c r="W761" s="11" t="n">
        <v>0</v>
      </c>
      <c r="X761" s="11" t="n">
        <v>0</v>
      </c>
      <c r="Y761" s="16" t="n">
        <v>1</v>
      </c>
      <c r="Z761" s="0" t="n">
        <f aca="false">SUM(U761:Y761)</f>
        <v>1</v>
      </c>
      <c r="AA761" s="16" t="n">
        <v>1</v>
      </c>
      <c r="AB761" s="16" t="n">
        <v>36</v>
      </c>
      <c r="AC761" s="7" t="n">
        <f aca="false">U761/$R761</f>
        <v>0</v>
      </c>
      <c r="AD761" s="7" t="n">
        <f aca="false">V761/$R761</f>
        <v>0</v>
      </c>
      <c r="AE761" s="7" t="n">
        <f aca="false">W761/$R761</f>
        <v>0</v>
      </c>
      <c r="AF761" s="7" t="n">
        <f aca="false">X761/$R761</f>
        <v>0</v>
      </c>
      <c r="AG761" s="7" t="n">
        <f aca="false">Y761/$R761</f>
        <v>3.55210207950055</v>
      </c>
      <c r="AH761" s="7" t="n">
        <f aca="false">Z761/$R761</f>
        <v>3.55210207950055</v>
      </c>
      <c r="AI761" s="21" t="s">
        <v>475</v>
      </c>
    </row>
    <row r="762" customFormat="false" ht="15" hidden="false" customHeight="false" outlineLevel="0" collapsed="false">
      <c r="A762" s="15" t="n">
        <v>44137</v>
      </c>
      <c r="B762" s="0" t="n">
        <f aca="false">MONTH(A762)</f>
        <v>11</v>
      </c>
      <c r="C762" s="0" t="s">
        <v>96</v>
      </c>
      <c r="D762" s="15" t="str">
        <f aca="false">TEXT(A762,"yyyy")</f>
        <v>2020</v>
      </c>
      <c r="E762" s="2" t="s">
        <v>55</v>
      </c>
      <c r="F762" s="16" t="n">
        <v>217</v>
      </c>
      <c r="G762" s="17" t="s">
        <v>457</v>
      </c>
      <c r="H762" s="11" t="n">
        <v>267</v>
      </c>
      <c r="I762" s="16" t="n">
        <v>274</v>
      </c>
      <c r="J762" s="17" t="s">
        <v>62</v>
      </c>
      <c r="K762" s="18" t="n">
        <v>0.46875</v>
      </c>
      <c r="L762" s="11"/>
      <c r="M762" s="16" t="s">
        <v>69</v>
      </c>
      <c r="N762" s="16" t="n">
        <v>58</v>
      </c>
      <c r="O762" s="16" t="n">
        <v>6</v>
      </c>
      <c r="P762" s="20" t="n">
        <f aca="false">O762*0.3047851</f>
        <v>1.8287106</v>
      </c>
      <c r="Q762" s="0" t="n">
        <f aca="false">((H762*2)*(P762))/1000000</f>
        <v>0.0009765314604</v>
      </c>
      <c r="R762" s="0" t="n">
        <f aca="false">Q762*247.105</f>
        <v>0.241305806522142</v>
      </c>
      <c r="S762" s="19" t="s">
        <v>40</v>
      </c>
      <c r="T762" s="19" t="s">
        <v>45</v>
      </c>
      <c r="U762" s="9" t="n">
        <v>1</v>
      </c>
      <c r="V762" s="11" t="n">
        <v>0</v>
      </c>
      <c r="W762" s="11" t="n">
        <v>0</v>
      </c>
      <c r="X762" s="11" t="n">
        <v>0</v>
      </c>
      <c r="Y762" s="16" t="n">
        <v>8</v>
      </c>
      <c r="Z762" s="0" t="n">
        <f aca="false">SUM(U762:Y762)</f>
        <v>9</v>
      </c>
      <c r="AA762" s="16" t="n">
        <v>0</v>
      </c>
      <c r="AB762" s="16" t="n">
        <v>0</v>
      </c>
      <c r="AC762" s="7" t="n">
        <f aca="false">U762/$R762</f>
        <v>4.14411909275064</v>
      </c>
      <c r="AD762" s="7" t="n">
        <f aca="false">V762/$R762</f>
        <v>0</v>
      </c>
      <c r="AE762" s="7" t="n">
        <f aca="false">W762/$R762</f>
        <v>0</v>
      </c>
      <c r="AF762" s="7" t="n">
        <f aca="false">X762/$R762</f>
        <v>0</v>
      </c>
      <c r="AG762" s="7" t="n">
        <f aca="false">Y762/$R762</f>
        <v>33.1529527420051</v>
      </c>
      <c r="AH762" s="7" t="n">
        <f aca="false">Z762/$R762</f>
        <v>37.2970718347557</v>
      </c>
      <c r="AI762" s="21" t="s">
        <v>476</v>
      </c>
    </row>
    <row r="763" customFormat="false" ht="15" hidden="false" customHeight="false" outlineLevel="0" collapsed="false">
      <c r="A763" s="15" t="n">
        <v>44173</v>
      </c>
      <c r="B763" s="0" t="n">
        <f aca="false">MONTH(A763)</f>
        <v>12</v>
      </c>
      <c r="C763" s="0" t="s">
        <v>82</v>
      </c>
      <c r="D763" s="15" t="str">
        <f aca="false">TEXT(A763,"yyyy")</f>
        <v>2020</v>
      </c>
      <c r="E763" s="2" t="s">
        <v>55</v>
      </c>
      <c r="F763" s="16" t="n">
        <v>217</v>
      </c>
      <c r="G763" s="17" t="s">
        <v>457</v>
      </c>
      <c r="H763" s="11" t="n">
        <v>267</v>
      </c>
      <c r="I763" s="16" t="n">
        <v>274</v>
      </c>
      <c r="J763" s="17" t="s">
        <v>62</v>
      </c>
      <c r="K763" s="18" t="n">
        <v>0.5</v>
      </c>
      <c r="L763" s="11"/>
      <c r="M763" s="16" t="s">
        <v>69</v>
      </c>
      <c r="N763" s="16" t="n">
        <v>51</v>
      </c>
      <c r="O763" s="16" t="n">
        <v>6</v>
      </c>
      <c r="P763" s="20" t="n">
        <f aca="false">O763*0.3047851</f>
        <v>1.8287106</v>
      </c>
      <c r="Q763" s="0" t="n">
        <f aca="false">((H763*2)*(P763))/1000000</f>
        <v>0.0009765314604</v>
      </c>
      <c r="R763" s="0" t="n">
        <f aca="false">Q763*247.105</f>
        <v>0.241305806522142</v>
      </c>
      <c r="S763" s="19" t="s">
        <v>40</v>
      </c>
      <c r="T763" s="19" t="s">
        <v>45</v>
      </c>
      <c r="U763" s="11" t="n">
        <v>0</v>
      </c>
      <c r="V763" s="11" t="n">
        <v>0</v>
      </c>
      <c r="W763" s="11" t="n">
        <v>0</v>
      </c>
      <c r="X763" s="11" t="n">
        <v>0</v>
      </c>
      <c r="Y763" s="19" t="n">
        <v>0</v>
      </c>
      <c r="Z763" s="0" t="n">
        <f aca="false">SUM(U763:Y763)</f>
        <v>0</v>
      </c>
      <c r="AA763" s="16" t="n">
        <v>0</v>
      </c>
      <c r="AB763" s="16" t="n">
        <v>0</v>
      </c>
      <c r="AC763" s="7" t="n">
        <f aca="false">U763/$R763</f>
        <v>0</v>
      </c>
      <c r="AD763" s="7" t="n">
        <f aca="false">V763/$R763</f>
        <v>0</v>
      </c>
      <c r="AE763" s="7" t="n">
        <f aca="false">W763/$R763</f>
        <v>0</v>
      </c>
      <c r="AF763" s="7" t="n">
        <f aca="false">X763/$R763</f>
        <v>0</v>
      </c>
      <c r="AG763" s="7" t="n">
        <f aca="false">Y763/$R763</f>
        <v>0</v>
      </c>
      <c r="AH763" s="7" t="n">
        <f aca="false">Z763/$R763</f>
        <v>0</v>
      </c>
      <c r="AI763" s="21"/>
    </row>
    <row r="764" customFormat="false" ht="15" hidden="false" customHeight="false" outlineLevel="0" collapsed="false">
      <c r="A764" s="15" t="n">
        <v>44208</v>
      </c>
      <c r="B764" s="0" t="n">
        <f aca="false">MONTH(A764)</f>
        <v>1</v>
      </c>
      <c r="C764" s="0" t="s">
        <v>60</v>
      </c>
      <c r="D764" s="15" t="str">
        <f aca="false">TEXT(A764,"yyyy")</f>
        <v>2021</v>
      </c>
      <c r="E764" s="2" t="s">
        <v>61</v>
      </c>
      <c r="F764" s="16" t="n">
        <v>217</v>
      </c>
      <c r="G764" s="17" t="s">
        <v>457</v>
      </c>
      <c r="H764" s="11" t="n">
        <v>267</v>
      </c>
      <c r="I764" s="16" t="n">
        <v>274</v>
      </c>
      <c r="J764" s="17" t="s">
        <v>62</v>
      </c>
      <c r="K764" s="18" t="n">
        <v>0.645833333333333</v>
      </c>
      <c r="L764" s="11"/>
      <c r="M764" s="16" t="s">
        <v>71</v>
      </c>
      <c r="N764" s="16" t="n">
        <v>52</v>
      </c>
      <c r="O764" s="16" t="n">
        <v>6</v>
      </c>
      <c r="P764" s="20" t="n">
        <f aca="false">O764*0.3047851</f>
        <v>1.8287106</v>
      </c>
      <c r="Q764" s="0" t="n">
        <f aca="false">((H764*2)*(P764))/1000000</f>
        <v>0.0009765314604</v>
      </c>
      <c r="R764" s="0" t="n">
        <f aca="false">Q764*247.105</f>
        <v>0.241305806522142</v>
      </c>
      <c r="S764" s="19" t="s">
        <v>40</v>
      </c>
      <c r="T764" s="19" t="s">
        <v>45</v>
      </c>
      <c r="U764" s="9" t="n">
        <v>0</v>
      </c>
      <c r="V764" s="9" t="n">
        <v>0</v>
      </c>
      <c r="W764" s="9" t="n">
        <v>0</v>
      </c>
      <c r="X764" s="16" t="n">
        <v>0</v>
      </c>
      <c r="Y764" s="9" t="n">
        <v>7</v>
      </c>
      <c r="Z764" s="0" t="n">
        <f aca="false">SUM(U764:Y764)</f>
        <v>7</v>
      </c>
      <c r="AA764" s="16" t="n">
        <v>0</v>
      </c>
      <c r="AB764" s="16" t="n">
        <v>0</v>
      </c>
      <c r="AC764" s="7" t="n">
        <f aca="false">U764/$R764</f>
        <v>0</v>
      </c>
      <c r="AD764" s="7" t="n">
        <f aca="false">V764/$R764</f>
        <v>0</v>
      </c>
      <c r="AE764" s="7" t="n">
        <f aca="false">W764/$R764</f>
        <v>0</v>
      </c>
      <c r="AF764" s="7" t="n">
        <f aca="false">X764/$R764</f>
        <v>0</v>
      </c>
      <c r="AG764" s="7" t="n">
        <f aca="false">Y764/$R764</f>
        <v>29.0088336492545</v>
      </c>
      <c r="AH764" s="7" t="n">
        <f aca="false">Z764/$R764</f>
        <v>29.0088336492545</v>
      </c>
      <c r="AI764" s="21"/>
    </row>
    <row r="765" customFormat="false" ht="15" hidden="false" customHeight="false" outlineLevel="0" collapsed="false">
      <c r="A765" s="15" t="n">
        <v>44258</v>
      </c>
      <c r="B765" s="0" t="n">
        <f aca="false">MONTH(A765)</f>
        <v>3</v>
      </c>
      <c r="C765" s="0" t="s">
        <v>64</v>
      </c>
      <c r="D765" s="15" t="str">
        <f aca="false">TEXT(A765,"yyyy")</f>
        <v>2021</v>
      </c>
      <c r="E765" s="2" t="s">
        <v>61</v>
      </c>
      <c r="F765" s="16" t="n">
        <v>217</v>
      </c>
      <c r="G765" s="17" t="s">
        <v>457</v>
      </c>
      <c r="H765" s="11" t="n">
        <v>267</v>
      </c>
      <c r="I765" s="9" t="n">
        <v>274</v>
      </c>
      <c r="J765" s="17" t="s">
        <v>62</v>
      </c>
      <c r="K765" s="18" t="n">
        <v>0.628472222222222</v>
      </c>
      <c r="L765" s="11"/>
      <c r="M765" s="16" t="s">
        <v>69</v>
      </c>
      <c r="N765" s="16" t="n">
        <v>54</v>
      </c>
      <c r="O765" s="16" t="n">
        <v>9</v>
      </c>
      <c r="P765" s="20" t="n">
        <f aca="false">O765*0.3047851</f>
        <v>2.7430659</v>
      </c>
      <c r="Q765" s="0" t="n">
        <f aca="false">((H765*2)*(P765))/1000000</f>
        <v>0.0014647971906</v>
      </c>
      <c r="R765" s="0" t="n">
        <f aca="false">Q765*247.105</f>
        <v>0.361958709783213</v>
      </c>
      <c r="S765" s="19" t="s">
        <v>40</v>
      </c>
      <c r="T765" s="19" t="s">
        <v>45</v>
      </c>
      <c r="U765" s="9" t="n">
        <v>0</v>
      </c>
      <c r="V765" s="9" t="n">
        <v>10</v>
      </c>
      <c r="W765" s="9" t="n">
        <v>36</v>
      </c>
      <c r="X765" s="9" t="n">
        <v>119</v>
      </c>
      <c r="Y765" s="9" t="n">
        <v>2</v>
      </c>
      <c r="Z765" s="0" t="n">
        <f aca="false">SUM(U765:Y765)</f>
        <v>167</v>
      </c>
      <c r="AA765" s="16" t="n">
        <v>0</v>
      </c>
      <c r="AB765" s="16" t="n">
        <v>0</v>
      </c>
      <c r="AC765" s="7" t="n">
        <f aca="false">U765/$R765</f>
        <v>0</v>
      </c>
      <c r="AD765" s="7" t="n">
        <f aca="false">V765/$R765</f>
        <v>27.6274606183376</v>
      </c>
      <c r="AE765" s="7" t="n">
        <f aca="false">W765/$R765</f>
        <v>99.4588582260153</v>
      </c>
      <c r="AF765" s="7" t="n">
        <f aca="false">X765/$R765</f>
        <v>328.766781358217</v>
      </c>
      <c r="AG765" s="7" t="n">
        <f aca="false">Y765/$R765</f>
        <v>5.52549212366752</v>
      </c>
      <c r="AH765" s="7" t="n">
        <f aca="false">Z765/$R765</f>
        <v>461.378592326238</v>
      </c>
      <c r="AI765" s="21"/>
    </row>
    <row r="766" customFormat="false" ht="15" hidden="false" customHeight="false" outlineLevel="0" collapsed="false">
      <c r="A766" s="15" t="n">
        <v>44293</v>
      </c>
      <c r="B766" s="0" t="n">
        <f aca="false">MONTH(A766)</f>
        <v>4</v>
      </c>
      <c r="C766" s="0" t="s">
        <v>66</v>
      </c>
      <c r="D766" s="15" t="str">
        <f aca="false">TEXT(A766,"yyyy")</f>
        <v>2021</v>
      </c>
      <c r="E766" s="2" t="s">
        <v>44</v>
      </c>
      <c r="F766" s="16" t="n">
        <v>217</v>
      </c>
      <c r="G766" s="17" t="s">
        <v>457</v>
      </c>
      <c r="H766" s="11" t="n">
        <v>267</v>
      </c>
      <c r="I766" s="9" t="n">
        <v>274</v>
      </c>
      <c r="J766" s="17" t="s">
        <v>62</v>
      </c>
      <c r="K766" s="18" t="n">
        <v>0.427083333333333</v>
      </c>
      <c r="L766" s="11"/>
      <c r="M766" s="16" t="s">
        <v>69</v>
      </c>
      <c r="N766" s="16" t="n">
        <v>54</v>
      </c>
      <c r="O766" s="16" t="n">
        <v>6</v>
      </c>
      <c r="P766" s="20" t="n">
        <f aca="false">O766*0.3047851</f>
        <v>1.8287106</v>
      </c>
      <c r="Q766" s="0" t="n">
        <f aca="false">((H766*2)*(P766))/1000000</f>
        <v>0.0009765314604</v>
      </c>
      <c r="R766" s="0" t="n">
        <f aca="false">Q766*247.105</f>
        <v>0.241305806522142</v>
      </c>
      <c r="S766" s="19" t="s">
        <v>40</v>
      </c>
      <c r="T766" s="19" t="s">
        <v>45</v>
      </c>
      <c r="U766" s="9" t="n">
        <v>0</v>
      </c>
      <c r="V766" s="9" t="n">
        <v>0</v>
      </c>
      <c r="W766" s="9" t="n">
        <v>0</v>
      </c>
      <c r="X766" s="9" t="n">
        <v>0</v>
      </c>
      <c r="Y766" s="9" t="n">
        <v>7</v>
      </c>
      <c r="Z766" s="0" t="n">
        <f aca="false">SUM(U766:Y766)</f>
        <v>7</v>
      </c>
      <c r="AA766" s="16" t="n">
        <v>0</v>
      </c>
      <c r="AB766" s="16" t="n">
        <v>0</v>
      </c>
      <c r="AC766" s="7" t="n">
        <f aca="false">U766/$R766</f>
        <v>0</v>
      </c>
      <c r="AD766" s="7" t="n">
        <f aca="false">V766/$R766</f>
        <v>0</v>
      </c>
      <c r="AE766" s="7" t="n">
        <f aca="false">W766/$R766</f>
        <v>0</v>
      </c>
      <c r="AF766" s="7" t="n">
        <f aca="false">X766/$R766</f>
        <v>0</v>
      </c>
      <c r="AG766" s="7" t="n">
        <f aca="false">Y766/$R766</f>
        <v>29.0088336492545</v>
      </c>
      <c r="AH766" s="7" t="n">
        <f aca="false">Z766/$R766</f>
        <v>29.0088336492545</v>
      </c>
      <c r="AI766" s="21"/>
    </row>
    <row r="767" customFormat="false" ht="15" hidden="false" customHeight="false" outlineLevel="0" collapsed="false">
      <c r="A767" s="15" t="n">
        <v>44042</v>
      </c>
      <c r="B767" s="0" t="n">
        <f aca="false">MONTH(A767)</f>
        <v>7</v>
      </c>
      <c r="C767" s="0" t="s">
        <v>51</v>
      </c>
      <c r="D767" s="15" t="str">
        <f aca="false">TEXT(A767,"yyyy")</f>
        <v>2020</v>
      </c>
      <c r="E767" s="2" t="s">
        <v>37</v>
      </c>
      <c r="F767" s="16" t="n">
        <v>223</v>
      </c>
      <c r="G767" s="21" t="s">
        <v>464</v>
      </c>
      <c r="H767" s="11" t="n">
        <v>498</v>
      </c>
      <c r="I767" s="16" t="n">
        <v>274</v>
      </c>
      <c r="J767" s="17" t="s">
        <v>62</v>
      </c>
      <c r="K767" s="18" t="n">
        <v>0.444444444444444</v>
      </c>
      <c r="L767" s="11"/>
      <c r="M767" s="16" t="s">
        <v>69</v>
      </c>
      <c r="N767" s="16" t="n">
        <v>55</v>
      </c>
      <c r="O767" s="16" t="n">
        <v>6</v>
      </c>
      <c r="P767" s="20" t="n">
        <f aca="false">O767*0.3047851</f>
        <v>1.8287106</v>
      </c>
      <c r="Q767" s="0" t="n">
        <f aca="false">((H767*2)*(P767))/1000000</f>
        <v>0.0018213957576</v>
      </c>
      <c r="R767" s="0" t="n">
        <f aca="false">Q767*247.105</f>
        <v>0.450075998681748</v>
      </c>
      <c r="S767" s="19" t="s">
        <v>40</v>
      </c>
      <c r="T767" s="19" t="s">
        <v>45</v>
      </c>
      <c r="U767" s="11" t="n">
        <v>0</v>
      </c>
      <c r="V767" s="11" t="n">
        <v>0</v>
      </c>
      <c r="W767" s="11" t="n">
        <v>0</v>
      </c>
      <c r="X767" s="11" t="n">
        <v>0</v>
      </c>
      <c r="Y767" s="16" t="n">
        <v>2</v>
      </c>
      <c r="Z767" s="0" t="n">
        <f aca="false">SUM(U767:Y767)</f>
        <v>2</v>
      </c>
      <c r="AA767" s="16" t="n">
        <v>13</v>
      </c>
      <c r="AB767" s="16" t="n">
        <v>46</v>
      </c>
      <c r="AC767" s="7" t="n">
        <f aca="false">U767/$R767</f>
        <v>0</v>
      </c>
      <c r="AD767" s="7" t="n">
        <f aca="false">V767/$R767</f>
        <v>0</v>
      </c>
      <c r="AE767" s="7" t="n">
        <f aca="false">W767/$R767</f>
        <v>0</v>
      </c>
      <c r="AF767" s="7" t="n">
        <f aca="false">X767/$R767</f>
        <v>0</v>
      </c>
      <c r="AG767" s="7" t="n">
        <f aca="false">Y767/$R767</f>
        <v>4.44369396692538</v>
      </c>
      <c r="AH767" s="7" t="n">
        <f aca="false">Z767/$R767</f>
        <v>4.44369396692538</v>
      </c>
      <c r="AI767" s="21" t="s">
        <v>477</v>
      </c>
    </row>
    <row r="768" customFormat="false" ht="15" hidden="false" customHeight="false" outlineLevel="0" collapsed="false">
      <c r="A768" s="15" t="n">
        <v>44074</v>
      </c>
      <c r="B768" s="0" t="n">
        <f aca="false">MONTH(A768)</f>
        <v>8</v>
      </c>
      <c r="C768" s="0" t="s">
        <v>36</v>
      </c>
      <c r="D768" s="15" t="str">
        <f aca="false">TEXT(A768,"yyyy")</f>
        <v>2020</v>
      </c>
      <c r="E768" s="2" t="s">
        <v>37</v>
      </c>
      <c r="F768" s="16" t="n">
        <v>223</v>
      </c>
      <c r="G768" s="21" t="s">
        <v>464</v>
      </c>
      <c r="H768" s="11" t="n">
        <v>498</v>
      </c>
      <c r="I768" s="16" t="n">
        <v>274</v>
      </c>
      <c r="J768" s="17" t="s">
        <v>62</v>
      </c>
      <c r="K768" s="18" t="n">
        <v>0.465277777777778</v>
      </c>
      <c r="L768" s="11"/>
      <c r="M768" s="16" t="s">
        <v>69</v>
      </c>
      <c r="N768" s="16" t="n">
        <v>53</v>
      </c>
      <c r="O768" s="16" t="n">
        <v>5</v>
      </c>
      <c r="P768" s="20" t="n">
        <f aca="false">O768*0.3047851</f>
        <v>1.5239255</v>
      </c>
      <c r="Q768" s="0" t="n">
        <f aca="false">((H768*2)*(P768))/1000000</f>
        <v>0.001517829798</v>
      </c>
      <c r="R768" s="0" t="n">
        <f aca="false">Q768*247.105</f>
        <v>0.37506333223479</v>
      </c>
      <c r="S768" s="19" t="s">
        <v>40</v>
      </c>
      <c r="T768" s="19" t="s">
        <v>45</v>
      </c>
      <c r="U768" s="19" t="n">
        <v>0</v>
      </c>
      <c r="V768" s="19" t="n">
        <v>0</v>
      </c>
      <c r="W768" s="11" t="n">
        <v>0</v>
      </c>
      <c r="X768" s="16" t="n">
        <v>1</v>
      </c>
      <c r="Y768" s="16" t="n">
        <v>12</v>
      </c>
      <c r="Z768" s="0" t="n">
        <f aca="false">SUM(U768:Y768)</f>
        <v>13</v>
      </c>
      <c r="AA768" s="16" t="n">
        <v>2</v>
      </c>
      <c r="AB768" s="16" t="n">
        <v>9</v>
      </c>
      <c r="AC768" s="7" t="n">
        <f aca="false">U768/$R768</f>
        <v>0</v>
      </c>
      <c r="AD768" s="7" t="n">
        <f aca="false">V768/$R768</f>
        <v>0</v>
      </c>
      <c r="AE768" s="7" t="n">
        <f aca="false">W768/$R768</f>
        <v>0</v>
      </c>
      <c r="AF768" s="7" t="n">
        <f aca="false">X768/$R768</f>
        <v>2.66621638015523</v>
      </c>
      <c r="AG768" s="7" t="n">
        <f aca="false">Y768/$R768</f>
        <v>31.9945965618628</v>
      </c>
      <c r="AH768" s="7" t="n">
        <f aca="false">Z768/$R768</f>
        <v>34.660812942018</v>
      </c>
      <c r="AI768" s="21" t="s">
        <v>478</v>
      </c>
    </row>
    <row r="769" customFormat="false" ht="15" hidden="false" customHeight="false" outlineLevel="0" collapsed="false">
      <c r="A769" s="15" t="n">
        <v>44112</v>
      </c>
      <c r="B769" s="0" t="n">
        <f aca="false">MONTH(A769)</f>
        <v>10</v>
      </c>
      <c r="C769" s="0" t="s">
        <v>54</v>
      </c>
      <c r="D769" s="15" t="str">
        <f aca="false">TEXT(A769,"yyyy")</f>
        <v>2020</v>
      </c>
      <c r="E769" s="2" t="s">
        <v>55</v>
      </c>
      <c r="F769" s="16" t="n">
        <v>223</v>
      </c>
      <c r="G769" s="21" t="s">
        <v>464</v>
      </c>
      <c r="H769" s="11" t="n">
        <v>498</v>
      </c>
      <c r="I769" s="16" t="n">
        <v>274</v>
      </c>
      <c r="J769" s="17" t="s">
        <v>62</v>
      </c>
      <c r="K769" s="18" t="n">
        <v>0.465277777777778</v>
      </c>
      <c r="L769" s="11"/>
      <c r="M769" s="16" t="s">
        <v>71</v>
      </c>
      <c r="N769" s="19" t="n">
        <v>59</v>
      </c>
      <c r="O769" s="16" t="n">
        <v>6</v>
      </c>
      <c r="P769" s="20" t="n">
        <f aca="false">O769*0.3047851</f>
        <v>1.8287106</v>
      </c>
      <c r="Q769" s="0" t="n">
        <f aca="false">((H769*2)*(P769))/1000000</f>
        <v>0.0018213957576</v>
      </c>
      <c r="R769" s="0" t="n">
        <f aca="false">Q769*247.105</f>
        <v>0.450075998681748</v>
      </c>
      <c r="S769" s="19" t="s">
        <v>40</v>
      </c>
      <c r="T769" s="19" t="s">
        <v>45</v>
      </c>
      <c r="U769" s="19" t="n">
        <v>0</v>
      </c>
      <c r="V769" s="19" t="n">
        <v>0</v>
      </c>
      <c r="W769" s="11" t="n">
        <v>0</v>
      </c>
      <c r="X769" s="11" t="n">
        <v>0</v>
      </c>
      <c r="Y769" s="16" t="n">
        <v>16</v>
      </c>
      <c r="Z769" s="0" t="n">
        <f aca="false">SUM(U769:Y769)</f>
        <v>16</v>
      </c>
      <c r="AA769" s="16" t="n">
        <v>0</v>
      </c>
      <c r="AB769" s="16" t="n">
        <v>12</v>
      </c>
      <c r="AC769" s="7" t="n">
        <f aca="false">U769/$R769</f>
        <v>0</v>
      </c>
      <c r="AD769" s="7" t="n">
        <f aca="false">V769/$R769</f>
        <v>0</v>
      </c>
      <c r="AE769" s="7" t="n">
        <f aca="false">W769/$R769</f>
        <v>0</v>
      </c>
      <c r="AF769" s="7" t="n">
        <f aca="false">X769/$R769</f>
        <v>0</v>
      </c>
      <c r="AG769" s="7" t="n">
        <f aca="false">Y769/$R769</f>
        <v>35.5495517354031</v>
      </c>
      <c r="AH769" s="7" t="n">
        <f aca="false">Z769/$R769</f>
        <v>35.5495517354031</v>
      </c>
      <c r="AI769" s="21" t="s">
        <v>479</v>
      </c>
    </row>
    <row r="770" customFormat="false" ht="15" hidden="false" customHeight="false" outlineLevel="0" collapsed="false">
      <c r="A770" s="15" t="n">
        <v>44137</v>
      </c>
      <c r="B770" s="0" t="n">
        <f aca="false">MONTH(A770)</f>
        <v>11</v>
      </c>
      <c r="C770" s="0" t="s">
        <v>96</v>
      </c>
      <c r="D770" s="15" t="str">
        <f aca="false">TEXT(A770,"yyyy")</f>
        <v>2020</v>
      </c>
      <c r="E770" s="2" t="s">
        <v>55</v>
      </c>
      <c r="F770" s="16" t="n">
        <v>223</v>
      </c>
      <c r="G770" s="21" t="s">
        <v>464</v>
      </c>
      <c r="H770" s="11" t="n">
        <v>498</v>
      </c>
      <c r="I770" s="16" t="n">
        <v>274</v>
      </c>
      <c r="J770" s="17" t="s">
        <v>62</v>
      </c>
      <c r="K770" s="18" t="n">
        <v>0.489583333333333</v>
      </c>
      <c r="L770" s="11"/>
      <c r="M770" s="16" t="s">
        <v>69</v>
      </c>
      <c r="N770" s="16" t="n">
        <v>58</v>
      </c>
      <c r="O770" s="16" t="n">
        <v>4</v>
      </c>
      <c r="P770" s="20" t="n">
        <f aca="false">O770*0.3047851</f>
        <v>1.2191404</v>
      </c>
      <c r="Q770" s="0" t="n">
        <f aca="false">((H770*2)*(P770))/1000000</f>
        <v>0.0012142638384</v>
      </c>
      <c r="R770" s="0" t="n">
        <f aca="false">Q770*247.105</f>
        <v>0.300050665787832</v>
      </c>
      <c r="S770" s="19" t="s">
        <v>40</v>
      </c>
      <c r="T770" s="19" t="s">
        <v>45</v>
      </c>
      <c r="U770" s="19" t="n">
        <v>0</v>
      </c>
      <c r="V770" s="19" t="n">
        <v>0</v>
      </c>
      <c r="W770" s="11" t="n">
        <v>0</v>
      </c>
      <c r="X770" s="11" t="n">
        <v>0</v>
      </c>
      <c r="Y770" s="19" t="n">
        <v>0</v>
      </c>
      <c r="Z770" s="0" t="n">
        <f aca="false">SUM(U770:Y770)</f>
        <v>0</v>
      </c>
      <c r="AA770" s="16" t="n">
        <v>0</v>
      </c>
      <c r="AB770" s="16" t="n">
        <v>0</v>
      </c>
      <c r="AC770" s="7" t="n">
        <f aca="false">U770/$R770</f>
        <v>0</v>
      </c>
      <c r="AD770" s="7" t="n">
        <f aca="false">V770/$R770</f>
        <v>0</v>
      </c>
      <c r="AE770" s="7" t="n">
        <f aca="false">W770/$R770</f>
        <v>0</v>
      </c>
      <c r="AF770" s="7" t="n">
        <f aca="false">X770/$R770</f>
        <v>0</v>
      </c>
      <c r="AG770" s="7" t="n">
        <f aca="false">Y770/$R770</f>
        <v>0</v>
      </c>
      <c r="AH770" s="7" t="n">
        <f aca="false">Z770/$R770</f>
        <v>0</v>
      </c>
      <c r="AI770" s="21" t="s">
        <v>480</v>
      </c>
    </row>
    <row r="771" customFormat="false" ht="15" hidden="false" customHeight="false" outlineLevel="0" collapsed="false">
      <c r="A771" s="15" t="n">
        <v>44173</v>
      </c>
      <c r="B771" s="0" t="n">
        <f aca="false">MONTH(A771)</f>
        <v>12</v>
      </c>
      <c r="C771" s="0" t="s">
        <v>82</v>
      </c>
      <c r="D771" s="15" t="str">
        <f aca="false">TEXT(A771,"yyyy")</f>
        <v>2020</v>
      </c>
      <c r="E771" s="2" t="s">
        <v>55</v>
      </c>
      <c r="F771" s="16" t="n">
        <v>223</v>
      </c>
      <c r="G771" s="21" t="s">
        <v>464</v>
      </c>
      <c r="H771" s="11" t="n">
        <v>498</v>
      </c>
      <c r="I771" s="16" t="n">
        <v>274</v>
      </c>
      <c r="J771" s="17" t="s">
        <v>62</v>
      </c>
      <c r="K771" s="18" t="n">
        <v>0.458333333333333</v>
      </c>
      <c r="L771" s="11"/>
      <c r="M771" s="16" t="s">
        <v>69</v>
      </c>
      <c r="N771" s="16" t="n">
        <v>50</v>
      </c>
      <c r="O771" s="16" t="n">
        <v>10</v>
      </c>
      <c r="P771" s="20" t="n">
        <f aca="false">O771*0.3047851</f>
        <v>3.047851</v>
      </c>
      <c r="Q771" s="0" t="n">
        <f aca="false">((H771*2)*(P771))/1000000</f>
        <v>0.003035659596</v>
      </c>
      <c r="R771" s="0" t="n">
        <f aca="false">Q771*247.105</f>
        <v>0.75012666446958</v>
      </c>
      <c r="S771" s="19" t="s">
        <v>40</v>
      </c>
      <c r="T771" s="19" t="s">
        <v>45</v>
      </c>
      <c r="U771" s="16" t="n">
        <v>3</v>
      </c>
      <c r="V771" s="9" t="n">
        <v>20</v>
      </c>
      <c r="W771" s="11" t="n">
        <v>0</v>
      </c>
      <c r="X771" s="19" t="n">
        <v>0</v>
      </c>
      <c r="Y771" s="16" t="n">
        <v>27</v>
      </c>
      <c r="Z771" s="0" t="n">
        <f aca="false">SUM(U771:Y771)</f>
        <v>50</v>
      </c>
      <c r="AA771" s="16" t="n">
        <v>2</v>
      </c>
      <c r="AB771" s="16" t="n">
        <v>13</v>
      </c>
      <c r="AC771" s="7" t="n">
        <f aca="false">U771/$R771</f>
        <v>3.99932457023285</v>
      </c>
      <c r="AD771" s="7" t="n">
        <f aca="false">V771/$R771</f>
        <v>26.6621638015523</v>
      </c>
      <c r="AE771" s="7" t="n">
        <f aca="false">W771/$R771</f>
        <v>0</v>
      </c>
      <c r="AF771" s="7" t="n">
        <f aca="false">X771/$R771</f>
        <v>0</v>
      </c>
      <c r="AG771" s="7" t="n">
        <f aca="false">Y771/$R771</f>
        <v>35.9939211320956</v>
      </c>
      <c r="AH771" s="7" t="n">
        <f aca="false">Z771/$R771</f>
        <v>66.6554095038808</v>
      </c>
      <c r="AI771" s="21"/>
    </row>
    <row r="772" customFormat="false" ht="15" hidden="false" customHeight="false" outlineLevel="0" collapsed="false">
      <c r="A772" s="15" t="n">
        <v>44215</v>
      </c>
      <c r="B772" s="0" t="n">
        <f aca="false">MONTH(A772)</f>
        <v>1</v>
      </c>
      <c r="C772" s="0" t="s">
        <v>60</v>
      </c>
      <c r="D772" s="15" t="str">
        <f aca="false">TEXT(A772,"yyyy")</f>
        <v>2021</v>
      </c>
      <c r="E772" s="23" t="s">
        <v>61</v>
      </c>
      <c r="F772" s="16" t="n">
        <v>223</v>
      </c>
      <c r="G772" s="21" t="s">
        <v>464</v>
      </c>
      <c r="H772" s="11" t="n">
        <v>498</v>
      </c>
      <c r="I772" s="16" t="n">
        <v>274</v>
      </c>
      <c r="J772" s="17" t="s">
        <v>62</v>
      </c>
      <c r="K772" s="18" t="n">
        <v>0.430555555555556</v>
      </c>
      <c r="L772" s="11"/>
      <c r="M772" s="16" t="s">
        <v>69</v>
      </c>
      <c r="N772" s="16" t="n">
        <v>56</v>
      </c>
      <c r="O772" s="16" t="n">
        <v>9</v>
      </c>
      <c r="P772" s="20" t="n">
        <f aca="false">O772*0.3047851</f>
        <v>2.7430659</v>
      </c>
      <c r="Q772" s="0" t="n">
        <f aca="false">((H772*2)*(P772))/1000000</f>
        <v>0.0027320936364</v>
      </c>
      <c r="R772" s="0" t="n">
        <f aca="false">Q772*247.105</f>
        <v>0.675113998022622</v>
      </c>
      <c r="S772" s="19" t="s">
        <v>40</v>
      </c>
      <c r="T772" s="19" t="s">
        <v>45</v>
      </c>
      <c r="U772" s="9" t="n">
        <v>0</v>
      </c>
      <c r="V772" s="16" t="n">
        <v>6</v>
      </c>
      <c r="W772" s="16" t="n">
        <v>46</v>
      </c>
      <c r="X772" s="16" t="n">
        <v>215</v>
      </c>
      <c r="Y772" s="16" t="n">
        <v>321</v>
      </c>
      <c r="Z772" s="0" t="n">
        <f aca="false">SUM(U772:Y772)</f>
        <v>588</v>
      </c>
      <c r="AA772" s="16" t="n">
        <v>2</v>
      </c>
      <c r="AB772" s="16" t="n">
        <v>30</v>
      </c>
      <c r="AC772" s="7" t="n">
        <f aca="false">U772/$R772</f>
        <v>0</v>
      </c>
      <c r="AD772" s="7" t="n">
        <f aca="false">V772/$R772</f>
        <v>8.88738793385077</v>
      </c>
      <c r="AE772" s="7" t="n">
        <f aca="false">W772/$R772</f>
        <v>68.1366408261892</v>
      </c>
      <c r="AF772" s="7" t="n">
        <f aca="false">X772/$R772</f>
        <v>318.464734296319</v>
      </c>
      <c r="AG772" s="7" t="n">
        <f aca="false">Y772/$R772</f>
        <v>475.475254461016</v>
      </c>
      <c r="AH772" s="7" t="n">
        <f aca="false">Z772/$R772</f>
        <v>870.964017517375</v>
      </c>
      <c r="AI772" s="21" t="s">
        <v>481</v>
      </c>
    </row>
    <row r="773" customFormat="false" ht="15" hidden="false" customHeight="false" outlineLevel="0" collapsed="false">
      <c r="A773" s="15" t="n">
        <v>44258</v>
      </c>
      <c r="B773" s="0" t="n">
        <f aca="false">MONTH(A773)</f>
        <v>3</v>
      </c>
      <c r="C773" s="0" t="s">
        <v>64</v>
      </c>
      <c r="D773" s="15" t="str">
        <f aca="false">TEXT(A773,"yyyy")</f>
        <v>2021</v>
      </c>
      <c r="E773" s="23" t="s">
        <v>61</v>
      </c>
      <c r="F773" s="16" t="n">
        <v>223</v>
      </c>
      <c r="G773" s="21" t="s">
        <v>464</v>
      </c>
      <c r="H773" s="11" t="n">
        <v>498</v>
      </c>
      <c r="I773" s="16" t="n">
        <v>274</v>
      </c>
      <c r="J773" s="17" t="s">
        <v>62</v>
      </c>
      <c r="K773" s="18" t="n">
        <v>0.652777777777778</v>
      </c>
      <c r="L773" s="11"/>
      <c r="M773" s="16" t="s">
        <v>69</v>
      </c>
      <c r="N773" s="16" t="n">
        <v>54</v>
      </c>
      <c r="O773" s="16" t="n">
        <v>10</v>
      </c>
      <c r="P773" s="20" t="n">
        <f aca="false">O773*0.3047851</f>
        <v>3.047851</v>
      </c>
      <c r="Q773" s="0" t="n">
        <f aca="false">((H773*2)*(P773))/1000000</f>
        <v>0.003035659596</v>
      </c>
      <c r="R773" s="0" t="n">
        <f aca="false">Q773*247.105</f>
        <v>0.75012666446958</v>
      </c>
      <c r="S773" s="19" t="s">
        <v>40</v>
      </c>
      <c r="T773" s="19" t="s">
        <v>45</v>
      </c>
      <c r="U773" s="16" t="n">
        <v>0</v>
      </c>
      <c r="V773" s="16" t="n">
        <v>0</v>
      </c>
      <c r="W773" s="9" t="n">
        <v>0</v>
      </c>
      <c r="X773" s="9" t="n">
        <v>2</v>
      </c>
      <c r="Y773" s="9" t="n">
        <v>0</v>
      </c>
      <c r="Z773" s="0" t="n">
        <f aca="false">SUM(U773:Y773)</f>
        <v>2</v>
      </c>
      <c r="AA773" s="16" t="n">
        <v>0</v>
      </c>
      <c r="AB773" s="16" t="n">
        <v>0</v>
      </c>
      <c r="AC773" s="7" t="n">
        <f aca="false">U773/$R773</f>
        <v>0</v>
      </c>
      <c r="AD773" s="7" t="n">
        <f aca="false">V773/$R773</f>
        <v>0</v>
      </c>
      <c r="AE773" s="7" t="n">
        <f aca="false">W773/$R773</f>
        <v>0</v>
      </c>
      <c r="AF773" s="7" t="n">
        <f aca="false">X773/$R773</f>
        <v>2.66621638015523</v>
      </c>
      <c r="AG773" s="7" t="n">
        <f aca="false">Y773/$R773</f>
        <v>0</v>
      </c>
      <c r="AH773" s="7" t="n">
        <f aca="false">Z773/$R773</f>
        <v>2.66621638015523</v>
      </c>
      <c r="AI773" s="21"/>
    </row>
    <row r="774" customFormat="false" ht="15" hidden="false" customHeight="false" outlineLevel="0" collapsed="false">
      <c r="A774" s="15" t="n">
        <v>44293</v>
      </c>
      <c r="B774" s="0" t="n">
        <f aca="false">MONTH(A774)</f>
        <v>4</v>
      </c>
      <c r="C774" s="0" t="s">
        <v>66</v>
      </c>
      <c r="D774" s="15" t="str">
        <f aca="false">TEXT(A774,"yyyy")</f>
        <v>2021</v>
      </c>
      <c r="E774" s="23" t="s">
        <v>44</v>
      </c>
      <c r="F774" s="16" t="n">
        <v>223</v>
      </c>
      <c r="G774" s="21" t="s">
        <v>464</v>
      </c>
      <c r="H774" s="11" t="n">
        <v>498</v>
      </c>
      <c r="I774" s="16" t="n">
        <v>274</v>
      </c>
      <c r="J774" s="17" t="s">
        <v>62</v>
      </c>
      <c r="K774" s="18" t="n">
        <v>0.447916666666667</v>
      </c>
      <c r="L774" s="11"/>
      <c r="M774" s="16" t="s">
        <v>69</v>
      </c>
      <c r="N774" s="16" t="n">
        <v>53</v>
      </c>
      <c r="O774" s="16" t="n">
        <v>10</v>
      </c>
      <c r="P774" s="20" t="n">
        <f aca="false">O774*0.3047851</f>
        <v>3.047851</v>
      </c>
      <c r="Q774" s="0" t="n">
        <f aca="false">((H774*2)*(P774))/1000000</f>
        <v>0.003035659596</v>
      </c>
      <c r="R774" s="0" t="n">
        <f aca="false">Q774*247.105</f>
        <v>0.75012666446958</v>
      </c>
      <c r="S774" s="19" t="s">
        <v>40</v>
      </c>
      <c r="T774" s="19" t="s">
        <v>45</v>
      </c>
      <c r="U774" s="9" t="n">
        <v>0</v>
      </c>
      <c r="V774" s="9" t="n">
        <v>0</v>
      </c>
      <c r="W774" s="16" t="n">
        <v>0</v>
      </c>
      <c r="X774" s="9" t="n">
        <v>0</v>
      </c>
      <c r="Y774" s="16" t="n">
        <v>0</v>
      </c>
      <c r="Z774" s="0" t="n">
        <f aca="false">SUM(U774:Y774)</f>
        <v>0</v>
      </c>
      <c r="AA774" s="16" t="n">
        <v>0</v>
      </c>
      <c r="AB774" s="16" t="n">
        <v>0</v>
      </c>
      <c r="AC774" s="7" t="n">
        <f aca="false">U774/$R774</f>
        <v>0</v>
      </c>
      <c r="AD774" s="7" t="n">
        <f aca="false">V774/$R774</f>
        <v>0</v>
      </c>
      <c r="AE774" s="7" t="n">
        <f aca="false">W774/$R774</f>
        <v>0</v>
      </c>
      <c r="AF774" s="7" t="n">
        <f aca="false">X774/$R774</f>
        <v>0</v>
      </c>
      <c r="AG774" s="7" t="n">
        <f aca="false">Y774/$R774</f>
        <v>0</v>
      </c>
      <c r="AH774" s="7" t="n">
        <f aca="false">Z774/$R774</f>
        <v>0</v>
      </c>
      <c r="AI774" s="21"/>
    </row>
    <row r="775" customFormat="false" ht="15" hidden="false" customHeight="false" outlineLevel="0" collapsed="false">
      <c r="A775" s="15" t="n">
        <v>44042</v>
      </c>
      <c r="B775" s="0" t="n">
        <f aca="false">MONTH(A775)</f>
        <v>7</v>
      </c>
      <c r="C775" s="0" t="s">
        <v>51</v>
      </c>
      <c r="D775" s="15" t="str">
        <f aca="false">TEXT(A775,"yyyy")</f>
        <v>2020</v>
      </c>
      <c r="E775" s="23" t="s">
        <v>37</v>
      </c>
      <c r="F775" s="16" t="n">
        <v>224</v>
      </c>
      <c r="G775" s="21" t="s">
        <v>467</v>
      </c>
      <c r="H775" s="11" t="n">
        <v>939</v>
      </c>
      <c r="I775" s="16" t="n">
        <v>274</v>
      </c>
      <c r="J775" s="17" t="s">
        <v>62</v>
      </c>
      <c r="K775" s="18" t="n">
        <v>0.40625</v>
      </c>
      <c r="L775" s="11"/>
      <c r="M775" s="16" t="s">
        <v>69</v>
      </c>
      <c r="N775" s="16" t="n">
        <v>55</v>
      </c>
      <c r="O775" s="16" t="n">
        <v>6</v>
      </c>
      <c r="P775" s="20" t="n">
        <f aca="false">O775*0.3047851</f>
        <v>1.8287106</v>
      </c>
      <c r="Q775" s="0" t="n">
        <f aca="false">((H775*2)*(P775))/1000000</f>
        <v>0.0034343185068</v>
      </c>
      <c r="R775" s="0" t="n">
        <f aca="false">Q775*247.105</f>
        <v>0.848637274622814</v>
      </c>
      <c r="S775" s="19" t="s">
        <v>40</v>
      </c>
      <c r="T775" s="19" t="s">
        <v>45</v>
      </c>
      <c r="U775" s="9" t="n">
        <v>2</v>
      </c>
      <c r="V775" s="11" t="n">
        <v>0</v>
      </c>
      <c r="W775" s="11" t="n">
        <v>0</v>
      </c>
      <c r="X775" s="11" t="n">
        <v>0</v>
      </c>
      <c r="Y775" s="16" t="n">
        <v>53</v>
      </c>
      <c r="Z775" s="0" t="n">
        <f aca="false">SUM(U775:Y775)</f>
        <v>55</v>
      </c>
      <c r="AA775" s="16" t="n">
        <v>0</v>
      </c>
      <c r="AB775" s="16" t="n">
        <v>113</v>
      </c>
      <c r="AC775" s="7" t="n">
        <f aca="false">U775/$R775</f>
        <v>2.35671948405627</v>
      </c>
      <c r="AD775" s="7" t="n">
        <f aca="false">V775/$R775</f>
        <v>0</v>
      </c>
      <c r="AE775" s="7" t="n">
        <f aca="false">W775/$R775</f>
        <v>0</v>
      </c>
      <c r="AF775" s="7" t="n">
        <f aca="false">X775/$R775</f>
        <v>0</v>
      </c>
      <c r="AG775" s="7" t="n">
        <f aca="false">Y775/$R775</f>
        <v>62.4530663274912</v>
      </c>
      <c r="AH775" s="7" t="n">
        <f aca="false">Z775/$R775</f>
        <v>64.8097858115475</v>
      </c>
      <c r="AI775" s="21"/>
    </row>
    <row r="776" customFormat="false" ht="15" hidden="false" customHeight="false" outlineLevel="0" collapsed="false">
      <c r="A776" s="15" t="n">
        <v>44074</v>
      </c>
      <c r="B776" s="0" t="n">
        <f aca="false">MONTH(A776)</f>
        <v>8</v>
      </c>
      <c r="C776" s="0" t="s">
        <v>36</v>
      </c>
      <c r="D776" s="15" t="str">
        <f aca="false">TEXT(A776,"yyyy")</f>
        <v>2020</v>
      </c>
      <c r="E776" s="23" t="s">
        <v>37</v>
      </c>
      <c r="F776" s="16" t="n">
        <v>224</v>
      </c>
      <c r="G776" s="21" t="s">
        <v>467</v>
      </c>
      <c r="H776" s="11" t="n">
        <v>939</v>
      </c>
      <c r="I776" s="16" t="n">
        <v>274</v>
      </c>
      <c r="J776" s="17" t="s">
        <v>62</v>
      </c>
      <c r="K776" s="18" t="n">
        <v>0.422222222222222</v>
      </c>
      <c r="L776" s="11"/>
      <c r="M776" s="16" t="s">
        <v>69</v>
      </c>
      <c r="N776" s="16" t="n">
        <v>53</v>
      </c>
      <c r="O776" s="16" t="n">
        <v>6</v>
      </c>
      <c r="P776" s="20" t="n">
        <f aca="false">O776*0.3047851</f>
        <v>1.8287106</v>
      </c>
      <c r="Q776" s="0" t="n">
        <f aca="false">((H776*2)*(P776))/1000000</f>
        <v>0.0034343185068</v>
      </c>
      <c r="R776" s="0" t="n">
        <f aca="false">Q776*247.105</f>
        <v>0.848637274622814</v>
      </c>
      <c r="S776" s="19" t="s">
        <v>40</v>
      </c>
      <c r="T776" s="19" t="s">
        <v>45</v>
      </c>
      <c r="U776" s="16" t="n">
        <v>25</v>
      </c>
      <c r="V776" s="16" t="n">
        <v>1</v>
      </c>
      <c r="W776" s="11" t="n">
        <v>0</v>
      </c>
      <c r="X776" s="16" t="n">
        <v>18</v>
      </c>
      <c r="Y776" s="16" t="n">
        <v>126</v>
      </c>
      <c r="Z776" s="0" t="n">
        <f aca="false">SUM(U776:Y776)</f>
        <v>170</v>
      </c>
      <c r="AA776" s="16" t="n">
        <v>25</v>
      </c>
      <c r="AB776" s="16" t="n">
        <v>145</v>
      </c>
      <c r="AC776" s="7" t="n">
        <f aca="false">U776/$R776</f>
        <v>29.4589935507034</v>
      </c>
      <c r="AD776" s="7" t="n">
        <f aca="false">V776/$R776</f>
        <v>1.17835974202814</v>
      </c>
      <c r="AE776" s="7" t="n">
        <f aca="false">W776/$R776</f>
        <v>0</v>
      </c>
      <c r="AF776" s="7" t="n">
        <f aca="false">X776/$R776</f>
        <v>21.2104753565065</v>
      </c>
      <c r="AG776" s="7" t="n">
        <f aca="false">Y776/$R776</f>
        <v>148.473327495545</v>
      </c>
      <c r="AH776" s="7" t="n">
        <f aca="false">Z776/$R776</f>
        <v>200.321156144783</v>
      </c>
      <c r="AI776" s="21" t="s">
        <v>482</v>
      </c>
    </row>
    <row r="777" customFormat="false" ht="15" hidden="false" customHeight="false" outlineLevel="0" collapsed="false">
      <c r="A777" s="15" t="n">
        <v>44112</v>
      </c>
      <c r="B777" s="0" t="n">
        <f aca="false">MONTH(A777)</f>
        <v>10</v>
      </c>
      <c r="C777" s="0" t="s">
        <v>54</v>
      </c>
      <c r="D777" s="15" t="str">
        <f aca="false">TEXT(A777,"yyyy")</f>
        <v>2020</v>
      </c>
      <c r="E777" s="23" t="s">
        <v>55</v>
      </c>
      <c r="F777" s="16" t="n">
        <v>224</v>
      </c>
      <c r="G777" s="21" t="s">
        <v>467</v>
      </c>
      <c r="H777" s="11" t="n">
        <v>939</v>
      </c>
      <c r="I777" s="16" t="n">
        <v>274</v>
      </c>
      <c r="J777" s="17" t="s">
        <v>62</v>
      </c>
      <c r="K777" s="18" t="n">
        <v>0.430555555555556</v>
      </c>
      <c r="L777" s="11"/>
      <c r="M777" s="16" t="s">
        <v>71</v>
      </c>
      <c r="N777" s="19" t="n">
        <v>58</v>
      </c>
      <c r="O777" s="16" t="n">
        <v>6</v>
      </c>
      <c r="P777" s="20" t="n">
        <f aca="false">O777*0.3047851</f>
        <v>1.8287106</v>
      </c>
      <c r="Q777" s="0" t="n">
        <f aca="false">((H777*2)*(P777))/1000000</f>
        <v>0.0034343185068</v>
      </c>
      <c r="R777" s="0" t="n">
        <f aca="false">Q777*247.105</f>
        <v>0.848637274622814</v>
      </c>
      <c r="S777" s="19" t="s">
        <v>40</v>
      </c>
      <c r="T777" s="19" t="s">
        <v>45</v>
      </c>
      <c r="U777" s="9" t="n">
        <v>8</v>
      </c>
      <c r="V777" s="16" t="n">
        <v>67</v>
      </c>
      <c r="W777" s="11" t="n">
        <v>0</v>
      </c>
      <c r="X777" s="11" t="n">
        <v>0</v>
      </c>
      <c r="Y777" s="16" t="n">
        <v>131</v>
      </c>
      <c r="Z777" s="0" t="n">
        <f aca="false">SUM(U777:Y777)</f>
        <v>206</v>
      </c>
      <c r="AA777" s="16" t="n">
        <v>51</v>
      </c>
      <c r="AB777" s="16" t="n">
        <v>46</v>
      </c>
      <c r="AC777" s="7" t="n">
        <f aca="false">U777/$R777</f>
        <v>9.42687793622509</v>
      </c>
      <c r="AD777" s="7" t="n">
        <f aca="false">V777/$R777</f>
        <v>78.9501027158852</v>
      </c>
      <c r="AE777" s="7" t="n">
        <f aca="false">W777/$R777</f>
        <v>0</v>
      </c>
      <c r="AF777" s="7" t="n">
        <f aca="false">X777/$R777</f>
        <v>0</v>
      </c>
      <c r="AG777" s="7" t="n">
        <f aca="false">Y777/$R777</f>
        <v>154.365126205686</v>
      </c>
      <c r="AH777" s="7" t="n">
        <f aca="false">Z777/$R777</f>
        <v>242.742106857796</v>
      </c>
      <c r="AI777" s="21" t="s">
        <v>483</v>
      </c>
    </row>
    <row r="778" customFormat="false" ht="15" hidden="false" customHeight="false" outlineLevel="0" collapsed="false">
      <c r="A778" s="15" t="n">
        <v>44137</v>
      </c>
      <c r="B778" s="0" t="n">
        <f aca="false">MONTH(A778)</f>
        <v>11</v>
      </c>
      <c r="C778" s="0" t="s">
        <v>96</v>
      </c>
      <c r="D778" s="15" t="str">
        <f aca="false">TEXT(A778,"yyyy")</f>
        <v>2020</v>
      </c>
      <c r="E778" s="23" t="s">
        <v>55</v>
      </c>
      <c r="F778" s="16" t="n">
        <v>224</v>
      </c>
      <c r="G778" s="21" t="s">
        <v>467</v>
      </c>
      <c r="H778" s="11" t="n">
        <v>939</v>
      </c>
      <c r="I778" s="16" t="n">
        <v>274</v>
      </c>
      <c r="J778" s="17" t="s">
        <v>62</v>
      </c>
      <c r="K778" s="18" t="n">
        <v>0.458333333333333</v>
      </c>
      <c r="L778" s="11"/>
      <c r="M778" s="16" t="s">
        <v>69</v>
      </c>
      <c r="N778" s="16" t="n">
        <v>58</v>
      </c>
      <c r="O778" s="16" t="n">
        <v>6</v>
      </c>
      <c r="P778" s="20" t="n">
        <f aca="false">O778*0.3047851</f>
        <v>1.8287106</v>
      </c>
      <c r="Q778" s="0" t="n">
        <f aca="false">((H778*2)*(P778))/1000000</f>
        <v>0.0034343185068</v>
      </c>
      <c r="R778" s="0" t="n">
        <f aca="false">Q778*247.105</f>
        <v>0.848637274622814</v>
      </c>
      <c r="S778" s="19" t="s">
        <v>40</v>
      </c>
      <c r="T778" s="19" t="s">
        <v>45</v>
      </c>
      <c r="U778" s="16" t="n">
        <v>1</v>
      </c>
      <c r="V778" s="16" t="n">
        <v>14</v>
      </c>
      <c r="W778" s="11" t="n">
        <v>0</v>
      </c>
      <c r="X778" s="19" t="n">
        <v>0</v>
      </c>
      <c r="Y778" s="16" t="n">
        <v>99</v>
      </c>
      <c r="Z778" s="0" t="n">
        <f aca="false">SUM(U778:Y778)</f>
        <v>114</v>
      </c>
      <c r="AA778" s="16" t="n">
        <v>47</v>
      </c>
      <c r="AB778" s="16" t="n">
        <v>60</v>
      </c>
      <c r="AC778" s="7" t="n">
        <f aca="false">U778/$R778</f>
        <v>1.17835974202814</v>
      </c>
      <c r="AD778" s="7" t="n">
        <f aca="false">V778/$R778</f>
        <v>16.4970363883939</v>
      </c>
      <c r="AE778" s="7" t="n">
        <f aca="false">W778/$R778</f>
        <v>0</v>
      </c>
      <c r="AF778" s="7" t="n">
        <f aca="false">X778/$R778</f>
        <v>0</v>
      </c>
      <c r="AG778" s="7" t="n">
        <f aca="false">Y778/$R778</f>
        <v>116.657614460786</v>
      </c>
      <c r="AH778" s="7" t="n">
        <f aca="false">Z778/$R778</f>
        <v>134.333010591208</v>
      </c>
      <c r="AI778" s="21" t="s">
        <v>484</v>
      </c>
    </row>
    <row r="779" customFormat="false" ht="15" hidden="false" customHeight="false" outlineLevel="0" collapsed="false">
      <c r="A779" s="15" t="n">
        <v>44173</v>
      </c>
      <c r="B779" s="0" t="n">
        <f aca="false">MONTH(A779)</f>
        <v>12</v>
      </c>
      <c r="C779" s="0" t="s">
        <v>82</v>
      </c>
      <c r="D779" s="15" t="str">
        <f aca="false">TEXT(A779,"yyyy")</f>
        <v>2020</v>
      </c>
      <c r="E779" s="23" t="s">
        <v>55</v>
      </c>
      <c r="F779" s="16" t="n">
        <v>224</v>
      </c>
      <c r="G779" s="21" t="s">
        <v>467</v>
      </c>
      <c r="H779" s="11" t="n">
        <v>939</v>
      </c>
      <c r="I779" s="16" t="n">
        <v>274</v>
      </c>
      <c r="J779" s="17" t="s">
        <v>62</v>
      </c>
      <c r="K779" s="18" t="n">
        <v>0.416666666666667</v>
      </c>
      <c r="L779" s="11"/>
      <c r="M779" s="16" t="s">
        <v>69</v>
      </c>
      <c r="N779" s="16" t="n">
        <v>50</v>
      </c>
      <c r="O779" s="16" t="n">
        <v>10</v>
      </c>
      <c r="P779" s="20" t="n">
        <f aca="false">O779*0.3047851</f>
        <v>3.047851</v>
      </c>
      <c r="Q779" s="0" t="n">
        <f aca="false">((H779*2)*(P779))/1000000</f>
        <v>0.005723864178</v>
      </c>
      <c r="R779" s="0" t="n">
        <f aca="false">Q779*247.105</f>
        <v>1.41439545770469</v>
      </c>
      <c r="S779" s="19" t="s">
        <v>40</v>
      </c>
      <c r="T779" s="19" t="s">
        <v>45</v>
      </c>
      <c r="U779" s="11" t="n">
        <v>0</v>
      </c>
      <c r="V779" s="16" t="n">
        <v>4</v>
      </c>
      <c r="W779" s="9" t="n">
        <v>1</v>
      </c>
      <c r="X779" s="9" t="n">
        <v>2</v>
      </c>
      <c r="Y779" s="16" t="n">
        <v>3</v>
      </c>
      <c r="Z779" s="0" t="n">
        <f aca="false">SUM(U779:Y779)</f>
        <v>10</v>
      </c>
      <c r="AA779" s="16" t="n">
        <v>6</v>
      </c>
      <c r="AB779" s="16" t="n">
        <v>0</v>
      </c>
      <c r="AC779" s="7" t="n">
        <f aca="false">U779/$R779</f>
        <v>0</v>
      </c>
      <c r="AD779" s="7" t="n">
        <f aca="false">V779/$R779</f>
        <v>2.82806338086753</v>
      </c>
      <c r="AE779" s="7" t="n">
        <f aca="false">W779/$R779</f>
        <v>0.707015845216882</v>
      </c>
      <c r="AF779" s="7" t="n">
        <f aca="false">X779/$R779</f>
        <v>1.41403169043376</v>
      </c>
      <c r="AG779" s="7" t="n">
        <f aca="false">Y779/$R779</f>
        <v>2.12104753565065</v>
      </c>
      <c r="AH779" s="7" t="n">
        <f aca="false">Z779/$R779</f>
        <v>7.07015845216882</v>
      </c>
      <c r="AI779" s="21"/>
    </row>
    <row r="780" customFormat="false" ht="15" hidden="false" customHeight="false" outlineLevel="0" collapsed="false">
      <c r="A780" s="15" t="n">
        <v>44208</v>
      </c>
      <c r="B780" s="0" t="n">
        <f aca="false">MONTH(A780)</f>
        <v>1</v>
      </c>
      <c r="C780" s="0" t="s">
        <v>60</v>
      </c>
      <c r="D780" s="15" t="str">
        <f aca="false">TEXT(A780,"yyyy")</f>
        <v>2021</v>
      </c>
      <c r="E780" s="23" t="s">
        <v>61</v>
      </c>
      <c r="F780" s="16" t="n">
        <v>224</v>
      </c>
      <c r="G780" s="21" t="s">
        <v>467</v>
      </c>
      <c r="H780" s="11" t="n">
        <v>939</v>
      </c>
      <c r="I780" s="16" t="n">
        <v>274</v>
      </c>
      <c r="J780" s="17" t="s">
        <v>62</v>
      </c>
      <c r="K780" s="18" t="n">
        <v>0.583333333333333</v>
      </c>
      <c r="L780" s="11"/>
      <c r="M780" s="16" t="s">
        <v>71</v>
      </c>
      <c r="N780" s="16" t="n">
        <v>52</v>
      </c>
      <c r="O780" s="16" t="n">
        <v>10</v>
      </c>
      <c r="P780" s="20" t="n">
        <f aca="false">O780*0.3047851</f>
        <v>3.047851</v>
      </c>
      <c r="Q780" s="0" t="n">
        <f aca="false">((H780*2)*(P780))/1000000</f>
        <v>0.005723864178</v>
      </c>
      <c r="R780" s="0" t="n">
        <f aca="false">Q780*247.105</f>
        <v>1.41439545770469</v>
      </c>
      <c r="S780" s="19" t="s">
        <v>40</v>
      </c>
      <c r="T780" s="19" t="s">
        <v>45</v>
      </c>
      <c r="U780" s="9" t="n">
        <v>1</v>
      </c>
      <c r="V780" s="9" t="n">
        <v>27</v>
      </c>
      <c r="W780" s="9" t="n">
        <v>23</v>
      </c>
      <c r="X780" s="9" t="n">
        <v>169</v>
      </c>
      <c r="Y780" s="16" t="n">
        <v>60</v>
      </c>
      <c r="Z780" s="0" t="n">
        <f aca="false">SUM(U780:Y780)</f>
        <v>280</v>
      </c>
      <c r="AA780" s="16" t="n">
        <v>5</v>
      </c>
      <c r="AB780" s="16" t="n">
        <v>0</v>
      </c>
      <c r="AC780" s="7" t="n">
        <f aca="false">U780/$R780</f>
        <v>0.707015845216882</v>
      </c>
      <c r="AD780" s="7" t="n">
        <f aca="false">V780/$R780</f>
        <v>19.0894278208558</v>
      </c>
      <c r="AE780" s="7" t="n">
        <f aca="false">W780/$R780</f>
        <v>16.2613644399883</v>
      </c>
      <c r="AF780" s="7" t="n">
        <f aca="false">X780/$R780</f>
        <v>119.485677841653</v>
      </c>
      <c r="AG780" s="7" t="n">
        <f aca="false">Y780/$R780</f>
        <v>42.4209507130129</v>
      </c>
      <c r="AH780" s="7" t="n">
        <f aca="false">Z780/$R780</f>
        <v>197.964436660727</v>
      </c>
      <c r="AI780" s="21" t="s">
        <v>485</v>
      </c>
    </row>
    <row r="781" customFormat="false" ht="15" hidden="false" customHeight="false" outlineLevel="0" collapsed="false">
      <c r="A781" s="15" t="n">
        <v>44258</v>
      </c>
      <c r="B781" s="0" t="n">
        <f aca="false">MONTH(A781)</f>
        <v>3</v>
      </c>
      <c r="C781" s="0" t="s">
        <v>64</v>
      </c>
      <c r="D781" s="15" t="str">
        <f aca="false">TEXT(A781,"yyyy")</f>
        <v>2021</v>
      </c>
      <c r="E781" s="23" t="s">
        <v>61</v>
      </c>
      <c r="F781" s="16" t="n">
        <v>224</v>
      </c>
      <c r="G781" s="21" t="s">
        <v>467</v>
      </c>
      <c r="H781" s="11" t="n">
        <v>939</v>
      </c>
      <c r="I781" s="16" t="n">
        <v>274</v>
      </c>
      <c r="J781" s="17" t="s">
        <v>62</v>
      </c>
      <c r="K781" s="18" t="n">
        <v>0.625</v>
      </c>
      <c r="L781" s="11"/>
      <c r="M781" s="16" t="s">
        <v>69</v>
      </c>
      <c r="N781" s="16" t="n">
        <v>52</v>
      </c>
      <c r="O781" s="16" t="n">
        <v>10</v>
      </c>
      <c r="P781" s="20" t="n">
        <f aca="false">O781*0.3047851</f>
        <v>3.047851</v>
      </c>
      <c r="Q781" s="0" t="n">
        <f aca="false">((H781*2)*(P781))/1000000</f>
        <v>0.005723864178</v>
      </c>
      <c r="R781" s="0" t="n">
        <f aca="false">Q781*247.105</f>
        <v>1.41439545770469</v>
      </c>
      <c r="S781" s="19" t="s">
        <v>40</v>
      </c>
      <c r="T781" s="19" t="s">
        <v>45</v>
      </c>
      <c r="U781" s="9" t="n">
        <v>0</v>
      </c>
      <c r="V781" s="9" t="n">
        <v>0</v>
      </c>
      <c r="W781" s="9" t="n">
        <v>15</v>
      </c>
      <c r="X781" s="9" t="n">
        <v>23</v>
      </c>
      <c r="Y781" s="16" t="n">
        <v>50</v>
      </c>
      <c r="Z781" s="0" t="n">
        <f aca="false">SUM(U781:Y781)</f>
        <v>88</v>
      </c>
      <c r="AA781" s="16" t="n">
        <v>0</v>
      </c>
      <c r="AB781" s="16" t="n">
        <v>1</v>
      </c>
      <c r="AC781" s="7" t="n">
        <f aca="false">U781/$R781</f>
        <v>0</v>
      </c>
      <c r="AD781" s="7" t="n">
        <f aca="false">V781/$R781</f>
        <v>0</v>
      </c>
      <c r="AE781" s="7" t="n">
        <f aca="false">W781/$R781</f>
        <v>10.6052376782532</v>
      </c>
      <c r="AF781" s="7" t="n">
        <f aca="false">X781/$R781</f>
        <v>16.2613644399883</v>
      </c>
      <c r="AG781" s="7" t="n">
        <f aca="false">Y781/$R781</f>
        <v>35.3507922608441</v>
      </c>
      <c r="AH781" s="7" t="n">
        <f aca="false">Z781/$R781</f>
        <v>62.2173943790856</v>
      </c>
      <c r="AI781" s="21" t="s">
        <v>91</v>
      </c>
    </row>
    <row r="782" customFormat="false" ht="15" hidden="false" customHeight="false" outlineLevel="0" collapsed="false">
      <c r="A782" s="15" t="n">
        <v>44293</v>
      </c>
      <c r="B782" s="0" t="n">
        <f aca="false">MONTH(A782)</f>
        <v>4</v>
      </c>
      <c r="C782" s="0" t="s">
        <v>66</v>
      </c>
      <c r="D782" s="15" t="str">
        <f aca="false">TEXT(A782,"yyyy")</f>
        <v>2021</v>
      </c>
      <c r="E782" s="23" t="s">
        <v>44</v>
      </c>
      <c r="F782" s="16" t="n">
        <v>224</v>
      </c>
      <c r="G782" s="21" t="s">
        <v>467</v>
      </c>
      <c r="H782" s="11" t="n">
        <v>939</v>
      </c>
      <c r="I782" s="16" t="n">
        <v>274</v>
      </c>
      <c r="J782" s="17" t="s">
        <v>62</v>
      </c>
      <c r="K782" s="18" t="n">
        <v>0.416666666666667</v>
      </c>
      <c r="L782" s="11"/>
      <c r="M782" s="16" t="s">
        <v>69</v>
      </c>
      <c r="N782" s="16" t="n">
        <v>53</v>
      </c>
      <c r="O782" s="16" t="n">
        <v>10</v>
      </c>
      <c r="P782" s="20" t="n">
        <f aca="false">O782*0.3047851</f>
        <v>3.047851</v>
      </c>
      <c r="Q782" s="0" t="n">
        <f aca="false">((H782*2)*(P782))/1000000</f>
        <v>0.005723864178</v>
      </c>
      <c r="R782" s="0" t="n">
        <f aca="false">Q782*247.105</f>
        <v>1.41439545770469</v>
      </c>
      <c r="S782" s="19" t="s">
        <v>40</v>
      </c>
      <c r="T782" s="19" t="s">
        <v>45</v>
      </c>
      <c r="U782" s="9" t="n">
        <v>0</v>
      </c>
      <c r="V782" s="9" t="n">
        <v>0</v>
      </c>
      <c r="W782" s="9" t="n">
        <v>12</v>
      </c>
      <c r="X782" s="9" t="n">
        <v>23</v>
      </c>
      <c r="Y782" s="16" t="n">
        <v>13</v>
      </c>
      <c r="Z782" s="0" t="n">
        <f aca="false">SUM(U782:Y782)</f>
        <v>48</v>
      </c>
      <c r="AA782" s="16" t="n">
        <v>0</v>
      </c>
      <c r="AB782" s="16" t="n">
        <v>51</v>
      </c>
      <c r="AC782" s="7" t="n">
        <f aca="false">U782/$R782</f>
        <v>0</v>
      </c>
      <c r="AD782" s="7" t="n">
        <f aca="false">V782/$R782</f>
        <v>0</v>
      </c>
      <c r="AE782" s="7" t="n">
        <f aca="false">W782/$R782</f>
        <v>8.48419014260259</v>
      </c>
      <c r="AF782" s="7" t="n">
        <f aca="false">X782/$R782</f>
        <v>16.2613644399883</v>
      </c>
      <c r="AG782" s="7" t="n">
        <f aca="false">Y782/$R782</f>
        <v>9.19120598781947</v>
      </c>
      <c r="AH782" s="7" t="n">
        <f aca="false">Z782/$R782</f>
        <v>33.9367605704103</v>
      </c>
      <c r="AI782" s="21" t="s">
        <v>486</v>
      </c>
    </row>
    <row r="783" customFormat="false" ht="15" hidden="false" customHeight="false" outlineLevel="0" collapsed="false">
      <c r="A783" s="22" t="n">
        <v>43787</v>
      </c>
      <c r="B783" s="0" t="n">
        <f aca="false">MONTH(A783)</f>
        <v>11</v>
      </c>
      <c r="C783" s="0" t="s">
        <v>96</v>
      </c>
      <c r="D783" s="23" t="n">
        <f aca="false">YEAR(A783)</f>
        <v>2019</v>
      </c>
      <c r="E783" s="23" t="s">
        <v>55</v>
      </c>
      <c r="F783" s="23" t="n">
        <v>221</v>
      </c>
      <c r="G783" s="17" t="s">
        <v>487</v>
      </c>
      <c r="H783" s="0" t="n">
        <v>505</v>
      </c>
      <c r="I783" s="17" t="n">
        <v>247</v>
      </c>
      <c r="J783" s="17" t="s">
        <v>62</v>
      </c>
      <c r="K783" s="24" t="n">
        <v>0.409722222222222</v>
      </c>
      <c r="M783" s="17" t="n">
        <v>1</v>
      </c>
      <c r="N783" s="17" t="n">
        <v>55</v>
      </c>
      <c r="O783" s="17" t="n">
        <v>8</v>
      </c>
      <c r="P783" s="17" t="n">
        <f aca="false">O783/3.281</f>
        <v>2.43828101188662</v>
      </c>
      <c r="Q783" s="0" t="n">
        <f aca="false">((H783*2)*(P783))/1000000</f>
        <v>0.00246266382200549</v>
      </c>
      <c r="R783" s="0" t="n">
        <f aca="false">Q783*247.105</f>
        <v>0.608536543736666</v>
      </c>
      <c r="S783" s="17" t="s">
        <v>40</v>
      </c>
      <c r="T783" s="17" t="s">
        <v>45</v>
      </c>
      <c r="U783" s="17" t="n">
        <v>2</v>
      </c>
      <c r="V783" s="17" t="n">
        <v>1</v>
      </c>
      <c r="W783" s="0" t="n">
        <v>0</v>
      </c>
      <c r="X783" s="17" t="n">
        <v>0</v>
      </c>
      <c r="Y783" s="17" t="n">
        <v>0</v>
      </c>
      <c r="Z783" s="0" t="n">
        <f aca="false">SUM(U783:Y783)</f>
        <v>3</v>
      </c>
      <c r="AA783" s="17" t="n">
        <v>0</v>
      </c>
      <c r="AB783" s="17" t="n">
        <v>157</v>
      </c>
      <c r="AC783" s="7" t="n">
        <f aca="false">U783/$R783</f>
        <v>3.28657337112275</v>
      </c>
      <c r="AD783" s="7" t="n">
        <f aca="false">V783/$R783</f>
        <v>1.64328668556138</v>
      </c>
      <c r="AE783" s="7" t="n">
        <f aca="false">W783/$R783</f>
        <v>0</v>
      </c>
      <c r="AF783" s="7" t="n">
        <f aca="false">X783/$R783</f>
        <v>0</v>
      </c>
      <c r="AG783" s="7" t="n">
        <f aca="false">Y783/$R783</f>
        <v>0</v>
      </c>
      <c r="AH783" s="7" t="n">
        <f aca="false">Z783/$R783</f>
        <v>4.92986005668413</v>
      </c>
      <c r="AI783" s="17" t="s">
        <v>488</v>
      </c>
      <c r="AJ783" s="0" t="n">
        <v>4680</v>
      </c>
    </row>
    <row r="784" customFormat="false" ht="15" hidden="false" customHeight="false" outlineLevel="0" collapsed="false">
      <c r="A784" s="22" t="n">
        <v>43795</v>
      </c>
      <c r="B784" s="0" t="n">
        <f aca="false">MONTH(A784)</f>
        <v>11</v>
      </c>
      <c r="C784" s="0" t="s">
        <v>96</v>
      </c>
      <c r="D784" s="23" t="n">
        <f aca="false">YEAR(A784)</f>
        <v>2019</v>
      </c>
      <c r="E784" s="23" t="s">
        <v>55</v>
      </c>
      <c r="F784" s="23" t="n">
        <v>221</v>
      </c>
      <c r="G784" s="17" t="s">
        <v>487</v>
      </c>
      <c r="H784" s="0" t="n">
        <v>505</v>
      </c>
      <c r="I784" s="17" t="n">
        <v>247</v>
      </c>
      <c r="J784" s="17" t="s">
        <v>62</v>
      </c>
      <c r="K784" s="24" t="n">
        <v>0.40625</v>
      </c>
      <c r="M784" s="17" t="n">
        <v>3</v>
      </c>
      <c r="N784" s="17" t="n">
        <v>54</v>
      </c>
      <c r="O784" s="17" t="n">
        <v>5</v>
      </c>
      <c r="P784" s="17" t="n">
        <f aca="false">O784/3.281</f>
        <v>1.52392563242914</v>
      </c>
      <c r="Q784" s="0" t="n">
        <f aca="false">((H784*2)*(P784))/1000000</f>
        <v>0.00153916488875343</v>
      </c>
      <c r="R784" s="0" t="n">
        <f aca="false">Q784*247.105</f>
        <v>0.380335339835416</v>
      </c>
      <c r="S784" s="17" t="s">
        <v>40</v>
      </c>
      <c r="T784" s="17" t="s">
        <v>45</v>
      </c>
      <c r="U784" s="17" t="n">
        <v>0</v>
      </c>
      <c r="V784" s="17" t="n">
        <v>5</v>
      </c>
      <c r="W784" s="0" t="n">
        <v>0</v>
      </c>
      <c r="X784" s="17" t="n">
        <v>0</v>
      </c>
      <c r="Y784" s="0" t="n">
        <v>0</v>
      </c>
      <c r="Z784" s="0" t="n">
        <f aca="false">SUM(U784:Y784)</f>
        <v>5</v>
      </c>
      <c r="AA784" s="17" t="n">
        <v>0</v>
      </c>
      <c r="AB784" s="17" t="n">
        <v>197</v>
      </c>
      <c r="AC784" s="7" t="n">
        <f aca="false">U784/$R784</f>
        <v>0</v>
      </c>
      <c r="AD784" s="7" t="n">
        <f aca="false">V784/$R784</f>
        <v>13.146293484491</v>
      </c>
      <c r="AE784" s="7" t="n">
        <f aca="false">W784/$R784</f>
        <v>0</v>
      </c>
      <c r="AF784" s="7" t="n">
        <f aca="false">X784/$R784</f>
        <v>0</v>
      </c>
      <c r="AG784" s="7" t="n">
        <f aca="false">Y784/$R784</f>
        <v>0</v>
      </c>
      <c r="AH784" s="7" t="n">
        <f aca="false">Z784/$R784</f>
        <v>13.146293484491</v>
      </c>
      <c r="AI784" s="17" t="s">
        <v>489</v>
      </c>
      <c r="AJ784" s="0" t="n">
        <v>4829</v>
      </c>
    </row>
    <row r="785" customFormat="false" ht="15" hidden="false" customHeight="false" outlineLevel="0" collapsed="false">
      <c r="A785" s="22" t="n">
        <v>43836</v>
      </c>
      <c r="B785" s="0" t="n">
        <f aca="false">MONTH(A785)</f>
        <v>1</v>
      </c>
      <c r="C785" s="0" t="s">
        <v>60</v>
      </c>
      <c r="D785" s="23" t="n">
        <f aca="false">YEAR(A785)</f>
        <v>2020</v>
      </c>
      <c r="E785" s="23" t="s">
        <v>61</v>
      </c>
      <c r="F785" s="23" t="n">
        <v>221</v>
      </c>
      <c r="G785" s="17" t="s">
        <v>487</v>
      </c>
      <c r="H785" s="0" t="n">
        <v>505</v>
      </c>
      <c r="I785" s="17" t="n">
        <v>247</v>
      </c>
      <c r="J785" s="17" t="s">
        <v>62</v>
      </c>
      <c r="K785" s="24" t="n">
        <v>0.416666666666667</v>
      </c>
      <c r="M785" s="17" t="n">
        <v>1</v>
      </c>
      <c r="N785" s="17" t="n">
        <v>51</v>
      </c>
      <c r="O785" s="17" t="n">
        <v>8</v>
      </c>
      <c r="P785" s="17" t="n">
        <f aca="false">O785/3.281</f>
        <v>2.43828101188662</v>
      </c>
      <c r="Q785" s="0" t="n">
        <f aca="false">((H785*2)*(P785))/1000000</f>
        <v>0.00246266382200549</v>
      </c>
      <c r="R785" s="0" t="n">
        <f aca="false">Q785*247.105</f>
        <v>0.608536543736666</v>
      </c>
      <c r="S785" s="17" t="s">
        <v>40</v>
      </c>
      <c r="T785" s="17" t="s">
        <v>45</v>
      </c>
      <c r="U785" s="17" t="n">
        <v>0</v>
      </c>
      <c r="V785" s="17" t="n">
        <v>0</v>
      </c>
      <c r="W785" s="0" t="n">
        <v>0</v>
      </c>
      <c r="X785" s="17" t="n">
        <v>0</v>
      </c>
      <c r="Y785" s="17" t="n">
        <v>0</v>
      </c>
      <c r="Z785" s="0" t="n">
        <f aca="false">SUM(U785:Y785)</f>
        <v>0</v>
      </c>
      <c r="AA785" s="17" t="n">
        <v>0</v>
      </c>
      <c r="AB785" s="17" t="n">
        <v>1</v>
      </c>
      <c r="AC785" s="7" t="n">
        <f aca="false">U785/$R785</f>
        <v>0</v>
      </c>
      <c r="AD785" s="7" t="n">
        <f aca="false">V785/$R785</f>
        <v>0</v>
      </c>
      <c r="AE785" s="7" t="n">
        <f aca="false">W785/$R785</f>
        <v>0</v>
      </c>
      <c r="AF785" s="7" t="n">
        <f aca="false">X785/$R785</f>
        <v>0</v>
      </c>
      <c r="AG785" s="7" t="n">
        <f aca="false">Y785/$R785</f>
        <v>0</v>
      </c>
      <c r="AH785" s="7" t="n">
        <f aca="false">Z785/$R785</f>
        <v>0</v>
      </c>
      <c r="AI785" s="17" t="s">
        <v>355</v>
      </c>
      <c r="AJ785" s="0" t="n">
        <v>5035</v>
      </c>
    </row>
    <row r="786" customFormat="false" ht="15" hidden="false" customHeight="false" outlineLevel="0" collapsed="false">
      <c r="A786" s="22" t="n">
        <v>43864</v>
      </c>
      <c r="B786" s="0" t="n">
        <f aca="false">MONTH(A786)</f>
        <v>2</v>
      </c>
      <c r="C786" s="0" t="s">
        <v>63</v>
      </c>
      <c r="D786" s="23" t="n">
        <f aca="false">YEAR(A786)</f>
        <v>2020</v>
      </c>
      <c r="E786" s="23" t="s">
        <v>61</v>
      </c>
      <c r="F786" s="23" t="n">
        <v>221</v>
      </c>
      <c r="G786" s="17" t="s">
        <v>487</v>
      </c>
      <c r="H786" s="0" t="n">
        <v>505</v>
      </c>
      <c r="I786" s="17" t="n">
        <v>247</v>
      </c>
      <c r="J786" s="17" t="s">
        <v>62</v>
      </c>
      <c r="K786" s="24" t="n">
        <v>0.4375</v>
      </c>
      <c r="M786" s="17" t="n">
        <v>1</v>
      </c>
      <c r="N786" s="17" t="n">
        <v>49</v>
      </c>
      <c r="O786" s="17" t="n">
        <v>8</v>
      </c>
      <c r="P786" s="17" t="n">
        <f aca="false">O786/3.281</f>
        <v>2.43828101188662</v>
      </c>
      <c r="Q786" s="0" t="n">
        <f aca="false">((H786*2)*(P786))/1000000</f>
        <v>0.00246266382200549</v>
      </c>
      <c r="R786" s="0" t="n">
        <f aca="false">Q786*247.105</f>
        <v>0.608536543736666</v>
      </c>
      <c r="S786" s="17" t="s">
        <v>40</v>
      </c>
      <c r="T786" s="17" t="s">
        <v>45</v>
      </c>
      <c r="U786" s="0" t="n">
        <v>0</v>
      </c>
      <c r="V786" s="0" t="n">
        <v>0</v>
      </c>
      <c r="W786" s="0" t="n">
        <v>1</v>
      </c>
      <c r="X786" s="0" t="n">
        <v>0</v>
      </c>
      <c r="Y786" s="0" t="n">
        <v>0</v>
      </c>
      <c r="Z786" s="0" t="n">
        <f aca="false">SUM(U786:Y786)</f>
        <v>1</v>
      </c>
      <c r="AA786" s="17" t="n">
        <v>0</v>
      </c>
      <c r="AB786" s="17" t="n">
        <v>0</v>
      </c>
      <c r="AC786" s="7" t="n">
        <f aca="false">U786/$R786</f>
        <v>0</v>
      </c>
      <c r="AD786" s="7" t="n">
        <f aca="false">V786/$R786</f>
        <v>0</v>
      </c>
      <c r="AE786" s="7" t="n">
        <f aca="false">W786/$R786</f>
        <v>1.64328668556138</v>
      </c>
      <c r="AF786" s="7" t="n">
        <f aca="false">X786/$R786</f>
        <v>0</v>
      </c>
      <c r="AG786" s="7" t="n">
        <f aca="false">Y786/$R786</f>
        <v>0</v>
      </c>
      <c r="AH786" s="7" t="n">
        <f aca="false">Z786/$R786</f>
        <v>1.64328668556138</v>
      </c>
      <c r="AI786" s="17" t="s">
        <v>490</v>
      </c>
      <c r="AJ786" s="0" t="n">
        <v>4617</v>
      </c>
    </row>
    <row r="787" customFormat="false" ht="15" hidden="false" customHeight="false" outlineLevel="0" collapsed="false">
      <c r="A787" s="22" t="n">
        <v>43879</v>
      </c>
      <c r="B787" s="0" t="n">
        <f aca="false">MONTH(A787)</f>
        <v>2</v>
      </c>
      <c r="C787" s="0" t="s">
        <v>63</v>
      </c>
      <c r="D787" s="23" t="n">
        <f aca="false">YEAR(A787)</f>
        <v>2020</v>
      </c>
      <c r="E787" s="23" t="s">
        <v>61</v>
      </c>
      <c r="F787" s="23" t="n">
        <v>221</v>
      </c>
      <c r="G787" s="17" t="s">
        <v>487</v>
      </c>
      <c r="H787" s="0" t="n">
        <v>505</v>
      </c>
      <c r="I787" s="17" t="n">
        <v>247</v>
      </c>
      <c r="J787" s="17" t="s">
        <v>62</v>
      </c>
      <c r="K787" s="24" t="n">
        <v>0.520833333333333</v>
      </c>
      <c r="M787" s="17" t="n">
        <v>1</v>
      </c>
      <c r="N787" s="17" t="n">
        <v>53.6</v>
      </c>
      <c r="O787" s="17" t="n">
        <v>10</v>
      </c>
      <c r="P787" s="17" t="n">
        <f aca="false">O787/3.281</f>
        <v>3.04785126485828</v>
      </c>
      <c r="Q787" s="0" t="n">
        <f aca="false">((H787*2)*(P787))/1000000</f>
        <v>0.00307832977750686</v>
      </c>
      <c r="R787" s="0" t="n">
        <f aca="false">Q787*247.105</f>
        <v>0.760670679670832</v>
      </c>
      <c r="S787" s="17" t="s">
        <v>40</v>
      </c>
      <c r="T787" s="17" t="s">
        <v>45</v>
      </c>
      <c r="U787" s="0" t="n">
        <v>0</v>
      </c>
      <c r="V787" s="0" t="n">
        <v>95</v>
      </c>
      <c r="W787" s="0" t="n">
        <v>65</v>
      </c>
      <c r="X787" s="0" t="n">
        <v>113</v>
      </c>
      <c r="Y787" s="17" t="n">
        <v>2</v>
      </c>
      <c r="Z787" s="0" t="n">
        <f aca="false">SUM(U787:Y787)</f>
        <v>275</v>
      </c>
      <c r="AA787" s="17" t="n">
        <v>0</v>
      </c>
      <c r="AB787" s="17" t="n">
        <v>0</v>
      </c>
      <c r="AC787" s="7" t="n">
        <f aca="false">U787/$R787</f>
        <v>0</v>
      </c>
      <c r="AD787" s="7" t="n">
        <f aca="false">V787/$R787</f>
        <v>124.889788102665</v>
      </c>
      <c r="AE787" s="7" t="n">
        <f aca="false">W787/$R787</f>
        <v>85.4509076491915</v>
      </c>
      <c r="AF787" s="7" t="n">
        <f aca="false">X787/$R787</f>
        <v>148.553116374748</v>
      </c>
      <c r="AG787" s="7" t="n">
        <f aca="false">Y787/$R787</f>
        <v>2.6292586968982</v>
      </c>
      <c r="AH787" s="7" t="n">
        <f aca="false">Z787/$R787</f>
        <v>361.523070823503</v>
      </c>
      <c r="AI787" s="17"/>
      <c r="AJ787" s="0" t="n">
        <v>3819</v>
      </c>
    </row>
    <row r="788" customFormat="false" ht="15" hidden="false" customHeight="false" outlineLevel="0" collapsed="false">
      <c r="A788" s="22" t="n">
        <v>43941</v>
      </c>
      <c r="B788" s="0" t="n">
        <f aca="false">MONTH(A788)</f>
        <v>4</v>
      </c>
      <c r="C788" s="0" t="s">
        <v>66</v>
      </c>
      <c r="D788" s="23" t="n">
        <f aca="false">YEAR(A788)</f>
        <v>2020</v>
      </c>
      <c r="E788" s="23" t="s">
        <v>44</v>
      </c>
      <c r="F788" s="23" t="n">
        <v>221</v>
      </c>
      <c r="G788" s="17" t="s">
        <v>487</v>
      </c>
      <c r="H788" s="0" t="n">
        <v>505</v>
      </c>
      <c r="I788" s="17" t="n">
        <v>247</v>
      </c>
      <c r="J788" s="17" t="s">
        <v>62</v>
      </c>
      <c r="K788" s="24" t="n">
        <v>0.447916666666667</v>
      </c>
      <c r="M788" s="17" t="n">
        <v>2</v>
      </c>
      <c r="N788" s="17" t="n">
        <v>58</v>
      </c>
      <c r="O788" s="17" t="n">
        <v>5</v>
      </c>
      <c r="P788" s="17" t="n">
        <f aca="false">O788/3.281</f>
        <v>1.52392563242914</v>
      </c>
      <c r="Q788" s="0" t="n">
        <f aca="false">((H788*2)*(P788))/1000000</f>
        <v>0.00153916488875343</v>
      </c>
      <c r="R788" s="0" t="n">
        <f aca="false">Q788*247.105</f>
        <v>0.380335339835416</v>
      </c>
      <c r="S788" s="17" t="s">
        <v>40</v>
      </c>
      <c r="T788" s="17" t="s">
        <v>45</v>
      </c>
      <c r="U788" s="0" t="n">
        <v>1</v>
      </c>
      <c r="V788" s="0" t="n">
        <v>0</v>
      </c>
      <c r="W788" s="0" t="n">
        <v>3</v>
      </c>
      <c r="X788" s="0" t="n">
        <v>17</v>
      </c>
      <c r="Y788" s="17" t="n">
        <v>0</v>
      </c>
      <c r="Z788" s="0" t="n">
        <f aca="false">SUM(U788:Y788)</f>
        <v>21</v>
      </c>
      <c r="AA788" s="17" t="n">
        <v>0</v>
      </c>
      <c r="AB788" s="17" t="n">
        <v>735</v>
      </c>
      <c r="AC788" s="7" t="n">
        <f aca="false">U788/$R788</f>
        <v>2.6292586968982</v>
      </c>
      <c r="AD788" s="7" t="n">
        <f aca="false">V788/$R788</f>
        <v>0</v>
      </c>
      <c r="AE788" s="7" t="n">
        <f aca="false">W788/$R788</f>
        <v>7.8877760906946</v>
      </c>
      <c r="AF788" s="7" t="n">
        <f aca="false">X788/$R788</f>
        <v>44.6973978472694</v>
      </c>
      <c r="AG788" s="7" t="n">
        <f aca="false">Y788/$R788</f>
        <v>0</v>
      </c>
      <c r="AH788" s="7" t="n">
        <f aca="false">Z788/$R788</f>
        <v>55.2144326348622</v>
      </c>
      <c r="AI788" s="17" t="s">
        <v>491</v>
      </c>
      <c r="AJ788" s="0" t="n">
        <v>7520</v>
      </c>
    </row>
    <row r="789" customFormat="false" ht="15" hidden="false" customHeight="false" outlineLevel="0" collapsed="false">
      <c r="A789" s="22" t="n">
        <v>43941</v>
      </c>
      <c r="B789" s="0" t="n">
        <f aca="false">MONTH(A789)</f>
        <v>4</v>
      </c>
      <c r="C789" s="0" t="s">
        <v>66</v>
      </c>
      <c r="D789" s="23" t="n">
        <f aca="false">YEAR(A789)</f>
        <v>2020</v>
      </c>
      <c r="E789" s="23" t="s">
        <v>44</v>
      </c>
      <c r="F789" s="23" t="n">
        <v>221</v>
      </c>
      <c r="G789" s="17" t="s">
        <v>487</v>
      </c>
      <c r="H789" s="0" t="n">
        <v>505</v>
      </c>
      <c r="I789" s="17" t="n">
        <v>247</v>
      </c>
      <c r="J789" s="17" t="s">
        <v>62</v>
      </c>
      <c r="K789" s="24" t="n">
        <v>0.447916666666667</v>
      </c>
      <c r="M789" s="17" t="n">
        <v>2</v>
      </c>
      <c r="N789" s="17" t="n">
        <v>58</v>
      </c>
      <c r="O789" s="17" t="n">
        <v>5</v>
      </c>
      <c r="P789" s="17" t="n">
        <f aca="false">O789/3.281</f>
        <v>1.52392563242914</v>
      </c>
      <c r="Q789" s="0" t="n">
        <f aca="false">((H789*2)*(P789))/1000000</f>
        <v>0.00153916488875343</v>
      </c>
      <c r="R789" s="0" t="n">
        <f aca="false">Q789*247.105</f>
        <v>0.380335339835416</v>
      </c>
      <c r="S789" s="17" t="s">
        <v>40</v>
      </c>
      <c r="T789" s="17" t="s">
        <v>45</v>
      </c>
      <c r="U789" s="0" t="n">
        <v>1</v>
      </c>
      <c r="V789" s="0" t="n">
        <v>0</v>
      </c>
      <c r="W789" s="0" t="n">
        <v>3</v>
      </c>
      <c r="X789" s="17" t="n">
        <v>17</v>
      </c>
      <c r="Y789" s="17" t="n">
        <v>0</v>
      </c>
      <c r="Z789" s="0" t="n">
        <f aca="false">SUM(U789:Y789)</f>
        <v>21</v>
      </c>
      <c r="AA789" s="17" t="n">
        <v>0</v>
      </c>
      <c r="AB789" s="17" t="n">
        <v>735</v>
      </c>
      <c r="AC789" s="7" t="n">
        <f aca="false">U789/$R789</f>
        <v>2.6292586968982</v>
      </c>
      <c r="AD789" s="7" t="n">
        <f aca="false">V789/$R789</f>
        <v>0</v>
      </c>
      <c r="AE789" s="7" t="n">
        <f aca="false">W789/$R789</f>
        <v>7.8877760906946</v>
      </c>
      <c r="AF789" s="7" t="n">
        <f aca="false">X789/$R789</f>
        <v>44.6973978472694</v>
      </c>
      <c r="AG789" s="7" t="n">
        <f aca="false">Y789/$R789</f>
        <v>0</v>
      </c>
      <c r="AH789" s="7" t="n">
        <f aca="false">Z789/$R789</f>
        <v>55.2144326348622</v>
      </c>
      <c r="AI789" s="17" t="s">
        <v>492</v>
      </c>
      <c r="AJ789" s="0" t="n">
        <v>7520</v>
      </c>
    </row>
    <row r="790" customFormat="false" ht="15" hidden="false" customHeight="false" outlineLevel="0" collapsed="false">
      <c r="A790" s="22" t="n">
        <v>43963</v>
      </c>
      <c r="B790" s="0" t="n">
        <f aca="false">MONTH(A790)</f>
        <v>5</v>
      </c>
      <c r="C790" s="0" t="s">
        <v>43</v>
      </c>
      <c r="D790" s="23" t="n">
        <f aca="false">YEAR(A790)</f>
        <v>2020</v>
      </c>
      <c r="E790" s="23" t="s">
        <v>44</v>
      </c>
      <c r="F790" s="23" t="n">
        <v>221</v>
      </c>
      <c r="G790" s="17" t="s">
        <v>487</v>
      </c>
      <c r="H790" s="0" t="n">
        <v>505</v>
      </c>
      <c r="I790" s="17" t="n">
        <v>247</v>
      </c>
      <c r="J790" s="17" t="s">
        <v>62</v>
      </c>
      <c r="K790" s="24" t="n">
        <v>0.385416666666667</v>
      </c>
      <c r="M790" s="17" t="n">
        <v>3</v>
      </c>
      <c r="N790" s="17" t="n">
        <v>52.5</v>
      </c>
      <c r="O790" s="17" t="n">
        <v>10</v>
      </c>
      <c r="P790" s="17" t="n">
        <f aca="false">O790/3.281</f>
        <v>3.04785126485828</v>
      </c>
      <c r="Q790" s="0" t="n">
        <f aca="false">((H790*2)*(P790))/1000000</f>
        <v>0.00307832977750686</v>
      </c>
      <c r="R790" s="0" t="n">
        <f aca="false">Q790*247.105</f>
        <v>0.760670679670832</v>
      </c>
      <c r="S790" s="17" t="s">
        <v>40</v>
      </c>
      <c r="T790" s="17" t="s">
        <v>45</v>
      </c>
      <c r="U790" s="17" t="n">
        <v>0</v>
      </c>
      <c r="V790" s="17" t="n">
        <v>0</v>
      </c>
      <c r="W790" s="0" t="n">
        <v>0</v>
      </c>
      <c r="X790" s="17" t="n">
        <v>0</v>
      </c>
      <c r="Y790" s="17" t="n">
        <v>1</v>
      </c>
      <c r="Z790" s="0" t="n">
        <f aca="false">SUM(U790:Y790)</f>
        <v>1</v>
      </c>
      <c r="AA790" s="17" t="n">
        <v>0</v>
      </c>
      <c r="AB790" s="17" t="n">
        <v>3521</v>
      </c>
      <c r="AC790" s="7" t="n">
        <f aca="false">U790/$R790</f>
        <v>0</v>
      </c>
      <c r="AD790" s="7" t="n">
        <f aca="false">V790/$R790</f>
        <v>0</v>
      </c>
      <c r="AE790" s="7" t="n">
        <f aca="false">W790/$R790</f>
        <v>0</v>
      </c>
      <c r="AF790" s="7" t="n">
        <f aca="false">X790/$R790</f>
        <v>0</v>
      </c>
      <c r="AG790" s="7" t="n">
        <f aca="false">Y790/$R790</f>
        <v>1.3146293484491</v>
      </c>
      <c r="AH790" s="7" t="n">
        <f aca="false">Z790/$R790</f>
        <v>1.3146293484491</v>
      </c>
      <c r="AI790" s="17" t="s">
        <v>493</v>
      </c>
      <c r="AJ790" s="0" t="n">
        <v>9828</v>
      </c>
    </row>
    <row r="791" customFormat="false" ht="15" hidden="false" customHeight="false" outlineLevel="0" collapsed="false">
      <c r="A791" s="22" t="n">
        <v>43978</v>
      </c>
      <c r="B791" s="0" t="n">
        <f aca="false">MONTH(A791)</f>
        <v>5</v>
      </c>
      <c r="C791" s="0" t="s">
        <v>43</v>
      </c>
      <c r="D791" s="23" t="n">
        <f aca="false">YEAR(A791)</f>
        <v>2020</v>
      </c>
      <c r="E791" s="23" t="s">
        <v>44</v>
      </c>
      <c r="F791" s="23" t="n">
        <v>221</v>
      </c>
      <c r="G791" s="17" t="s">
        <v>487</v>
      </c>
      <c r="H791" s="0" t="n">
        <v>505</v>
      </c>
      <c r="I791" s="17" t="n">
        <v>247</v>
      </c>
      <c r="J791" s="17" t="s">
        <v>62</v>
      </c>
      <c r="K791" s="24" t="n">
        <v>0.4375</v>
      </c>
      <c r="M791" s="17" t="n">
        <v>1</v>
      </c>
      <c r="N791" s="17" t="n">
        <v>59</v>
      </c>
      <c r="O791" s="17" t="n">
        <v>8</v>
      </c>
      <c r="P791" s="17" t="n">
        <f aca="false">O791/3.281</f>
        <v>2.43828101188662</v>
      </c>
      <c r="Q791" s="0" t="n">
        <f aca="false">((H791*2)*(P791))/1000000</f>
        <v>0.00246266382200549</v>
      </c>
      <c r="R791" s="0" t="n">
        <f aca="false">Q791*247.105</f>
        <v>0.608536543736666</v>
      </c>
      <c r="S791" s="17" t="s">
        <v>40</v>
      </c>
      <c r="T791" s="17" t="s">
        <v>45</v>
      </c>
      <c r="U791" s="0" t="n">
        <v>0</v>
      </c>
      <c r="V791" s="0" t="n">
        <v>0</v>
      </c>
      <c r="W791" s="0" t="n">
        <v>2</v>
      </c>
      <c r="X791" s="0" t="n">
        <v>3</v>
      </c>
      <c r="Y791" s="17" t="n">
        <v>0</v>
      </c>
      <c r="Z791" s="0" t="n">
        <f aca="false">SUM(U791:Y791)</f>
        <v>5</v>
      </c>
      <c r="AA791" s="17" t="n">
        <v>0</v>
      </c>
      <c r="AB791" s="17" t="n">
        <v>2330</v>
      </c>
      <c r="AC791" s="7" t="n">
        <f aca="false">U791/$R791</f>
        <v>0</v>
      </c>
      <c r="AD791" s="7" t="n">
        <f aca="false">V791/$R791</f>
        <v>0</v>
      </c>
      <c r="AE791" s="7" t="n">
        <f aca="false">W791/$R791</f>
        <v>3.28657337112275</v>
      </c>
      <c r="AF791" s="7" t="n">
        <f aca="false">X791/$R791</f>
        <v>4.92986005668413</v>
      </c>
      <c r="AG791" s="7" t="n">
        <f aca="false">Y791/$R791</f>
        <v>0</v>
      </c>
      <c r="AH791" s="7" t="n">
        <f aca="false">Z791/$R791</f>
        <v>8.21643342780688</v>
      </c>
      <c r="AI791" s="17" t="s">
        <v>494</v>
      </c>
      <c r="AJ791" s="0" t="n">
        <v>9073</v>
      </c>
    </row>
    <row r="792" customFormat="false" ht="15" hidden="false" customHeight="false" outlineLevel="0" collapsed="false">
      <c r="A792" s="22" t="n">
        <v>44000</v>
      </c>
      <c r="B792" s="0" t="n">
        <f aca="false">MONTH(A792)</f>
        <v>6</v>
      </c>
      <c r="C792" s="0" t="s">
        <v>49</v>
      </c>
      <c r="D792" s="23" t="n">
        <f aca="false">YEAR(A792)</f>
        <v>2020</v>
      </c>
      <c r="E792" s="23" t="s">
        <v>44</v>
      </c>
      <c r="F792" s="23" t="n">
        <v>221</v>
      </c>
      <c r="G792" s="17" t="s">
        <v>487</v>
      </c>
      <c r="H792" s="0" t="n">
        <v>505</v>
      </c>
      <c r="I792" s="17" t="n">
        <v>247</v>
      </c>
      <c r="J792" s="17" t="s">
        <v>62</v>
      </c>
      <c r="K792" s="24" t="n">
        <v>0.482638888888889</v>
      </c>
      <c r="M792" s="17" t="n">
        <v>1</v>
      </c>
      <c r="N792" s="17" t="n">
        <v>57</v>
      </c>
      <c r="O792" s="17" t="n">
        <v>7</v>
      </c>
      <c r="P792" s="17" t="n">
        <f aca="false">O792/3.281</f>
        <v>2.13349588540079</v>
      </c>
      <c r="Q792" s="0" t="n">
        <f aca="false">((H792*2)*(P792))/1000000</f>
        <v>0.0021548308442548</v>
      </c>
      <c r="R792" s="0" t="n">
        <f aca="false">Q792*247.105</f>
        <v>0.532469475769582</v>
      </c>
      <c r="S792" s="17" t="s">
        <v>40</v>
      </c>
      <c r="T792" s="17" t="s">
        <v>45</v>
      </c>
      <c r="U792" s="17" t="n">
        <v>0</v>
      </c>
      <c r="V792" s="17" t="n">
        <v>0</v>
      </c>
      <c r="W792" s="17" t="n">
        <v>0</v>
      </c>
      <c r="X792" s="17" t="n">
        <v>0</v>
      </c>
      <c r="Y792" s="17" t="n">
        <v>0</v>
      </c>
      <c r="Z792" s="0" t="n">
        <f aca="false">SUM(U792:Y792)</f>
        <v>0</v>
      </c>
      <c r="AA792" s="17" t="n">
        <v>0</v>
      </c>
      <c r="AB792" s="17" t="n">
        <v>195</v>
      </c>
      <c r="AC792" s="7" t="n">
        <f aca="false">U792/$R792</f>
        <v>0</v>
      </c>
      <c r="AD792" s="7" t="n">
        <f aca="false">V792/$R792</f>
        <v>0</v>
      </c>
      <c r="AE792" s="7" t="n">
        <f aca="false">W792/$R792</f>
        <v>0</v>
      </c>
      <c r="AF792" s="7" t="n">
        <f aca="false">X792/$R792</f>
        <v>0</v>
      </c>
      <c r="AG792" s="7" t="n">
        <f aca="false">Y792/$R792</f>
        <v>0</v>
      </c>
      <c r="AH792" s="7" t="n">
        <f aca="false">Z792/$R792</f>
        <v>0</v>
      </c>
      <c r="AI792" s="17" t="s">
        <v>495</v>
      </c>
      <c r="AJ792" s="0" t="n">
        <v>12005</v>
      </c>
    </row>
    <row r="793" customFormat="false" ht="15" hidden="false" customHeight="false" outlineLevel="0" collapsed="false">
      <c r="A793" s="22" t="n">
        <v>44014</v>
      </c>
      <c r="B793" s="0" t="n">
        <f aca="false">MONTH(A793)</f>
        <v>7</v>
      </c>
      <c r="C793" s="0" t="s">
        <v>51</v>
      </c>
      <c r="D793" s="23" t="n">
        <f aca="false">YEAR(A793)</f>
        <v>2020</v>
      </c>
      <c r="E793" s="23" t="s">
        <v>37</v>
      </c>
      <c r="F793" s="23" t="n">
        <v>221</v>
      </c>
      <c r="G793" s="17" t="s">
        <v>487</v>
      </c>
      <c r="H793" s="0" t="n">
        <v>505</v>
      </c>
      <c r="I793" s="17" t="n">
        <v>247</v>
      </c>
      <c r="J793" s="17" t="s">
        <v>62</v>
      </c>
      <c r="K793" s="24" t="n">
        <v>0.430555555555556</v>
      </c>
      <c r="M793" s="17" t="n">
        <v>1</v>
      </c>
      <c r="N793" s="17" t="n">
        <v>56</v>
      </c>
      <c r="O793" s="17" t="n">
        <v>7</v>
      </c>
      <c r="P793" s="17" t="n">
        <f aca="false">O793/3.281</f>
        <v>2.13349588540079</v>
      </c>
      <c r="Q793" s="0" t="n">
        <f aca="false">((H793*2)*(P793))/1000000</f>
        <v>0.0021548308442548</v>
      </c>
      <c r="R793" s="0" t="n">
        <f aca="false">Q793*247.105</f>
        <v>0.532469475769582</v>
      </c>
      <c r="S793" s="17" t="s">
        <v>40</v>
      </c>
      <c r="T793" s="17" t="s">
        <v>45</v>
      </c>
      <c r="U793" s="17" t="n">
        <v>0</v>
      </c>
      <c r="V793" s="17" t="n">
        <v>0</v>
      </c>
      <c r="W793" s="0" t="n">
        <v>0</v>
      </c>
      <c r="X793" s="17" t="n">
        <v>0</v>
      </c>
      <c r="Y793" s="17" t="n">
        <v>0</v>
      </c>
      <c r="Z793" s="0" t="n">
        <f aca="false">SUM(U793:Y793)</f>
        <v>0</v>
      </c>
      <c r="AA793" s="17" t="n">
        <v>0</v>
      </c>
      <c r="AB793" s="17" t="n">
        <v>715</v>
      </c>
      <c r="AC793" s="7" t="n">
        <f aca="false">U793/$R793</f>
        <v>0</v>
      </c>
      <c r="AD793" s="7" t="n">
        <f aca="false">V793/$R793</f>
        <v>0</v>
      </c>
      <c r="AE793" s="7" t="n">
        <f aca="false">W793/$R793</f>
        <v>0</v>
      </c>
      <c r="AF793" s="7" t="n">
        <f aca="false">X793/$R793</f>
        <v>0</v>
      </c>
      <c r="AG793" s="7" t="n">
        <f aca="false">Y793/$R793</f>
        <v>0</v>
      </c>
      <c r="AH793" s="7" t="n">
        <f aca="false">Z793/$R793</f>
        <v>0</v>
      </c>
      <c r="AI793" s="17" t="s">
        <v>496</v>
      </c>
      <c r="AJ793" s="0" t="n">
        <v>12634</v>
      </c>
    </row>
    <row r="794" customFormat="false" ht="15" hidden="false" customHeight="false" outlineLevel="0" collapsed="false">
      <c r="A794" s="22" t="n">
        <v>42635</v>
      </c>
      <c r="B794" s="0" t="n">
        <f aca="false">MONTH(A794)</f>
        <v>9</v>
      </c>
      <c r="C794" s="0" t="s">
        <v>53</v>
      </c>
      <c r="D794" s="23" t="n">
        <f aca="false">YEAR(A794)</f>
        <v>2016</v>
      </c>
      <c r="E794" s="23" t="s">
        <v>37</v>
      </c>
      <c r="F794" s="23" t="n">
        <v>211</v>
      </c>
      <c r="G794" s="17" t="s">
        <v>497</v>
      </c>
      <c r="H794" s="0" t="n">
        <v>433</v>
      </c>
      <c r="I794" s="17" t="n">
        <v>247</v>
      </c>
      <c r="J794" s="17" t="s">
        <v>39</v>
      </c>
      <c r="K794" s="24" t="n">
        <v>0.541666666666667</v>
      </c>
      <c r="M794" s="17" t="n">
        <v>1</v>
      </c>
      <c r="N794" s="17" t="n">
        <v>57</v>
      </c>
      <c r="O794" s="17" t="n">
        <v>5</v>
      </c>
      <c r="P794" s="17" t="n">
        <f aca="false">O794/3.281</f>
        <v>1.52392563242914</v>
      </c>
      <c r="Q794" s="0" t="n">
        <f aca="false">((H794*2)*(P794))/1000000</f>
        <v>0.00131971959768363</v>
      </c>
      <c r="R794" s="0" t="n">
        <f aca="false">Q794*247.105</f>
        <v>0.326109311185614</v>
      </c>
      <c r="S794" s="17" t="s">
        <v>40</v>
      </c>
      <c r="T794" s="17" t="s">
        <v>45</v>
      </c>
      <c r="U794" s="0" t="n">
        <v>0</v>
      </c>
      <c r="V794" s="0" t="n">
        <v>0</v>
      </c>
      <c r="W794" s="0" t="n">
        <v>0</v>
      </c>
      <c r="X794" s="0" t="n">
        <v>0</v>
      </c>
      <c r="Y794" s="17" t="n">
        <v>0</v>
      </c>
      <c r="Z794" s="0" t="n">
        <f aca="false">SUM(U794:Y794)</f>
        <v>0</v>
      </c>
      <c r="AA794" s="17" t="n">
        <v>0</v>
      </c>
      <c r="AB794" s="17" t="n">
        <v>62</v>
      </c>
      <c r="AC794" s="7" t="n">
        <f aca="false">U794/$R794</f>
        <v>0</v>
      </c>
      <c r="AD794" s="7" t="n">
        <f aca="false">V794/$R794</f>
        <v>0</v>
      </c>
      <c r="AE794" s="7" t="n">
        <f aca="false">W794/$R794</f>
        <v>0</v>
      </c>
      <c r="AF794" s="7" t="n">
        <f aca="false">X794/$R794</f>
        <v>0</v>
      </c>
      <c r="AG794" s="7" t="n">
        <f aca="false">Y794/$R794</f>
        <v>0</v>
      </c>
      <c r="AH794" s="7" t="n">
        <f aca="false">Z794/$R794</f>
        <v>0</v>
      </c>
      <c r="AI794" s="17" t="s">
        <v>498</v>
      </c>
      <c r="AJ794" s="0" t="n">
        <v>8415</v>
      </c>
    </row>
    <row r="795" customFormat="false" ht="15" hidden="false" customHeight="false" outlineLevel="0" collapsed="false">
      <c r="A795" s="22" t="n">
        <v>42940</v>
      </c>
      <c r="B795" s="0" t="n">
        <f aca="false">MONTH(A795)</f>
        <v>7</v>
      </c>
      <c r="C795" s="0" t="s">
        <v>51</v>
      </c>
      <c r="D795" s="23" t="n">
        <f aca="false">YEAR(A795)</f>
        <v>2017</v>
      </c>
      <c r="E795" s="23" t="s">
        <v>37</v>
      </c>
      <c r="F795" s="23" t="n">
        <v>211</v>
      </c>
      <c r="G795" s="17" t="s">
        <v>497</v>
      </c>
      <c r="H795" s="0" t="n">
        <v>433</v>
      </c>
      <c r="I795" s="17" t="n">
        <v>247</v>
      </c>
      <c r="J795" s="17" t="s">
        <v>39</v>
      </c>
      <c r="K795" s="24" t="n">
        <v>0.4375</v>
      </c>
      <c r="M795" s="17" t="n">
        <v>1</v>
      </c>
      <c r="N795" s="17" t="n">
        <v>56</v>
      </c>
      <c r="O795" s="17" t="n">
        <v>7</v>
      </c>
      <c r="P795" s="17" t="n">
        <f aca="false">O795/3.281</f>
        <v>2.13349588540079</v>
      </c>
      <c r="Q795" s="0" t="n">
        <f aca="false">((H795*2)*(P795))/1000000</f>
        <v>0.00184760743675709</v>
      </c>
      <c r="R795" s="0" t="n">
        <f aca="false">Q795*247.105</f>
        <v>0.45655303565986</v>
      </c>
      <c r="S795" s="17" t="s">
        <v>40</v>
      </c>
      <c r="T795" s="17" t="s">
        <v>45</v>
      </c>
      <c r="U795" s="0" t="n">
        <v>0</v>
      </c>
      <c r="V795" s="17" t="n">
        <v>0</v>
      </c>
      <c r="W795" s="0" t="n">
        <v>0</v>
      </c>
      <c r="X795" s="0" t="n">
        <v>0</v>
      </c>
      <c r="Y795" s="17" t="n">
        <v>0</v>
      </c>
      <c r="Z795" s="0" t="n">
        <f aca="false">SUM(U795:Y795)</f>
        <v>0</v>
      </c>
      <c r="AA795" s="17" t="n">
        <v>0</v>
      </c>
      <c r="AB795" s="17" t="n">
        <v>432</v>
      </c>
      <c r="AC795" s="7" t="n">
        <f aca="false">U795/$R795</f>
        <v>0</v>
      </c>
      <c r="AD795" s="7" t="n">
        <f aca="false">V795/$R795</f>
        <v>0</v>
      </c>
      <c r="AE795" s="7" t="n">
        <f aca="false">W795/$R795</f>
        <v>0</v>
      </c>
      <c r="AF795" s="7" t="n">
        <f aca="false">X795/$R795</f>
        <v>0</v>
      </c>
      <c r="AG795" s="7" t="n">
        <f aca="false">Y795/$R795</f>
        <v>0</v>
      </c>
      <c r="AH795" s="7" t="n">
        <f aca="false">Z795/$R795</f>
        <v>0</v>
      </c>
      <c r="AI795" s="17" t="s">
        <v>499</v>
      </c>
      <c r="AJ795" s="0" t="n">
        <v>11328</v>
      </c>
    </row>
    <row r="796" customFormat="false" ht="15" hidden="false" customHeight="false" outlineLevel="0" collapsed="false">
      <c r="A796" s="22" t="n">
        <v>42954</v>
      </c>
      <c r="B796" s="0" t="n">
        <f aca="false">MONTH(A796)</f>
        <v>8</v>
      </c>
      <c r="C796" s="0" t="s">
        <v>36</v>
      </c>
      <c r="D796" s="23" t="n">
        <f aca="false">YEAR(A796)</f>
        <v>2017</v>
      </c>
      <c r="E796" s="23" t="s">
        <v>37</v>
      </c>
      <c r="F796" s="23" t="n">
        <v>211</v>
      </c>
      <c r="G796" s="17" t="s">
        <v>497</v>
      </c>
      <c r="H796" s="0" t="n">
        <v>433</v>
      </c>
      <c r="I796" s="17" t="n">
        <v>247</v>
      </c>
      <c r="J796" s="17" t="s">
        <v>39</v>
      </c>
      <c r="K796" s="24" t="n">
        <v>0.541666666666667</v>
      </c>
      <c r="M796" s="17" t="n">
        <v>1</v>
      </c>
      <c r="N796" s="17" t="n">
        <v>59</v>
      </c>
      <c r="O796" s="17" t="n">
        <v>4</v>
      </c>
      <c r="P796" s="17" t="n">
        <f aca="false">O796/3.281</f>
        <v>1.21914050594331</v>
      </c>
      <c r="Q796" s="0" t="n">
        <f aca="false">((H796*2)*(P796))/1000000</f>
        <v>0.00105577567814691</v>
      </c>
      <c r="R796" s="0" t="n">
        <f aca="false">Q796*247.105</f>
        <v>0.260887448948491</v>
      </c>
      <c r="S796" s="17" t="s">
        <v>40</v>
      </c>
      <c r="T796" s="17" t="s">
        <v>45</v>
      </c>
      <c r="U796" s="0" t="n">
        <v>0</v>
      </c>
      <c r="V796" s="17" t="n">
        <v>0</v>
      </c>
      <c r="W796" s="0" t="n">
        <v>0</v>
      </c>
      <c r="X796" s="0" t="n">
        <v>0</v>
      </c>
      <c r="Y796" s="0" t="n">
        <v>0</v>
      </c>
      <c r="Z796" s="0" t="n">
        <f aca="false">SUM(U796:Y796)</f>
        <v>0</v>
      </c>
      <c r="AA796" s="17" t="n">
        <v>0</v>
      </c>
      <c r="AB796" s="17" t="n">
        <v>0</v>
      </c>
      <c r="AC796" s="7" t="n">
        <f aca="false">U796/$R796</f>
        <v>0</v>
      </c>
      <c r="AD796" s="7" t="n">
        <f aca="false">V796/$R796</f>
        <v>0</v>
      </c>
      <c r="AE796" s="7" t="n">
        <f aca="false">W796/$R796</f>
        <v>0</v>
      </c>
      <c r="AF796" s="7" t="n">
        <f aca="false">X796/$R796</f>
        <v>0</v>
      </c>
      <c r="AG796" s="7" t="n">
        <f aca="false">Y796/$R796</f>
        <v>0</v>
      </c>
      <c r="AH796" s="7" t="n">
        <f aca="false">Z796/$R796</f>
        <v>0</v>
      </c>
      <c r="AI796" s="17"/>
      <c r="AJ796" s="0" t="n">
        <v>11014</v>
      </c>
    </row>
    <row r="797" customFormat="false" ht="15" hidden="false" customHeight="false" outlineLevel="0" collapsed="false">
      <c r="A797" s="22" t="n">
        <v>42970</v>
      </c>
      <c r="B797" s="0" t="n">
        <f aca="false">MONTH(A797)</f>
        <v>8</v>
      </c>
      <c r="C797" s="0" t="s">
        <v>36</v>
      </c>
      <c r="D797" s="23" t="n">
        <f aca="false">YEAR(A797)</f>
        <v>2017</v>
      </c>
      <c r="E797" s="23" t="s">
        <v>37</v>
      </c>
      <c r="F797" s="23" t="n">
        <v>211</v>
      </c>
      <c r="G797" s="17" t="s">
        <v>497</v>
      </c>
      <c r="H797" s="0" t="n">
        <v>433</v>
      </c>
      <c r="I797" s="17" t="n">
        <v>247</v>
      </c>
      <c r="J797" s="17" t="s">
        <v>39</v>
      </c>
      <c r="K797" s="24" t="n">
        <v>0.395833333333333</v>
      </c>
      <c r="M797" s="17" t="n">
        <v>1</v>
      </c>
      <c r="N797" s="17" t="n">
        <v>56</v>
      </c>
      <c r="O797" s="17" t="n">
        <v>7</v>
      </c>
      <c r="P797" s="17" t="n">
        <f aca="false">O797/3.281</f>
        <v>2.13349588540079</v>
      </c>
      <c r="Q797" s="0" t="n">
        <f aca="false">((H797*2)*(P797))/1000000</f>
        <v>0.00184760743675709</v>
      </c>
      <c r="R797" s="0" t="n">
        <f aca="false">Q797*247.105</f>
        <v>0.45655303565986</v>
      </c>
      <c r="S797" s="17" t="s">
        <v>40</v>
      </c>
      <c r="T797" s="17" t="s">
        <v>45</v>
      </c>
      <c r="U797" s="17" t="n">
        <v>0</v>
      </c>
      <c r="V797" s="17" t="n">
        <v>0</v>
      </c>
      <c r="W797" s="0" t="n">
        <v>0</v>
      </c>
      <c r="X797" s="0" t="n">
        <v>0</v>
      </c>
      <c r="Y797" s="17" t="n">
        <v>3</v>
      </c>
      <c r="Z797" s="0" t="n">
        <f aca="false">SUM(U797:Y797)</f>
        <v>3</v>
      </c>
      <c r="AA797" s="17" t="n">
        <v>0</v>
      </c>
      <c r="AB797" s="17" t="n">
        <v>125</v>
      </c>
      <c r="AC797" s="7" t="n">
        <f aca="false">U797/$R797</f>
        <v>0</v>
      </c>
      <c r="AD797" s="7" t="n">
        <f aca="false">V797/$R797</f>
        <v>0</v>
      </c>
      <c r="AE797" s="7" t="n">
        <f aca="false">W797/$R797</f>
        <v>0</v>
      </c>
      <c r="AF797" s="7" t="n">
        <f aca="false">X797/$R797</f>
        <v>0</v>
      </c>
      <c r="AG797" s="7" t="n">
        <f aca="false">Y797/$R797</f>
        <v>6.57097810260768</v>
      </c>
      <c r="AH797" s="7" t="n">
        <f aca="false">Z797/$R797</f>
        <v>6.57097810260768</v>
      </c>
      <c r="AI797" s="17" t="s">
        <v>500</v>
      </c>
      <c r="AJ797" s="0" t="n">
        <v>11199</v>
      </c>
    </row>
    <row r="798" customFormat="false" ht="15" hidden="false" customHeight="false" outlineLevel="0" collapsed="false">
      <c r="A798" s="22" t="n">
        <v>42998</v>
      </c>
      <c r="B798" s="0" t="n">
        <f aca="false">MONTH(A798)</f>
        <v>9</v>
      </c>
      <c r="C798" s="0" t="s">
        <v>53</v>
      </c>
      <c r="D798" s="23" t="n">
        <f aca="false">YEAR(A798)</f>
        <v>2017</v>
      </c>
      <c r="E798" s="23" t="s">
        <v>37</v>
      </c>
      <c r="F798" s="2" t="n">
        <v>211</v>
      </c>
      <c r="G798" s="17" t="s">
        <v>497</v>
      </c>
      <c r="H798" s="0" t="n">
        <v>433</v>
      </c>
      <c r="I798" s="17" t="n">
        <v>247</v>
      </c>
      <c r="J798" s="17" t="s">
        <v>39</v>
      </c>
      <c r="K798" s="6" t="n">
        <v>0.402777777777778</v>
      </c>
      <c r="M798" s="0" t="n">
        <v>2</v>
      </c>
      <c r="N798" s="0" t="n">
        <v>54.7</v>
      </c>
      <c r="O798" s="0" t="n">
        <v>8</v>
      </c>
      <c r="P798" s="17" t="n">
        <f aca="false">O798/3.281</f>
        <v>2.43828101188662</v>
      </c>
      <c r="Q798" s="0" t="n">
        <f aca="false">((H798*2)*(P798))/1000000</f>
        <v>0.00211155135629381</v>
      </c>
      <c r="R798" s="0" t="n">
        <f aca="false">Q798*247.105</f>
        <v>0.521774897896983</v>
      </c>
      <c r="S798" s="17" t="s">
        <v>40</v>
      </c>
      <c r="T798" s="17" t="s">
        <v>45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f aca="false">SUM(U798:Y798)</f>
        <v>0</v>
      </c>
      <c r="AA798" s="0" t="n">
        <v>0</v>
      </c>
      <c r="AB798" s="17" t="n">
        <v>104</v>
      </c>
      <c r="AC798" s="7" t="n">
        <f aca="false">U798/$R798</f>
        <v>0</v>
      </c>
      <c r="AD798" s="7" t="n">
        <f aca="false">V798/$R798</f>
        <v>0</v>
      </c>
      <c r="AE798" s="7" t="n">
        <f aca="false">W798/$R798</f>
        <v>0</v>
      </c>
      <c r="AF798" s="7" t="n">
        <f aca="false">X798/$R798</f>
        <v>0</v>
      </c>
      <c r="AG798" s="7" t="n">
        <f aca="false">Y798/$R798</f>
        <v>0</v>
      </c>
      <c r="AH798" s="7" t="n">
        <f aca="false">Z798/$R798</f>
        <v>0</v>
      </c>
      <c r="AI798" s="17" t="s">
        <v>501</v>
      </c>
      <c r="AJ798" s="0" t="n">
        <v>10118</v>
      </c>
    </row>
    <row r="799" customFormat="false" ht="15" hidden="false" customHeight="false" outlineLevel="0" collapsed="false">
      <c r="A799" s="22" t="n">
        <v>43013</v>
      </c>
      <c r="B799" s="0" t="n">
        <f aca="false">MONTH(A799)</f>
        <v>10</v>
      </c>
      <c r="C799" s="0" t="s">
        <v>54</v>
      </c>
      <c r="D799" s="23" t="n">
        <f aca="false">YEAR(A799)</f>
        <v>2017</v>
      </c>
      <c r="E799" s="23" t="s">
        <v>55</v>
      </c>
      <c r="F799" s="2" t="n">
        <v>211</v>
      </c>
      <c r="G799" s="17" t="s">
        <v>497</v>
      </c>
      <c r="H799" s="0" t="n">
        <v>433</v>
      </c>
      <c r="I799" s="17" t="n">
        <v>247</v>
      </c>
      <c r="J799" s="17" t="s">
        <v>39</v>
      </c>
      <c r="K799" s="6" t="n">
        <v>0.402777777777778</v>
      </c>
      <c r="M799" s="0" t="n">
        <v>1</v>
      </c>
      <c r="N799" s="0" t="n">
        <v>54</v>
      </c>
      <c r="O799" s="0" t="n">
        <v>4.5</v>
      </c>
      <c r="P799" s="17" t="n">
        <f aca="false">O799/3.281</f>
        <v>1.37153306918622</v>
      </c>
      <c r="Q799" s="0" t="n">
        <f aca="false">((H799*2)*(P799))/1000000</f>
        <v>0.00118774763791527</v>
      </c>
      <c r="R799" s="0" t="n">
        <f aca="false">Q799*247.105</f>
        <v>0.293498380067053</v>
      </c>
      <c r="S799" s="17" t="s">
        <v>40</v>
      </c>
      <c r="T799" s="17" t="s">
        <v>45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5</v>
      </c>
      <c r="Z799" s="0" t="n">
        <f aca="false">SUM(U799:Y799)</f>
        <v>5</v>
      </c>
      <c r="AA799" s="17" t="n">
        <v>0</v>
      </c>
      <c r="AB799" s="17" t="n">
        <v>21</v>
      </c>
      <c r="AC799" s="7" t="n">
        <f aca="false">U799/$R799</f>
        <v>0</v>
      </c>
      <c r="AD799" s="7" t="n">
        <f aca="false">V799/$R799</f>
        <v>0</v>
      </c>
      <c r="AE799" s="7" t="n">
        <f aca="false">W799/$R799</f>
        <v>0</v>
      </c>
      <c r="AF799" s="7" t="n">
        <f aca="false">X799/$R799</f>
        <v>0</v>
      </c>
      <c r="AG799" s="7" t="n">
        <f aca="false">Y799/$R799</f>
        <v>17.0358691549088</v>
      </c>
      <c r="AH799" s="7" t="n">
        <f aca="false">Z799/$R799</f>
        <v>17.0358691549088</v>
      </c>
      <c r="AI799" s="17" t="s">
        <v>502</v>
      </c>
      <c r="AJ799" s="0" t="n">
        <v>9086</v>
      </c>
    </row>
    <row r="800" customFormat="false" ht="15" hidden="false" customHeight="false" outlineLevel="0" collapsed="false">
      <c r="A800" s="22" t="n">
        <v>43026</v>
      </c>
      <c r="B800" s="0" t="n">
        <f aca="false">MONTH(A800)</f>
        <v>10</v>
      </c>
      <c r="C800" s="0" t="s">
        <v>54</v>
      </c>
      <c r="D800" s="23" t="n">
        <f aca="false">YEAR(A800)</f>
        <v>2017</v>
      </c>
      <c r="E800" s="23" t="s">
        <v>55</v>
      </c>
      <c r="F800" s="23" t="n">
        <v>211</v>
      </c>
      <c r="G800" s="17" t="s">
        <v>497</v>
      </c>
      <c r="H800" s="0" t="n">
        <v>433</v>
      </c>
      <c r="I800" s="17" t="n">
        <v>247</v>
      </c>
      <c r="J800" s="17" t="s">
        <v>39</v>
      </c>
      <c r="K800" s="24" t="n">
        <v>0.388888888888889</v>
      </c>
      <c r="M800" s="17" t="n">
        <v>1</v>
      </c>
      <c r="N800" s="17" t="n">
        <v>52</v>
      </c>
      <c r="O800" s="17" t="n">
        <v>9</v>
      </c>
      <c r="P800" s="17" t="n">
        <f aca="false">O800/3.281</f>
        <v>2.74306613837245</v>
      </c>
      <c r="Q800" s="0" t="n">
        <f aca="false">((H800*2)*(P800))/1000000</f>
        <v>0.00237549527583054</v>
      </c>
      <c r="R800" s="0" t="n">
        <f aca="false">Q800*247.105</f>
        <v>0.586996760134105</v>
      </c>
      <c r="S800" s="17" t="s">
        <v>40</v>
      </c>
      <c r="T800" s="17" t="s">
        <v>45</v>
      </c>
      <c r="U800" s="17" t="n">
        <v>0</v>
      </c>
      <c r="V800" s="17" t="n">
        <v>2</v>
      </c>
      <c r="W800" s="0" t="n">
        <v>0</v>
      </c>
      <c r="X800" s="0" t="n">
        <v>0</v>
      </c>
      <c r="Y800" s="17" t="n">
        <v>0</v>
      </c>
      <c r="Z800" s="0" t="n">
        <f aca="false">SUM(U800:Y800)</f>
        <v>2</v>
      </c>
      <c r="AA800" s="17" t="n">
        <v>0</v>
      </c>
      <c r="AB800" s="17" t="n">
        <v>53</v>
      </c>
      <c r="AC800" s="7" t="n">
        <f aca="false">U800/$R800</f>
        <v>0</v>
      </c>
      <c r="AD800" s="7" t="n">
        <f aca="false">V800/$R800</f>
        <v>3.40717383098176</v>
      </c>
      <c r="AE800" s="7" t="n">
        <f aca="false">W800/$R800</f>
        <v>0</v>
      </c>
      <c r="AF800" s="7" t="n">
        <f aca="false">X800/$R800</f>
        <v>0</v>
      </c>
      <c r="AG800" s="7" t="n">
        <f aca="false">Y800/$R800</f>
        <v>0</v>
      </c>
      <c r="AH800" s="7" t="n">
        <f aca="false">Z800/$R800</f>
        <v>3.40717383098176</v>
      </c>
      <c r="AI800" s="17" t="s">
        <v>503</v>
      </c>
      <c r="AJ800" s="0" t="n">
        <v>8444</v>
      </c>
    </row>
    <row r="801" customFormat="false" ht="15" hidden="false" customHeight="false" outlineLevel="0" collapsed="false">
      <c r="A801" s="22" t="n">
        <v>43040</v>
      </c>
      <c r="B801" s="0" t="n">
        <f aca="false">MONTH(A801)</f>
        <v>11</v>
      </c>
      <c r="C801" s="0" t="s">
        <v>96</v>
      </c>
      <c r="D801" s="23" t="n">
        <f aca="false">YEAR(A801)</f>
        <v>2017</v>
      </c>
      <c r="E801" s="23" t="s">
        <v>55</v>
      </c>
      <c r="F801" s="23" t="n">
        <v>211</v>
      </c>
      <c r="G801" s="17" t="s">
        <v>497</v>
      </c>
      <c r="H801" s="0" t="n">
        <v>433</v>
      </c>
      <c r="I801" s="17" t="n">
        <v>247</v>
      </c>
      <c r="J801" s="17" t="s">
        <v>39</v>
      </c>
      <c r="K801" s="24" t="n">
        <v>0.409722222222222</v>
      </c>
      <c r="M801" s="17" t="n">
        <v>1</v>
      </c>
      <c r="N801" s="17" t="n">
        <v>52</v>
      </c>
      <c r="O801" s="17" t="n">
        <v>9</v>
      </c>
      <c r="P801" s="17" t="n">
        <f aca="false">O801/3.281</f>
        <v>2.74306613837245</v>
      </c>
      <c r="Q801" s="0" t="n">
        <f aca="false">((H801*2)*(P801))/1000000</f>
        <v>0.00237549527583054</v>
      </c>
      <c r="R801" s="0" t="n">
        <f aca="false">Q801*247.105</f>
        <v>0.586996760134105</v>
      </c>
      <c r="S801" s="17" t="s">
        <v>40</v>
      </c>
      <c r="T801" s="17" t="s">
        <v>45</v>
      </c>
      <c r="U801" s="17" t="n">
        <v>0</v>
      </c>
      <c r="V801" s="17" t="n">
        <v>0</v>
      </c>
      <c r="W801" s="0" t="n">
        <v>0</v>
      </c>
      <c r="X801" s="0" t="n">
        <v>0</v>
      </c>
      <c r="Y801" s="17" t="n">
        <v>1</v>
      </c>
      <c r="Z801" s="0" t="n">
        <f aca="false">SUM(U801:Y801)</f>
        <v>1</v>
      </c>
      <c r="AA801" s="17" t="n">
        <v>0</v>
      </c>
      <c r="AB801" s="17" t="n">
        <v>78</v>
      </c>
      <c r="AC801" s="7" t="n">
        <f aca="false">U801/$R801</f>
        <v>0</v>
      </c>
      <c r="AD801" s="7" t="n">
        <f aca="false">V801/$R801</f>
        <v>0</v>
      </c>
      <c r="AE801" s="7" t="n">
        <f aca="false">W801/$R801</f>
        <v>0</v>
      </c>
      <c r="AF801" s="7" t="n">
        <f aca="false">X801/$R801</f>
        <v>0</v>
      </c>
      <c r="AG801" s="7" t="n">
        <f aca="false">Y801/$R801</f>
        <v>1.70358691549088</v>
      </c>
      <c r="AH801" s="7" t="n">
        <f aca="false">Z801/$R801</f>
        <v>1.70358691549088</v>
      </c>
      <c r="AI801" s="17" t="s">
        <v>504</v>
      </c>
      <c r="AJ801" s="0" t="n">
        <v>8732</v>
      </c>
    </row>
    <row r="802" customFormat="false" ht="15" hidden="false" customHeight="false" outlineLevel="0" collapsed="false">
      <c r="A802" s="22" t="n">
        <v>43054</v>
      </c>
      <c r="B802" s="0" t="n">
        <f aca="false">MONTH(A802)</f>
        <v>11</v>
      </c>
      <c r="C802" s="0" t="s">
        <v>96</v>
      </c>
      <c r="D802" s="23" t="n">
        <f aca="false">YEAR(A802)</f>
        <v>2017</v>
      </c>
      <c r="E802" s="23" t="s">
        <v>55</v>
      </c>
      <c r="F802" s="23" t="n">
        <v>211</v>
      </c>
      <c r="G802" s="17" t="s">
        <v>497</v>
      </c>
      <c r="H802" s="0" t="n">
        <v>433</v>
      </c>
      <c r="I802" s="17" t="n">
        <v>247</v>
      </c>
      <c r="J802" s="17" t="s">
        <v>39</v>
      </c>
      <c r="K802" s="24" t="n">
        <v>0.402777777777778</v>
      </c>
      <c r="M802" s="17" t="n">
        <v>4</v>
      </c>
      <c r="N802" s="17" t="n">
        <v>52</v>
      </c>
      <c r="O802" s="17" t="n">
        <v>7</v>
      </c>
      <c r="P802" s="17" t="n">
        <f aca="false">O802/3.281</f>
        <v>2.13349588540079</v>
      </c>
      <c r="Q802" s="0" t="n">
        <f aca="false">((H802*2)*(P802))/1000000</f>
        <v>0.00184760743675709</v>
      </c>
      <c r="R802" s="0" t="n">
        <f aca="false">Q802*247.105</f>
        <v>0.45655303565986</v>
      </c>
      <c r="S802" s="17" t="s">
        <v>40</v>
      </c>
      <c r="T802" s="17" t="s">
        <v>45</v>
      </c>
      <c r="U802" s="17" t="n">
        <v>0</v>
      </c>
      <c r="V802" s="0" t="n">
        <v>0</v>
      </c>
      <c r="W802" s="0" t="n">
        <v>0</v>
      </c>
      <c r="X802" s="0" t="n">
        <v>0</v>
      </c>
      <c r="Y802" s="17" t="n">
        <v>0</v>
      </c>
      <c r="Z802" s="0" t="n">
        <f aca="false">SUM(U802:Y802)</f>
        <v>0</v>
      </c>
      <c r="AA802" s="17" t="n">
        <v>0</v>
      </c>
      <c r="AB802" s="17" t="n">
        <v>189</v>
      </c>
      <c r="AC802" s="7" t="n">
        <f aca="false">U802/$R802</f>
        <v>0</v>
      </c>
      <c r="AD802" s="7" t="n">
        <f aca="false">V802/$R802</f>
        <v>0</v>
      </c>
      <c r="AE802" s="7" t="n">
        <f aca="false">W802/$R802</f>
        <v>0</v>
      </c>
      <c r="AF802" s="7" t="n">
        <f aca="false">X802/$R802</f>
        <v>0</v>
      </c>
      <c r="AG802" s="7" t="n">
        <f aca="false">Y802/$R802</f>
        <v>0</v>
      </c>
      <c r="AH802" s="7" t="n">
        <f aca="false">Z802/$R802</f>
        <v>0</v>
      </c>
      <c r="AI802" s="17" t="s">
        <v>505</v>
      </c>
      <c r="AJ802" s="0" t="n">
        <v>6118</v>
      </c>
    </row>
    <row r="803" customFormat="false" ht="15" hidden="false" customHeight="false" outlineLevel="0" collapsed="false">
      <c r="A803" s="22" t="n">
        <v>43188</v>
      </c>
      <c r="B803" s="0" t="n">
        <f aca="false">MONTH(A803)</f>
        <v>3</v>
      </c>
      <c r="C803" s="0" t="s">
        <v>64</v>
      </c>
      <c r="D803" s="23" t="n">
        <f aca="false">YEAR(A803)</f>
        <v>2018</v>
      </c>
      <c r="E803" s="23" t="s">
        <v>61</v>
      </c>
      <c r="F803" s="23" t="n">
        <v>211</v>
      </c>
      <c r="G803" s="17" t="s">
        <v>497</v>
      </c>
      <c r="H803" s="0" t="n">
        <v>433</v>
      </c>
      <c r="I803" s="17" t="n">
        <v>247</v>
      </c>
      <c r="J803" s="17" t="s">
        <v>39</v>
      </c>
      <c r="K803" s="24" t="n">
        <v>0.5</v>
      </c>
      <c r="M803" s="17" t="n">
        <v>2</v>
      </c>
      <c r="N803" s="17" t="n">
        <v>60</v>
      </c>
      <c r="O803" s="17" t="n">
        <v>2</v>
      </c>
      <c r="P803" s="17" t="n">
        <f aca="false">O803/3.281</f>
        <v>0.609570252971655</v>
      </c>
      <c r="Q803" s="0" t="n">
        <f aca="false">((H803*2)*(P803))/1000000</f>
        <v>0.000527887839073453</v>
      </c>
      <c r="R803" s="0" t="n">
        <f aca="false">Q803*247.105</f>
        <v>0.130443724474246</v>
      </c>
      <c r="S803" s="17" t="s">
        <v>40</v>
      </c>
      <c r="T803" s="17" t="s">
        <v>45</v>
      </c>
      <c r="U803" s="0" t="n">
        <v>0</v>
      </c>
      <c r="V803" s="17" t="n">
        <v>0</v>
      </c>
      <c r="W803" s="0" t="n">
        <v>0</v>
      </c>
      <c r="X803" s="0" t="n">
        <v>0</v>
      </c>
      <c r="Y803" s="17" t="n">
        <v>0</v>
      </c>
      <c r="Z803" s="0" t="n">
        <f aca="false">SUM(U803:Y803)</f>
        <v>0</v>
      </c>
      <c r="AA803" s="17" t="n">
        <v>0</v>
      </c>
      <c r="AB803" s="17" t="n">
        <v>0</v>
      </c>
      <c r="AC803" s="7" t="n">
        <f aca="false">U803/$R803</f>
        <v>0</v>
      </c>
      <c r="AD803" s="7" t="n">
        <f aca="false">V803/$R803</f>
        <v>0</v>
      </c>
      <c r="AE803" s="7" t="n">
        <f aca="false">W803/$R803</f>
        <v>0</v>
      </c>
      <c r="AF803" s="7" t="n">
        <f aca="false">X803/$R803</f>
        <v>0</v>
      </c>
      <c r="AG803" s="7" t="n">
        <f aca="false">Y803/$R803</f>
        <v>0</v>
      </c>
      <c r="AH803" s="7" t="n">
        <f aca="false">Z803/$R803</f>
        <v>0</v>
      </c>
      <c r="AI803" s="17"/>
      <c r="AJ803" s="0" t="n">
        <v>5384</v>
      </c>
    </row>
    <row r="804" customFormat="false" ht="15" hidden="false" customHeight="false" outlineLevel="0" collapsed="false">
      <c r="A804" s="22" t="n">
        <v>43234</v>
      </c>
      <c r="B804" s="0" t="n">
        <f aca="false">MONTH(A804)</f>
        <v>5</v>
      </c>
      <c r="C804" s="0" t="s">
        <v>43</v>
      </c>
      <c r="D804" s="23" t="n">
        <f aca="false">YEAR(A804)</f>
        <v>2018</v>
      </c>
      <c r="E804" s="23" t="s">
        <v>44</v>
      </c>
      <c r="F804" s="23" t="n">
        <v>211</v>
      </c>
      <c r="G804" s="17" t="s">
        <v>497</v>
      </c>
      <c r="H804" s="0" t="n">
        <v>433</v>
      </c>
      <c r="I804" s="17" t="n">
        <v>247</v>
      </c>
      <c r="J804" s="17" t="s">
        <v>39</v>
      </c>
      <c r="K804" s="24" t="n">
        <v>0.541666666666667</v>
      </c>
      <c r="M804" s="17" t="n">
        <v>1</v>
      </c>
      <c r="N804" s="17" t="n">
        <v>60</v>
      </c>
      <c r="O804" s="17" t="n">
        <v>8</v>
      </c>
      <c r="P804" s="17" t="n">
        <f aca="false">O804/3.281</f>
        <v>2.43828101188662</v>
      </c>
      <c r="Q804" s="0" t="n">
        <f aca="false">((H804*2)*(P804))/1000000</f>
        <v>0.00211155135629381</v>
      </c>
      <c r="R804" s="0" t="n">
        <f aca="false">Q804*247.105</f>
        <v>0.521774897896983</v>
      </c>
      <c r="S804" s="17" t="s">
        <v>40</v>
      </c>
      <c r="T804" s="17" t="s">
        <v>45</v>
      </c>
      <c r="U804" s="17" t="n">
        <v>0</v>
      </c>
      <c r="V804" s="17" t="n">
        <v>0</v>
      </c>
      <c r="W804" s="17" t="n">
        <v>0</v>
      </c>
      <c r="X804" s="17" t="n">
        <v>0</v>
      </c>
      <c r="Y804" s="17" t="n">
        <v>0</v>
      </c>
      <c r="Z804" s="0" t="n">
        <f aca="false">SUM(U804:Y804)</f>
        <v>0</v>
      </c>
      <c r="AA804" s="17" t="n">
        <v>0</v>
      </c>
      <c r="AB804" s="17" t="n">
        <v>1142</v>
      </c>
      <c r="AC804" s="7" t="n">
        <f aca="false">U804/$R804</f>
        <v>0</v>
      </c>
      <c r="AD804" s="7" t="n">
        <f aca="false">V804/$R804</f>
        <v>0</v>
      </c>
      <c r="AE804" s="7" t="n">
        <f aca="false">W804/$R804</f>
        <v>0</v>
      </c>
      <c r="AF804" s="7" t="n">
        <f aca="false">X804/$R804</f>
        <v>0</v>
      </c>
      <c r="AG804" s="7" t="n">
        <f aca="false">Y804/$R804</f>
        <v>0</v>
      </c>
      <c r="AH804" s="7" t="n">
        <f aca="false">Z804/$R804</f>
        <v>0</v>
      </c>
      <c r="AI804" s="17" t="s">
        <v>506</v>
      </c>
      <c r="AJ804" s="0" t="n">
        <v>9443</v>
      </c>
    </row>
    <row r="805" customFormat="false" ht="15" hidden="false" customHeight="false" outlineLevel="0" collapsed="false">
      <c r="A805" s="22" t="n">
        <v>43265</v>
      </c>
      <c r="B805" s="0" t="n">
        <f aca="false">MONTH(A805)</f>
        <v>6</v>
      </c>
      <c r="C805" s="0" t="s">
        <v>49</v>
      </c>
      <c r="D805" s="23" t="n">
        <f aca="false">YEAR(A805)</f>
        <v>2018</v>
      </c>
      <c r="E805" s="23" t="s">
        <v>44</v>
      </c>
      <c r="F805" s="23" t="n">
        <v>211</v>
      </c>
      <c r="G805" s="17" t="s">
        <v>497</v>
      </c>
      <c r="H805" s="0" t="n">
        <v>433</v>
      </c>
      <c r="I805" s="17" t="n">
        <v>247</v>
      </c>
      <c r="J805" s="17" t="s">
        <v>39</v>
      </c>
      <c r="K805" s="24" t="n">
        <v>0.40625</v>
      </c>
      <c r="M805" s="17" t="n">
        <v>1</v>
      </c>
      <c r="N805" s="17" t="n">
        <v>59</v>
      </c>
      <c r="O805" s="17" t="n">
        <v>8</v>
      </c>
      <c r="P805" s="17" t="n">
        <f aca="false">O805/3.281</f>
        <v>2.43828101188662</v>
      </c>
      <c r="Q805" s="0" t="n">
        <f aca="false">((H805*2)*(P805))/1000000</f>
        <v>0.00211155135629381</v>
      </c>
      <c r="R805" s="0" t="n">
        <f aca="false">Q805*247.105</f>
        <v>0.521774897896983</v>
      </c>
      <c r="S805" s="17" t="s">
        <v>40</v>
      </c>
      <c r="T805" s="17" t="s">
        <v>45</v>
      </c>
      <c r="U805" s="17" t="n">
        <v>0</v>
      </c>
      <c r="V805" s="17" t="n">
        <v>0</v>
      </c>
      <c r="W805" s="0" t="n">
        <v>0</v>
      </c>
      <c r="X805" s="0" t="n">
        <v>0</v>
      </c>
      <c r="Y805" s="0" t="n">
        <v>0</v>
      </c>
      <c r="Z805" s="0" t="n">
        <f aca="false">SUM(U805:Y805)</f>
        <v>0</v>
      </c>
      <c r="AA805" s="17" t="n">
        <v>0</v>
      </c>
      <c r="AB805" s="17" t="n">
        <v>112</v>
      </c>
      <c r="AC805" s="7" t="n">
        <f aca="false">U805/$R805</f>
        <v>0</v>
      </c>
      <c r="AD805" s="7" t="n">
        <f aca="false">V805/$R805</f>
        <v>0</v>
      </c>
      <c r="AE805" s="7" t="n">
        <f aca="false">W805/$R805</f>
        <v>0</v>
      </c>
      <c r="AF805" s="7" t="n">
        <f aca="false">X805/$R805</f>
        <v>0</v>
      </c>
      <c r="AG805" s="7" t="n">
        <f aca="false">Y805/$R805</f>
        <v>0</v>
      </c>
      <c r="AH805" s="7" t="n">
        <f aca="false">Z805/$R805</f>
        <v>0</v>
      </c>
      <c r="AI805" s="17" t="s">
        <v>507</v>
      </c>
      <c r="AJ805" s="0" t="n">
        <v>11056</v>
      </c>
    </row>
    <row r="806" customFormat="false" ht="15" hidden="false" customHeight="false" outlineLevel="0" collapsed="false">
      <c r="A806" s="22" t="n">
        <v>43291</v>
      </c>
      <c r="B806" s="0" t="n">
        <f aca="false">MONTH(A806)</f>
        <v>7</v>
      </c>
      <c r="C806" s="0" t="s">
        <v>51</v>
      </c>
      <c r="D806" s="23" t="n">
        <f aca="false">YEAR(A806)</f>
        <v>2018</v>
      </c>
      <c r="E806" s="23" t="s">
        <v>37</v>
      </c>
      <c r="F806" s="23" t="n">
        <v>211</v>
      </c>
      <c r="G806" s="17" t="s">
        <v>497</v>
      </c>
      <c r="H806" s="0" t="n">
        <v>433</v>
      </c>
      <c r="I806" s="17" t="n">
        <v>247</v>
      </c>
      <c r="J806" s="17" t="s">
        <v>39</v>
      </c>
      <c r="K806" s="24" t="n">
        <v>0.570833333333333</v>
      </c>
      <c r="M806" s="17" t="n">
        <v>1</v>
      </c>
      <c r="N806" s="17" t="n">
        <v>60</v>
      </c>
      <c r="O806" s="17" t="n">
        <v>10</v>
      </c>
      <c r="P806" s="17" t="n">
        <f aca="false">O806/3.281</f>
        <v>3.04785126485828</v>
      </c>
      <c r="Q806" s="0" t="n">
        <f aca="false">((H806*2)*(P806))/1000000</f>
        <v>0.00263943919536727</v>
      </c>
      <c r="R806" s="0" t="n">
        <f aca="false">Q806*247.105</f>
        <v>0.652218622371228</v>
      </c>
      <c r="S806" s="17" t="s">
        <v>40</v>
      </c>
      <c r="T806" s="17" t="s">
        <v>45</v>
      </c>
      <c r="U806" s="17" t="n">
        <v>0</v>
      </c>
      <c r="V806" s="17" t="n">
        <v>0</v>
      </c>
      <c r="W806" s="0" t="n">
        <v>0</v>
      </c>
      <c r="X806" s="17" t="n">
        <v>0</v>
      </c>
      <c r="Y806" s="17" t="n">
        <v>0</v>
      </c>
      <c r="Z806" s="0" t="n">
        <f aca="false">SUM(U806:Y806)</f>
        <v>0</v>
      </c>
      <c r="AA806" s="17" t="n">
        <v>0</v>
      </c>
      <c r="AB806" s="17" t="n">
        <v>216</v>
      </c>
      <c r="AC806" s="7" t="n">
        <f aca="false">U806/$R806</f>
        <v>0</v>
      </c>
      <c r="AD806" s="7" t="n">
        <f aca="false">V806/$R806</f>
        <v>0</v>
      </c>
      <c r="AE806" s="7" t="n">
        <f aca="false">W806/$R806</f>
        <v>0</v>
      </c>
      <c r="AF806" s="7" t="n">
        <f aca="false">X806/$R806</f>
        <v>0</v>
      </c>
      <c r="AG806" s="7" t="n">
        <f aca="false">Y806/$R806</f>
        <v>0</v>
      </c>
      <c r="AH806" s="7" t="n">
        <f aca="false">Z806/$R806</f>
        <v>0</v>
      </c>
      <c r="AI806" s="17" t="s">
        <v>508</v>
      </c>
      <c r="AJ806" s="0" t="n">
        <v>13106</v>
      </c>
    </row>
    <row r="807" customFormat="false" ht="15" hidden="false" customHeight="false" outlineLevel="0" collapsed="false">
      <c r="A807" s="22" t="n">
        <v>43305</v>
      </c>
      <c r="B807" s="0" t="n">
        <f aca="false">MONTH(A807)</f>
        <v>7</v>
      </c>
      <c r="C807" s="0" t="s">
        <v>51</v>
      </c>
      <c r="D807" s="23" t="n">
        <f aca="false">YEAR(A807)</f>
        <v>2018</v>
      </c>
      <c r="E807" s="23" t="s">
        <v>37</v>
      </c>
      <c r="F807" s="23" t="n">
        <v>211</v>
      </c>
      <c r="G807" s="17" t="s">
        <v>497</v>
      </c>
      <c r="H807" s="0" t="n">
        <v>433</v>
      </c>
      <c r="I807" s="17" t="n">
        <v>247</v>
      </c>
      <c r="J807" s="17" t="s">
        <v>39</v>
      </c>
      <c r="K807" s="24" t="n">
        <v>0.406944444444445</v>
      </c>
      <c r="M807" s="17" t="n">
        <v>1</v>
      </c>
      <c r="N807" s="17" t="n">
        <v>60</v>
      </c>
      <c r="O807" s="17" t="n">
        <v>8</v>
      </c>
      <c r="P807" s="17" t="n">
        <f aca="false">O807/3.281</f>
        <v>2.43828101188662</v>
      </c>
      <c r="Q807" s="0" t="n">
        <f aca="false">((H807*2)*(P807))/1000000</f>
        <v>0.00211155135629381</v>
      </c>
      <c r="R807" s="0" t="n">
        <f aca="false">Q807*247.105</f>
        <v>0.521774897896983</v>
      </c>
      <c r="S807" s="17" t="s">
        <v>40</v>
      </c>
      <c r="T807" s="17" t="s">
        <v>45</v>
      </c>
      <c r="U807" s="0" t="n">
        <v>0</v>
      </c>
      <c r="V807" s="17" t="n">
        <v>0</v>
      </c>
      <c r="W807" s="0" t="n">
        <v>0</v>
      </c>
      <c r="X807" s="0" t="n">
        <v>0</v>
      </c>
      <c r="Y807" s="17" t="n">
        <v>0</v>
      </c>
      <c r="Z807" s="0" t="n">
        <f aca="false">SUM(U807:Y807)</f>
        <v>0</v>
      </c>
      <c r="AA807" s="17" t="n">
        <v>0</v>
      </c>
      <c r="AB807" s="17" t="n">
        <v>656</v>
      </c>
      <c r="AC807" s="7" t="n">
        <f aca="false">U807/$R807</f>
        <v>0</v>
      </c>
      <c r="AD807" s="7" t="n">
        <f aca="false">V807/$R807</f>
        <v>0</v>
      </c>
      <c r="AE807" s="7" t="n">
        <f aca="false">W807/$R807</f>
        <v>0</v>
      </c>
      <c r="AF807" s="7" t="n">
        <f aca="false">X807/$R807</f>
        <v>0</v>
      </c>
      <c r="AG807" s="7" t="n">
        <f aca="false">Y807/$R807</f>
        <v>0</v>
      </c>
      <c r="AH807" s="7" t="n">
        <f aca="false">Z807/$R807</f>
        <v>0</v>
      </c>
      <c r="AI807" s="17" t="s">
        <v>509</v>
      </c>
      <c r="AJ807" s="0" t="n">
        <v>13047</v>
      </c>
    </row>
    <row r="808" customFormat="false" ht="15" hidden="false" customHeight="false" outlineLevel="0" collapsed="false">
      <c r="A808" s="22" t="n">
        <v>43318</v>
      </c>
      <c r="B808" s="0" t="n">
        <f aca="false">MONTH(A808)</f>
        <v>8</v>
      </c>
      <c r="C808" s="0" t="s">
        <v>36</v>
      </c>
      <c r="D808" s="23" t="n">
        <f aca="false">YEAR(A808)</f>
        <v>2018</v>
      </c>
      <c r="E808" s="23" t="s">
        <v>37</v>
      </c>
      <c r="F808" s="23" t="n">
        <v>211</v>
      </c>
      <c r="G808" s="17" t="s">
        <v>497</v>
      </c>
      <c r="H808" s="0" t="n">
        <v>433</v>
      </c>
      <c r="I808" s="17" t="n">
        <v>247</v>
      </c>
      <c r="J808" s="17" t="s">
        <v>39</v>
      </c>
      <c r="K808" s="24" t="n">
        <v>0.520833333333333</v>
      </c>
      <c r="M808" s="17" t="n">
        <v>3</v>
      </c>
      <c r="N808" s="17" t="n">
        <v>56</v>
      </c>
      <c r="O808" s="17" t="n">
        <v>10</v>
      </c>
      <c r="P808" s="17" t="n">
        <f aca="false">O808/3.281</f>
        <v>3.04785126485828</v>
      </c>
      <c r="Q808" s="0" t="n">
        <f aca="false">((H808*2)*(P808))/1000000</f>
        <v>0.00263943919536727</v>
      </c>
      <c r="R808" s="0" t="n">
        <f aca="false">Q808*247.105</f>
        <v>0.652218622371228</v>
      </c>
      <c r="S808" s="17" t="s">
        <v>40</v>
      </c>
      <c r="T808" s="17" t="s">
        <v>45</v>
      </c>
      <c r="U808" s="0" t="n">
        <v>0</v>
      </c>
      <c r="V808" s="17" t="n">
        <v>0</v>
      </c>
      <c r="W808" s="0" t="n">
        <v>0</v>
      </c>
      <c r="X808" s="0" t="n">
        <v>0</v>
      </c>
      <c r="Y808" s="0" t="n">
        <v>0</v>
      </c>
      <c r="Z808" s="0" t="n">
        <f aca="false">SUM(U808:Y808)</f>
        <v>0</v>
      </c>
      <c r="AA808" s="17" t="n">
        <v>3</v>
      </c>
      <c r="AB808" s="17" t="n">
        <v>166</v>
      </c>
      <c r="AC808" s="7" t="n">
        <f aca="false">U808/$R808</f>
        <v>0</v>
      </c>
      <c r="AD808" s="7" t="n">
        <f aca="false">V808/$R808</f>
        <v>0</v>
      </c>
      <c r="AE808" s="7" t="n">
        <f aca="false">W808/$R808</f>
        <v>0</v>
      </c>
      <c r="AF808" s="7" t="n">
        <f aca="false">X808/$R808</f>
        <v>0</v>
      </c>
      <c r="AG808" s="7" t="n">
        <f aca="false">Y808/$R808</f>
        <v>0</v>
      </c>
      <c r="AH808" s="7" t="n">
        <f aca="false">Z808/$R808</f>
        <v>0</v>
      </c>
      <c r="AI808" s="17" t="s">
        <v>510</v>
      </c>
      <c r="AJ808" s="0" t="n">
        <v>12122</v>
      </c>
    </row>
    <row r="809" customFormat="false" ht="15" hidden="false" customHeight="false" outlineLevel="0" collapsed="false">
      <c r="A809" s="22" t="n">
        <v>43333</v>
      </c>
      <c r="B809" s="0" t="n">
        <f aca="false">MONTH(A809)</f>
        <v>8</v>
      </c>
      <c r="C809" s="0" t="s">
        <v>36</v>
      </c>
      <c r="D809" s="23" t="n">
        <f aca="false">YEAR(A809)</f>
        <v>2018</v>
      </c>
      <c r="E809" s="23" t="s">
        <v>37</v>
      </c>
      <c r="F809" s="23" t="n">
        <v>211</v>
      </c>
      <c r="G809" s="17" t="s">
        <v>497</v>
      </c>
      <c r="H809" s="0" t="n">
        <v>433</v>
      </c>
      <c r="I809" s="17" t="n">
        <v>247</v>
      </c>
      <c r="J809" s="17" t="s">
        <v>39</v>
      </c>
      <c r="K809" s="24" t="n">
        <v>0.413194444444444</v>
      </c>
      <c r="M809" s="17" t="n">
        <v>1</v>
      </c>
      <c r="N809" s="17" t="n">
        <v>58</v>
      </c>
      <c r="O809" s="17" t="n">
        <v>10</v>
      </c>
      <c r="P809" s="17" t="n">
        <f aca="false">O809/3.281</f>
        <v>3.04785126485828</v>
      </c>
      <c r="Q809" s="0" t="n">
        <f aca="false">((H809*2)*(P809))/1000000</f>
        <v>0.00263943919536727</v>
      </c>
      <c r="R809" s="0" t="n">
        <f aca="false">Q809*247.105</f>
        <v>0.652218622371228</v>
      </c>
      <c r="S809" s="17" t="s">
        <v>40</v>
      </c>
      <c r="T809" s="17" t="s">
        <v>45</v>
      </c>
      <c r="U809" s="0" t="n">
        <v>0</v>
      </c>
      <c r="V809" s="0" t="n">
        <v>0</v>
      </c>
      <c r="W809" s="0" t="n">
        <v>0</v>
      </c>
      <c r="X809" s="0" t="n">
        <v>0</v>
      </c>
      <c r="Y809" s="17" t="n">
        <v>0</v>
      </c>
      <c r="Z809" s="0" t="n">
        <f aca="false">SUM(U809:Y809)</f>
        <v>0</v>
      </c>
      <c r="AA809" s="17" t="n">
        <v>14</v>
      </c>
      <c r="AB809" s="17" t="n">
        <v>0</v>
      </c>
      <c r="AC809" s="7" t="n">
        <f aca="false">U809/$R809</f>
        <v>0</v>
      </c>
      <c r="AD809" s="7" t="n">
        <f aca="false">V809/$R809</f>
        <v>0</v>
      </c>
      <c r="AE809" s="7" t="n">
        <f aca="false">W809/$R809</f>
        <v>0</v>
      </c>
      <c r="AF809" s="7" t="n">
        <f aca="false">X809/$R809</f>
        <v>0</v>
      </c>
      <c r="AG809" s="7" t="n">
        <f aca="false">Y809/$R809</f>
        <v>0</v>
      </c>
      <c r="AH809" s="7" t="n">
        <f aca="false">Z809/$R809</f>
        <v>0</v>
      </c>
      <c r="AI809" s="17" t="s">
        <v>511</v>
      </c>
      <c r="AJ809" s="0" t="n">
        <v>10835</v>
      </c>
    </row>
    <row r="810" customFormat="false" ht="15" hidden="false" customHeight="false" outlineLevel="0" collapsed="false">
      <c r="A810" s="22" t="n">
        <v>43348</v>
      </c>
      <c r="B810" s="0" t="n">
        <f aca="false">MONTH(A810)</f>
        <v>9</v>
      </c>
      <c r="C810" s="0" t="s">
        <v>53</v>
      </c>
      <c r="D810" s="23" t="n">
        <f aca="false">YEAR(A810)</f>
        <v>2018</v>
      </c>
      <c r="E810" s="23" t="s">
        <v>37</v>
      </c>
      <c r="F810" s="23" t="n">
        <v>211</v>
      </c>
      <c r="G810" s="17" t="s">
        <v>497</v>
      </c>
      <c r="H810" s="0" t="n">
        <v>433</v>
      </c>
      <c r="I810" s="17" t="n">
        <v>247</v>
      </c>
      <c r="J810" s="17" t="s">
        <v>39</v>
      </c>
      <c r="K810" s="24" t="n">
        <v>0.520833333333333</v>
      </c>
      <c r="M810" s="17" t="n">
        <v>1</v>
      </c>
      <c r="N810" s="17" t="n">
        <v>60</v>
      </c>
      <c r="O810" s="17" t="n">
        <v>10</v>
      </c>
      <c r="P810" s="17" t="n">
        <f aca="false">O810/3.281</f>
        <v>3.04785126485828</v>
      </c>
      <c r="Q810" s="0" t="n">
        <f aca="false">((H810*2)*(P810))/1000000</f>
        <v>0.00263943919536727</v>
      </c>
      <c r="R810" s="0" t="n">
        <f aca="false">Q810*247.105</f>
        <v>0.652218622371228</v>
      </c>
      <c r="S810" s="17" t="s">
        <v>40</v>
      </c>
      <c r="T810" s="17" t="s">
        <v>45</v>
      </c>
      <c r="U810" s="17" t="n">
        <v>0</v>
      </c>
      <c r="V810" s="17" t="n">
        <v>0</v>
      </c>
      <c r="W810" s="0" t="n">
        <v>0</v>
      </c>
      <c r="X810" s="0" t="n">
        <v>0</v>
      </c>
      <c r="Y810" s="17" t="n">
        <v>0</v>
      </c>
      <c r="Z810" s="0" t="n">
        <f aca="false">SUM(U810:Y810)</f>
        <v>0</v>
      </c>
      <c r="AA810" s="17" t="n">
        <v>0</v>
      </c>
      <c r="AB810" s="17" t="n">
        <v>0</v>
      </c>
      <c r="AC810" s="7" t="n">
        <f aca="false">U810/$R810</f>
        <v>0</v>
      </c>
      <c r="AD810" s="7" t="n">
        <f aca="false">V810/$R810</f>
        <v>0</v>
      </c>
      <c r="AE810" s="7" t="n">
        <f aca="false">W810/$R810</f>
        <v>0</v>
      </c>
      <c r="AF810" s="7" t="n">
        <f aca="false">X810/$R810</f>
        <v>0</v>
      </c>
      <c r="AG810" s="7" t="n">
        <f aca="false">Y810/$R810</f>
        <v>0</v>
      </c>
      <c r="AH810" s="7" t="n">
        <f aca="false">Z810/$R810</f>
        <v>0</v>
      </c>
      <c r="AI810" s="17"/>
      <c r="AJ810" s="0" t="n">
        <v>9551</v>
      </c>
    </row>
    <row r="811" customFormat="false" ht="15" hidden="false" customHeight="false" outlineLevel="0" collapsed="false">
      <c r="A811" s="22" t="n">
        <v>43360</v>
      </c>
      <c r="B811" s="0" t="n">
        <f aca="false">MONTH(A811)</f>
        <v>9</v>
      </c>
      <c r="C811" s="0" t="s">
        <v>53</v>
      </c>
      <c r="D811" s="23" t="n">
        <f aca="false">YEAR(A811)</f>
        <v>2018</v>
      </c>
      <c r="E811" s="23" t="s">
        <v>37</v>
      </c>
      <c r="F811" s="23" t="n">
        <v>211</v>
      </c>
      <c r="G811" s="17" t="s">
        <v>497</v>
      </c>
      <c r="H811" s="0" t="n">
        <v>433</v>
      </c>
      <c r="I811" s="17" t="n">
        <v>247</v>
      </c>
      <c r="J811" s="17" t="s">
        <v>39</v>
      </c>
      <c r="K811" s="24" t="n">
        <v>0.520833333333333</v>
      </c>
      <c r="M811" s="17" t="n">
        <v>1</v>
      </c>
      <c r="N811" s="17" t="n">
        <v>58</v>
      </c>
      <c r="O811" s="17" t="n">
        <v>10</v>
      </c>
      <c r="P811" s="17" t="n">
        <f aca="false">O811/3.281</f>
        <v>3.04785126485828</v>
      </c>
      <c r="Q811" s="0" t="n">
        <f aca="false">((H811*2)*(P811))/1000000</f>
        <v>0.00263943919536727</v>
      </c>
      <c r="R811" s="0" t="n">
        <f aca="false">Q811*247.105</f>
        <v>0.652218622371228</v>
      </c>
      <c r="S811" s="17" t="s">
        <v>40</v>
      </c>
      <c r="T811" s="17" t="s">
        <v>45</v>
      </c>
      <c r="U811" s="0" t="n">
        <v>1</v>
      </c>
      <c r="V811" s="17" t="n">
        <v>0</v>
      </c>
      <c r="W811" s="0" t="n">
        <v>0</v>
      </c>
      <c r="X811" s="0" t="n">
        <v>0</v>
      </c>
      <c r="Y811" s="0" t="n">
        <v>1</v>
      </c>
      <c r="Z811" s="0" t="n">
        <f aca="false">SUM(U811:Y811)</f>
        <v>2</v>
      </c>
      <c r="AA811" s="17" t="n">
        <v>0</v>
      </c>
      <c r="AB811" s="17" t="n">
        <v>82</v>
      </c>
      <c r="AC811" s="7" t="n">
        <f aca="false">U811/$R811</f>
        <v>1.53322822394179</v>
      </c>
      <c r="AD811" s="7" t="n">
        <f aca="false">V811/$R811</f>
        <v>0</v>
      </c>
      <c r="AE811" s="7" t="n">
        <f aca="false">W811/$R811</f>
        <v>0</v>
      </c>
      <c r="AF811" s="7" t="n">
        <f aca="false">X811/$R811</f>
        <v>0</v>
      </c>
      <c r="AG811" s="7" t="n">
        <f aca="false">Y811/$R811</f>
        <v>1.53322822394179</v>
      </c>
      <c r="AH811" s="7" t="n">
        <f aca="false">Z811/$R811</f>
        <v>3.06645644788358</v>
      </c>
      <c r="AI811" s="17" t="s">
        <v>512</v>
      </c>
      <c r="AJ811" s="0" t="n">
        <v>8640</v>
      </c>
    </row>
    <row r="812" customFormat="false" ht="15" hidden="false" customHeight="false" outlineLevel="0" collapsed="false">
      <c r="A812" s="22" t="n">
        <v>43374</v>
      </c>
      <c r="B812" s="0" t="n">
        <f aca="false">MONTH(A812)</f>
        <v>10</v>
      </c>
      <c r="C812" s="0" t="s">
        <v>54</v>
      </c>
      <c r="D812" s="23" t="n">
        <f aca="false">YEAR(A812)</f>
        <v>2018</v>
      </c>
      <c r="E812" s="23" t="s">
        <v>55</v>
      </c>
      <c r="F812" s="23" t="n">
        <v>211</v>
      </c>
      <c r="G812" s="17" t="s">
        <v>497</v>
      </c>
      <c r="H812" s="0" t="n">
        <v>433</v>
      </c>
      <c r="I812" s="17" t="n">
        <v>247</v>
      </c>
      <c r="J812" s="17" t="s">
        <v>39</v>
      </c>
      <c r="K812" s="24" t="n">
        <v>0.479166666666667</v>
      </c>
      <c r="M812" s="17" t="n">
        <v>3</v>
      </c>
      <c r="N812" s="17" t="n">
        <v>55</v>
      </c>
      <c r="O812" s="17" t="n">
        <v>8</v>
      </c>
      <c r="P812" s="17" t="n">
        <f aca="false">O812/3.281</f>
        <v>2.43828101188662</v>
      </c>
      <c r="Q812" s="0" t="n">
        <f aca="false">((H812*2)*(P812))/1000000</f>
        <v>0.00211155135629381</v>
      </c>
      <c r="R812" s="0" t="n">
        <f aca="false">Q812*247.105</f>
        <v>0.521774897896983</v>
      </c>
      <c r="S812" s="17" t="s">
        <v>40</v>
      </c>
      <c r="T812" s="17" t="s">
        <v>45</v>
      </c>
      <c r="U812" s="17" t="n">
        <v>0</v>
      </c>
      <c r="V812" s="17" t="n">
        <v>0</v>
      </c>
      <c r="W812" s="0" t="n">
        <v>0</v>
      </c>
      <c r="X812" s="0" t="n">
        <v>0</v>
      </c>
      <c r="Y812" s="17" t="n">
        <v>1</v>
      </c>
      <c r="Z812" s="0" t="n">
        <f aca="false">SUM(U812:Y812)</f>
        <v>1</v>
      </c>
      <c r="AA812" s="17" t="n">
        <v>0</v>
      </c>
      <c r="AB812" s="17" t="n">
        <v>0</v>
      </c>
      <c r="AC812" s="7" t="n">
        <f aca="false">U812/$R812</f>
        <v>0</v>
      </c>
      <c r="AD812" s="7" t="n">
        <f aca="false">V812/$R812</f>
        <v>0</v>
      </c>
      <c r="AE812" s="7" t="n">
        <f aca="false">W812/$R812</f>
        <v>0</v>
      </c>
      <c r="AF812" s="7" t="n">
        <f aca="false">X812/$R812</f>
        <v>0</v>
      </c>
      <c r="AG812" s="7" t="n">
        <f aca="false">Y812/$R812</f>
        <v>1.91653527992724</v>
      </c>
      <c r="AH812" s="7" t="n">
        <f aca="false">Z812/$R812</f>
        <v>1.91653527992724</v>
      </c>
      <c r="AI812" s="17"/>
      <c r="AJ812" s="0" t="n">
        <v>7680</v>
      </c>
    </row>
    <row r="813" customFormat="false" ht="15" hidden="false" customHeight="false" outlineLevel="0" collapsed="false">
      <c r="A813" s="22" t="n">
        <v>43661</v>
      </c>
      <c r="B813" s="0" t="n">
        <f aca="false">MONTH(A813)</f>
        <v>7</v>
      </c>
      <c r="C813" s="0" t="s">
        <v>51</v>
      </c>
      <c r="D813" s="23" t="n">
        <f aca="false">YEAR(A813)</f>
        <v>2019</v>
      </c>
      <c r="E813" s="23" t="s">
        <v>37</v>
      </c>
      <c r="F813" s="23" t="n">
        <v>211</v>
      </c>
      <c r="G813" s="17" t="s">
        <v>497</v>
      </c>
      <c r="H813" s="0" t="n">
        <v>433</v>
      </c>
      <c r="I813" s="0" t="n">
        <v>247</v>
      </c>
      <c r="J813" s="17" t="s">
        <v>39</v>
      </c>
      <c r="K813" s="24" t="n">
        <v>0.583333333333333</v>
      </c>
      <c r="M813" s="17" t="n">
        <v>1</v>
      </c>
      <c r="N813" s="17" t="n">
        <v>60</v>
      </c>
      <c r="O813" s="17" t="n">
        <v>8</v>
      </c>
      <c r="P813" s="17" t="n">
        <f aca="false">O813/3.281</f>
        <v>2.43828101188662</v>
      </c>
      <c r="Q813" s="0" t="n">
        <f aca="false">((H813*2)*(P813))/1000000</f>
        <v>0.00211155135629381</v>
      </c>
      <c r="R813" s="0" t="n">
        <f aca="false">Q813*247.105</f>
        <v>0.521774897896983</v>
      </c>
      <c r="S813" s="17" t="s">
        <v>40</v>
      </c>
      <c r="T813" s="17" t="s">
        <v>45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3</v>
      </c>
      <c r="Z813" s="0" t="n">
        <f aca="false">SUM(U813:Y813)</f>
        <v>3</v>
      </c>
      <c r="AA813" s="17" t="n">
        <v>0</v>
      </c>
      <c r="AB813" s="17" t="n">
        <v>480</v>
      </c>
      <c r="AC813" s="7" t="n">
        <f aca="false">U813/$R813</f>
        <v>0</v>
      </c>
      <c r="AD813" s="7" t="n">
        <f aca="false">V813/$R813</f>
        <v>0</v>
      </c>
      <c r="AE813" s="7" t="n">
        <f aca="false">W813/$R813</f>
        <v>0</v>
      </c>
      <c r="AF813" s="7" t="n">
        <f aca="false">X813/$R813</f>
        <v>0</v>
      </c>
      <c r="AG813" s="7" t="n">
        <f aca="false">Y813/$R813</f>
        <v>5.74960583978172</v>
      </c>
      <c r="AH813" s="7" t="n">
        <f aca="false">Z813/$R813</f>
        <v>5.74960583978172</v>
      </c>
      <c r="AI813" s="17" t="s">
        <v>513</v>
      </c>
    </row>
    <row r="814" customFormat="false" ht="15" hidden="false" customHeight="false" outlineLevel="0" collapsed="false">
      <c r="A814" s="22" t="n">
        <v>43692</v>
      </c>
      <c r="B814" s="0" t="n">
        <f aca="false">MONTH(A814)</f>
        <v>8</v>
      </c>
      <c r="C814" s="0" t="s">
        <v>36</v>
      </c>
      <c r="D814" s="23" t="n">
        <f aca="false">YEAR(A814)</f>
        <v>2019</v>
      </c>
      <c r="E814" s="23" t="s">
        <v>37</v>
      </c>
      <c r="F814" s="23" t="n">
        <v>211</v>
      </c>
      <c r="G814" s="17" t="s">
        <v>497</v>
      </c>
      <c r="H814" s="0" t="n">
        <v>433</v>
      </c>
      <c r="I814" s="0" t="n">
        <v>247</v>
      </c>
      <c r="J814" s="17" t="s">
        <v>39</v>
      </c>
      <c r="K814" s="24" t="n">
        <v>0.409722222222222</v>
      </c>
      <c r="M814" s="17" t="n">
        <v>1</v>
      </c>
      <c r="N814" s="17" t="n">
        <v>59</v>
      </c>
      <c r="O814" s="17" t="n">
        <v>10</v>
      </c>
      <c r="P814" s="17" t="n">
        <f aca="false">O814/3.281</f>
        <v>3.04785126485828</v>
      </c>
      <c r="Q814" s="0" t="n">
        <f aca="false">((H814*2)*(P814))/1000000</f>
        <v>0.00263943919536727</v>
      </c>
      <c r="R814" s="0" t="n">
        <f aca="false">Q814*247.105</f>
        <v>0.652218622371228</v>
      </c>
      <c r="S814" s="17" t="s">
        <v>40</v>
      </c>
      <c r="T814" s="17" t="s">
        <v>45</v>
      </c>
      <c r="U814" s="0" t="n">
        <v>0</v>
      </c>
      <c r="V814" s="0" t="n">
        <v>4</v>
      </c>
      <c r="W814" s="0" t="n">
        <v>0</v>
      </c>
      <c r="X814" s="0" t="n">
        <v>0</v>
      </c>
      <c r="Y814" s="0" t="n">
        <v>27</v>
      </c>
      <c r="Z814" s="0" t="n">
        <f aca="false">SUM(U814:Y814)</f>
        <v>31</v>
      </c>
      <c r="AA814" s="17" t="n">
        <v>0</v>
      </c>
      <c r="AB814" s="17" t="n">
        <v>3523</v>
      </c>
      <c r="AC814" s="7" t="n">
        <f aca="false">U814/$R814</f>
        <v>0</v>
      </c>
      <c r="AD814" s="7" t="n">
        <f aca="false">V814/$R814</f>
        <v>6.13291289576716</v>
      </c>
      <c r="AE814" s="7" t="n">
        <f aca="false">W814/$R814</f>
        <v>0</v>
      </c>
      <c r="AF814" s="7" t="n">
        <f aca="false">X814/$R814</f>
        <v>0</v>
      </c>
      <c r="AG814" s="7" t="n">
        <f aca="false">Y814/$R814</f>
        <v>41.3971620464284</v>
      </c>
      <c r="AH814" s="7" t="n">
        <f aca="false">Z814/$R814</f>
        <v>47.5300749421955</v>
      </c>
      <c r="AI814" s="17" t="s">
        <v>514</v>
      </c>
      <c r="AJ814" s="0" t="n">
        <v>11373</v>
      </c>
    </row>
    <row r="815" customFormat="false" ht="15" hidden="false" customHeight="false" outlineLevel="0" collapsed="false">
      <c r="A815" s="22" t="n">
        <v>43727</v>
      </c>
      <c r="B815" s="0" t="n">
        <f aca="false">MONTH(A815)</f>
        <v>9</v>
      </c>
      <c r="C815" s="0" t="s">
        <v>53</v>
      </c>
      <c r="D815" s="23" t="n">
        <f aca="false">YEAR(A815)</f>
        <v>2019</v>
      </c>
      <c r="E815" s="23" t="s">
        <v>37</v>
      </c>
      <c r="F815" s="23" t="n">
        <v>211</v>
      </c>
      <c r="G815" s="17" t="s">
        <v>497</v>
      </c>
      <c r="H815" s="0" t="n">
        <v>433</v>
      </c>
      <c r="I815" s="17" t="n">
        <v>247</v>
      </c>
      <c r="J815" s="17" t="s">
        <v>39</v>
      </c>
      <c r="K815" s="24" t="n">
        <v>0.576388888888889</v>
      </c>
      <c r="M815" s="17" t="n">
        <v>1</v>
      </c>
      <c r="N815" s="17" t="n">
        <v>60</v>
      </c>
      <c r="O815" s="17" t="n">
        <v>10</v>
      </c>
      <c r="P815" s="17" t="n">
        <f aca="false">O815/3.281</f>
        <v>3.04785126485828</v>
      </c>
      <c r="Q815" s="0" t="n">
        <f aca="false">((H815*2)*(P815))/1000000</f>
        <v>0.00263943919536727</v>
      </c>
      <c r="R815" s="0" t="n">
        <f aca="false">Q815*247.105</f>
        <v>0.652218622371228</v>
      </c>
      <c r="S815" s="17" t="s">
        <v>40</v>
      </c>
      <c r="T815" s="17" t="s">
        <v>45</v>
      </c>
      <c r="U815" s="17" t="n">
        <v>27</v>
      </c>
      <c r="V815" s="17" t="n">
        <v>170</v>
      </c>
      <c r="W815" s="0" t="n">
        <v>0</v>
      </c>
      <c r="X815" s="0" t="n">
        <v>0</v>
      </c>
      <c r="Y815" s="17" t="n">
        <v>4</v>
      </c>
      <c r="Z815" s="0" t="n">
        <f aca="false">SUM(U815:Y815)</f>
        <v>201</v>
      </c>
      <c r="AA815" s="17" t="n">
        <v>0</v>
      </c>
      <c r="AB815" s="17" t="n">
        <v>225</v>
      </c>
      <c r="AC815" s="7" t="n">
        <f aca="false">U815/$R815</f>
        <v>41.3971620464284</v>
      </c>
      <c r="AD815" s="7" t="n">
        <f aca="false">V815/$R815</f>
        <v>260.648798070105</v>
      </c>
      <c r="AE815" s="7" t="n">
        <f aca="false">W815/$R815</f>
        <v>0</v>
      </c>
      <c r="AF815" s="7" t="n">
        <f aca="false">X815/$R815</f>
        <v>0</v>
      </c>
      <c r="AG815" s="7" t="n">
        <f aca="false">Y815/$R815</f>
        <v>6.13291289576716</v>
      </c>
      <c r="AH815" s="7" t="n">
        <f aca="false">Z815/$R815</f>
        <v>308.1788730123</v>
      </c>
      <c r="AI815" s="17" t="s">
        <v>515</v>
      </c>
      <c r="AJ815" s="0" t="n">
        <v>8419</v>
      </c>
    </row>
    <row r="816" customFormat="false" ht="15" hidden="false" customHeight="false" outlineLevel="0" collapsed="false">
      <c r="A816" s="22" t="n">
        <v>43787</v>
      </c>
      <c r="B816" s="0" t="n">
        <f aca="false">MONTH(A816)</f>
        <v>11</v>
      </c>
      <c r="C816" s="0" t="s">
        <v>96</v>
      </c>
      <c r="D816" s="23" t="n">
        <f aca="false">YEAR(A816)</f>
        <v>2019</v>
      </c>
      <c r="E816" s="23" t="s">
        <v>55</v>
      </c>
      <c r="F816" s="23" t="n">
        <v>211</v>
      </c>
      <c r="G816" s="17" t="s">
        <v>497</v>
      </c>
      <c r="H816" s="0" t="n">
        <v>396</v>
      </c>
      <c r="I816" s="17" t="n">
        <v>247</v>
      </c>
      <c r="J816" s="17" t="s">
        <v>62</v>
      </c>
      <c r="K816" s="24" t="n">
        <v>0.395833333333333</v>
      </c>
      <c r="M816" s="17" t="n">
        <v>1</v>
      </c>
      <c r="N816" s="17" t="n">
        <v>55</v>
      </c>
      <c r="O816" s="17" t="n">
        <v>10</v>
      </c>
      <c r="P816" s="17" t="n">
        <f aca="false">O816/3.281</f>
        <v>3.04785126485828</v>
      </c>
      <c r="Q816" s="0" t="n">
        <f aca="false">((H816*2)*(P816))/1000000</f>
        <v>0.00241389820176775</v>
      </c>
      <c r="R816" s="0" t="n">
        <f aca="false">Q816*247.105</f>
        <v>0.596486315147821</v>
      </c>
      <c r="S816" s="17" t="s">
        <v>40</v>
      </c>
      <c r="T816" s="17" t="s">
        <v>45</v>
      </c>
      <c r="U816" s="17" t="n">
        <v>15</v>
      </c>
      <c r="V816" s="17" t="n">
        <v>57</v>
      </c>
      <c r="W816" s="0" t="n">
        <v>0</v>
      </c>
      <c r="X816" s="0" t="n">
        <v>0</v>
      </c>
      <c r="Y816" s="17" t="n">
        <v>0</v>
      </c>
      <c r="Z816" s="0" t="n">
        <f aca="false">SUM(U816:Y816)</f>
        <v>72</v>
      </c>
      <c r="AA816" s="17" t="n">
        <v>0</v>
      </c>
      <c r="AB816" s="17" t="n">
        <v>266</v>
      </c>
      <c r="AC816" s="7" t="n">
        <f aca="false">U816/$R816</f>
        <v>25.147265945712</v>
      </c>
      <c r="AD816" s="7" t="n">
        <f aca="false">V816/$R816</f>
        <v>95.5596105937054</v>
      </c>
      <c r="AE816" s="7" t="n">
        <f aca="false">W816/$R816</f>
        <v>0</v>
      </c>
      <c r="AF816" s="7" t="n">
        <f aca="false">X816/$R816</f>
        <v>0</v>
      </c>
      <c r="AG816" s="7" t="n">
        <f aca="false">Y816/$R816</f>
        <v>0</v>
      </c>
      <c r="AH816" s="7" t="n">
        <f aca="false">Z816/$R816</f>
        <v>120.706876539417</v>
      </c>
      <c r="AI816" s="17" t="s">
        <v>516</v>
      </c>
      <c r="AJ816" s="0" t="n">
        <v>4680</v>
      </c>
    </row>
    <row r="817" customFormat="false" ht="15" hidden="false" customHeight="false" outlineLevel="0" collapsed="false">
      <c r="A817" s="22" t="n">
        <v>43795</v>
      </c>
      <c r="B817" s="0" t="n">
        <f aca="false">MONTH(A817)</f>
        <v>11</v>
      </c>
      <c r="C817" s="0" t="s">
        <v>96</v>
      </c>
      <c r="D817" s="23" t="n">
        <f aca="false">YEAR(A817)</f>
        <v>2019</v>
      </c>
      <c r="E817" s="23" t="s">
        <v>55</v>
      </c>
      <c r="F817" s="23" t="n">
        <v>211</v>
      </c>
      <c r="G817" s="17" t="s">
        <v>497</v>
      </c>
      <c r="H817" s="0" t="n">
        <v>396</v>
      </c>
      <c r="I817" s="17" t="n">
        <v>247</v>
      </c>
      <c r="J817" s="17" t="s">
        <v>62</v>
      </c>
      <c r="K817" s="24" t="n">
        <v>0.392361111111111</v>
      </c>
      <c r="M817" s="17" t="n">
        <v>3</v>
      </c>
      <c r="N817" s="17" t="n">
        <v>54</v>
      </c>
      <c r="O817" s="17" t="n">
        <v>2</v>
      </c>
      <c r="P817" s="17" t="n">
        <f aca="false">O817/3.281</f>
        <v>0.609570252971655</v>
      </c>
      <c r="Q817" s="0" t="n">
        <f aca="false">((H817*2)*(P817))/1000000</f>
        <v>0.000482779640353551</v>
      </c>
      <c r="R817" s="0" t="n">
        <f aca="false">Q817*247.105</f>
        <v>0.119297263029564</v>
      </c>
      <c r="S817" s="17" t="s">
        <v>40</v>
      </c>
      <c r="T817" s="17" t="s">
        <v>45</v>
      </c>
      <c r="U817" s="17" t="n">
        <v>0</v>
      </c>
      <c r="V817" s="17" t="n">
        <v>0</v>
      </c>
      <c r="W817" s="0" t="n">
        <v>0</v>
      </c>
      <c r="X817" s="17" t="n">
        <v>0</v>
      </c>
      <c r="Y817" s="17" t="n">
        <v>0</v>
      </c>
      <c r="Z817" s="0" t="n">
        <f aca="false">SUM(U817:Y817)</f>
        <v>0</v>
      </c>
      <c r="AA817" s="17" t="n">
        <v>0</v>
      </c>
      <c r="AB817" s="17" t="n">
        <v>88</v>
      </c>
      <c r="AC817" s="7" t="n">
        <f aca="false">U817/$R817</f>
        <v>0</v>
      </c>
      <c r="AD817" s="7" t="n">
        <f aca="false">V817/$R817</f>
        <v>0</v>
      </c>
      <c r="AE817" s="7" t="n">
        <f aca="false">W817/$R817</f>
        <v>0</v>
      </c>
      <c r="AF817" s="7" t="n">
        <f aca="false">X817/$R817</f>
        <v>0</v>
      </c>
      <c r="AG817" s="7" t="n">
        <f aca="false">Y817/$R817</f>
        <v>0</v>
      </c>
      <c r="AH817" s="7" t="n">
        <f aca="false">Z817/$R817</f>
        <v>0</v>
      </c>
      <c r="AI817" s="17" t="s">
        <v>517</v>
      </c>
      <c r="AJ817" s="0" t="n">
        <v>4829</v>
      </c>
    </row>
    <row r="818" customFormat="false" ht="15" hidden="false" customHeight="false" outlineLevel="0" collapsed="false">
      <c r="A818" s="22" t="n">
        <v>43836</v>
      </c>
      <c r="B818" s="0" t="n">
        <f aca="false">MONTH(A818)</f>
        <v>1</v>
      </c>
      <c r="C818" s="0" t="s">
        <v>60</v>
      </c>
      <c r="D818" s="23" t="n">
        <f aca="false">YEAR(A818)</f>
        <v>2020</v>
      </c>
      <c r="E818" s="23" t="s">
        <v>61</v>
      </c>
      <c r="F818" s="23" t="n">
        <v>211</v>
      </c>
      <c r="G818" s="17" t="s">
        <v>497</v>
      </c>
      <c r="H818" s="0" t="n">
        <v>396</v>
      </c>
      <c r="I818" s="17" t="n">
        <v>247</v>
      </c>
      <c r="J818" s="17" t="s">
        <v>62</v>
      </c>
      <c r="K818" s="24" t="n">
        <v>0.395833333333333</v>
      </c>
      <c r="M818" s="17" t="n">
        <v>1</v>
      </c>
      <c r="N818" s="17" t="n">
        <v>49</v>
      </c>
      <c r="O818" s="17" t="n">
        <v>8</v>
      </c>
      <c r="P818" s="17" t="n">
        <f aca="false">O818/3.281</f>
        <v>2.43828101188662</v>
      </c>
      <c r="Q818" s="0" t="n">
        <f aca="false">((H818*2)*(P818))/1000000</f>
        <v>0.0019311185614142</v>
      </c>
      <c r="R818" s="0" t="n">
        <f aca="false">Q818*247.105</f>
        <v>0.477189052118257</v>
      </c>
      <c r="S818" s="17" t="s">
        <v>40</v>
      </c>
      <c r="T818" s="17" t="s">
        <v>45</v>
      </c>
      <c r="U818" s="17" t="n">
        <v>0</v>
      </c>
      <c r="V818" s="17" t="n">
        <v>1</v>
      </c>
      <c r="W818" s="0" t="n">
        <v>0</v>
      </c>
      <c r="X818" s="0" t="n">
        <v>0</v>
      </c>
      <c r="Y818" s="17" t="n">
        <v>0</v>
      </c>
      <c r="Z818" s="0" t="n">
        <f aca="false">SUM(U818:Y818)</f>
        <v>1</v>
      </c>
      <c r="AA818" s="17" t="n">
        <v>0</v>
      </c>
      <c r="AB818" s="17" t="n">
        <v>1</v>
      </c>
      <c r="AC818" s="7" t="n">
        <f aca="false">U818/$R818</f>
        <v>0</v>
      </c>
      <c r="AD818" s="7" t="n">
        <f aca="false">V818/$R818</f>
        <v>2.095605495476</v>
      </c>
      <c r="AE818" s="7" t="n">
        <f aca="false">W818/$R818</f>
        <v>0</v>
      </c>
      <c r="AF818" s="7" t="n">
        <f aca="false">X818/$R818</f>
        <v>0</v>
      </c>
      <c r="AG818" s="7" t="n">
        <f aca="false">Y818/$R818</f>
        <v>0</v>
      </c>
      <c r="AH818" s="7" t="n">
        <f aca="false">Z818/$R818</f>
        <v>2.095605495476</v>
      </c>
      <c r="AI818" s="17" t="s">
        <v>113</v>
      </c>
      <c r="AJ818" s="0" t="n">
        <v>5090</v>
      </c>
    </row>
    <row r="819" customFormat="false" ht="15" hidden="false" customHeight="false" outlineLevel="0" collapsed="false">
      <c r="A819" s="22" t="n">
        <v>43864</v>
      </c>
      <c r="B819" s="0" t="n">
        <f aca="false">MONTH(A819)</f>
        <v>2</v>
      </c>
      <c r="C819" s="0" t="s">
        <v>63</v>
      </c>
      <c r="D819" s="23" t="n">
        <f aca="false">YEAR(A819)</f>
        <v>2020</v>
      </c>
      <c r="E819" s="23" t="s">
        <v>61</v>
      </c>
      <c r="F819" s="23" t="n">
        <v>211</v>
      </c>
      <c r="G819" s="17" t="s">
        <v>497</v>
      </c>
      <c r="H819" s="0" t="n">
        <v>396</v>
      </c>
      <c r="I819" s="17" t="n">
        <v>247</v>
      </c>
      <c r="J819" s="17" t="s">
        <v>62</v>
      </c>
      <c r="K819" s="24" t="n">
        <v>0.402777777777778</v>
      </c>
      <c r="M819" s="17" t="n">
        <v>1</v>
      </c>
      <c r="N819" s="17" t="n">
        <v>49</v>
      </c>
      <c r="O819" s="17" t="n">
        <v>3</v>
      </c>
      <c r="P819" s="17" t="n">
        <f aca="false">O819/3.281</f>
        <v>0.914355379457483</v>
      </c>
      <c r="Q819" s="0" t="n">
        <f aca="false">((H819*2)*(P819))/1000000</f>
        <v>0.000724169460530326</v>
      </c>
      <c r="R819" s="0" t="n">
        <f aca="false">Q819*247.105</f>
        <v>0.178945894544346</v>
      </c>
      <c r="S819" s="17" t="s">
        <v>40</v>
      </c>
      <c r="T819" s="17" t="s">
        <v>45</v>
      </c>
      <c r="U819" s="17" t="n">
        <v>0</v>
      </c>
      <c r="V819" s="17" t="n">
        <v>0</v>
      </c>
      <c r="W819" s="0" t="n">
        <v>0</v>
      </c>
      <c r="X819" s="17" t="n">
        <v>0</v>
      </c>
      <c r="Y819" s="17" t="n">
        <v>0</v>
      </c>
      <c r="Z819" s="0" t="n">
        <f aca="false">SUM(U819:Y819)</f>
        <v>0</v>
      </c>
      <c r="AA819" s="17" t="n">
        <v>1</v>
      </c>
      <c r="AB819" s="17" t="n">
        <v>0</v>
      </c>
      <c r="AC819" s="7" t="n">
        <f aca="false">U819/$R819</f>
        <v>0</v>
      </c>
      <c r="AD819" s="7" t="n">
        <f aca="false">V819/$R819</f>
        <v>0</v>
      </c>
      <c r="AE819" s="7" t="n">
        <f aca="false">W819/$R819</f>
        <v>0</v>
      </c>
      <c r="AF819" s="7" t="n">
        <f aca="false">X819/$R819</f>
        <v>0</v>
      </c>
      <c r="AG819" s="7" t="n">
        <f aca="false">Y819/$R819</f>
        <v>0</v>
      </c>
      <c r="AH819" s="7" t="n">
        <f aca="false">Z819/$R819</f>
        <v>0</v>
      </c>
      <c r="AI819" s="17" t="s">
        <v>518</v>
      </c>
      <c r="AJ819" s="0" t="n">
        <v>4733</v>
      </c>
    </row>
    <row r="820" customFormat="false" ht="15" hidden="false" customHeight="false" outlineLevel="0" collapsed="false">
      <c r="A820" s="22" t="n">
        <v>43879</v>
      </c>
      <c r="B820" s="0" t="n">
        <f aca="false">MONTH(A820)</f>
        <v>2</v>
      </c>
      <c r="C820" s="0" t="s">
        <v>63</v>
      </c>
      <c r="D820" s="23" t="n">
        <f aca="false">YEAR(A820)</f>
        <v>2020</v>
      </c>
      <c r="E820" s="23" t="s">
        <v>61</v>
      </c>
      <c r="F820" s="23" t="n">
        <v>211</v>
      </c>
      <c r="G820" s="17" t="s">
        <v>497</v>
      </c>
      <c r="H820" s="0" t="n">
        <v>396</v>
      </c>
      <c r="I820" s="17" t="n">
        <v>247</v>
      </c>
      <c r="J820" s="17" t="s">
        <v>62</v>
      </c>
      <c r="K820" s="24" t="n">
        <v>0.506944444444444</v>
      </c>
      <c r="M820" s="17" t="n">
        <v>1</v>
      </c>
      <c r="N820" s="17" t="n">
        <v>53.6</v>
      </c>
      <c r="O820" s="17" t="n">
        <v>10</v>
      </c>
      <c r="P820" s="17" t="n">
        <f aca="false">O820/3.281</f>
        <v>3.04785126485828</v>
      </c>
      <c r="Q820" s="0" t="n">
        <f aca="false">((H820*2)*(P820))/1000000</f>
        <v>0.00241389820176775</v>
      </c>
      <c r="R820" s="0" t="n">
        <f aca="false">Q820*247.105</f>
        <v>0.596486315147821</v>
      </c>
      <c r="S820" s="17" t="s">
        <v>40</v>
      </c>
      <c r="T820" s="17" t="s">
        <v>45</v>
      </c>
      <c r="U820" s="0" t="n">
        <v>0</v>
      </c>
      <c r="V820" s="17" t="n">
        <v>0</v>
      </c>
      <c r="W820" s="0" t="n">
        <v>0</v>
      </c>
      <c r="X820" s="0" t="n">
        <v>0</v>
      </c>
      <c r="Y820" s="0" t="n">
        <v>0</v>
      </c>
      <c r="Z820" s="0" t="n">
        <f aca="false">SUM(U820:Y820)</f>
        <v>0</v>
      </c>
      <c r="AA820" s="17" t="n">
        <v>0</v>
      </c>
      <c r="AB820" s="17" t="n">
        <v>0</v>
      </c>
      <c r="AC820" s="7" t="n">
        <f aca="false">U820/$R820</f>
        <v>0</v>
      </c>
      <c r="AD820" s="7" t="n">
        <f aca="false">V820/$R820</f>
        <v>0</v>
      </c>
      <c r="AE820" s="7" t="n">
        <f aca="false">W820/$R820</f>
        <v>0</v>
      </c>
      <c r="AF820" s="7" t="n">
        <f aca="false">X820/$R820</f>
        <v>0</v>
      </c>
      <c r="AG820" s="7" t="n">
        <f aca="false">Y820/$R820</f>
        <v>0</v>
      </c>
      <c r="AH820" s="7" t="n">
        <f aca="false">Z820/$R820</f>
        <v>0</v>
      </c>
      <c r="AI820" s="17"/>
      <c r="AJ820" s="0" t="n">
        <v>3838</v>
      </c>
    </row>
    <row r="821" customFormat="false" ht="15" hidden="false" customHeight="false" outlineLevel="0" collapsed="false">
      <c r="A821" s="22" t="n">
        <v>43893</v>
      </c>
      <c r="B821" s="0" t="n">
        <f aca="false">MONTH(A821)</f>
        <v>3</v>
      </c>
      <c r="C821" s="0" t="s">
        <v>64</v>
      </c>
      <c r="D821" s="23" t="n">
        <f aca="false">YEAR(A821)</f>
        <v>2020</v>
      </c>
      <c r="E821" s="23" t="s">
        <v>61</v>
      </c>
      <c r="F821" s="23" t="n">
        <v>211</v>
      </c>
      <c r="G821" s="17" t="s">
        <v>497</v>
      </c>
      <c r="H821" s="0" t="n">
        <v>396</v>
      </c>
      <c r="I821" s="17" t="n">
        <v>247</v>
      </c>
      <c r="J821" s="17" t="s">
        <v>62</v>
      </c>
      <c r="K821" s="24" t="n">
        <v>0.569444444444444</v>
      </c>
      <c r="M821" s="17" t="n">
        <v>1</v>
      </c>
      <c r="N821" s="17" t="n">
        <v>60.6</v>
      </c>
      <c r="O821" s="17" t="n">
        <v>8</v>
      </c>
      <c r="P821" s="17" t="n">
        <f aca="false">O821/3.281</f>
        <v>2.43828101188662</v>
      </c>
      <c r="Q821" s="0" t="n">
        <f aca="false">((H821*2)*(P821))/1000000</f>
        <v>0.0019311185614142</v>
      </c>
      <c r="R821" s="0" t="n">
        <f aca="false">Q821*247.105</f>
        <v>0.477189052118257</v>
      </c>
      <c r="S821" s="17" t="s">
        <v>40</v>
      </c>
      <c r="T821" s="17" t="s">
        <v>45</v>
      </c>
      <c r="U821" s="0" t="n">
        <v>0</v>
      </c>
      <c r="V821" s="17" t="n">
        <v>0</v>
      </c>
      <c r="W821" s="0" t="n">
        <v>3</v>
      </c>
      <c r="X821" s="0" t="n">
        <v>272</v>
      </c>
      <c r="Y821" s="17" t="n">
        <v>0</v>
      </c>
      <c r="Z821" s="0" t="n">
        <f aca="false">SUM(U821:Y821)</f>
        <v>275</v>
      </c>
      <c r="AA821" s="17" t="n">
        <v>0</v>
      </c>
      <c r="AB821" s="17" t="n">
        <v>1</v>
      </c>
      <c r="AC821" s="7" t="n">
        <f aca="false">U821/$R821</f>
        <v>0</v>
      </c>
      <c r="AD821" s="7" t="n">
        <f aca="false">V821/$R821</f>
        <v>0</v>
      </c>
      <c r="AE821" s="7" t="n">
        <f aca="false">W821/$R821</f>
        <v>6.28681648642799</v>
      </c>
      <c r="AF821" s="7" t="n">
        <f aca="false">X821/$R821</f>
        <v>570.004694769471</v>
      </c>
      <c r="AG821" s="7" t="n">
        <f aca="false">Y821/$R821</f>
        <v>0</v>
      </c>
      <c r="AH821" s="7" t="n">
        <f aca="false">Z821/$R821</f>
        <v>576.291511255899</v>
      </c>
      <c r="AI821" s="17" t="s">
        <v>465</v>
      </c>
      <c r="AJ821" s="0" t="n">
        <v>5516</v>
      </c>
    </row>
    <row r="822" customFormat="false" ht="15" hidden="false" customHeight="false" outlineLevel="0" collapsed="false">
      <c r="A822" s="22" t="n">
        <v>43922</v>
      </c>
      <c r="B822" s="0" t="n">
        <f aca="false">MONTH(A822)</f>
        <v>4</v>
      </c>
      <c r="C822" s="0" t="s">
        <v>66</v>
      </c>
      <c r="D822" s="23" t="n">
        <f aca="false">YEAR(A822)</f>
        <v>2020</v>
      </c>
      <c r="E822" s="23" t="s">
        <v>44</v>
      </c>
      <c r="F822" s="23" t="n">
        <v>211</v>
      </c>
      <c r="G822" s="17" t="s">
        <v>497</v>
      </c>
      <c r="H822" s="0" t="n">
        <v>396</v>
      </c>
      <c r="I822" s="17" t="n">
        <v>247</v>
      </c>
      <c r="J822" s="17" t="s">
        <v>62</v>
      </c>
      <c r="K822" s="24" t="n">
        <v>0.524305555555556</v>
      </c>
      <c r="M822" s="17" t="n">
        <v>1</v>
      </c>
      <c r="N822" s="0" t="n">
        <v>49</v>
      </c>
      <c r="O822" s="17" t="n">
        <v>6</v>
      </c>
      <c r="P822" s="17" t="n">
        <f aca="false">O822/3.281</f>
        <v>1.82871075891497</v>
      </c>
      <c r="Q822" s="0" t="n">
        <f aca="false">((H822*2)*(P822))/1000000</f>
        <v>0.00144833892106065</v>
      </c>
      <c r="R822" s="0" t="n">
        <f aca="false">Q822*247.105</f>
        <v>0.357891789088692</v>
      </c>
      <c r="S822" s="17" t="s">
        <v>40</v>
      </c>
      <c r="T822" s="17" t="s">
        <v>45</v>
      </c>
      <c r="U822" s="0" t="n">
        <v>0</v>
      </c>
      <c r="V822" s="0" t="n">
        <v>0</v>
      </c>
      <c r="W822" s="0" t="n">
        <v>1</v>
      </c>
      <c r="X822" s="0" t="n">
        <v>30</v>
      </c>
      <c r="Y822" s="17" t="n">
        <v>1</v>
      </c>
      <c r="Z822" s="0" t="n">
        <f aca="false">SUM(U822:Y822)</f>
        <v>32</v>
      </c>
      <c r="AA822" s="17" t="n">
        <v>0</v>
      </c>
      <c r="AB822" s="17" t="n">
        <v>7</v>
      </c>
      <c r="AC822" s="7" t="n">
        <f aca="false">U822/$R822</f>
        <v>0</v>
      </c>
      <c r="AD822" s="7" t="n">
        <f aca="false">V822/$R822</f>
        <v>0</v>
      </c>
      <c r="AE822" s="7" t="n">
        <f aca="false">W822/$R822</f>
        <v>2.79414066063466</v>
      </c>
      <c r="AF822" s="7" t="n">
        <f aca="false">X822/$R822</f>
        <v>83.8242198190398</v>
      </c>
      <c r="AG822" s="7" t="n">
        <f aca="false">Y822/$R822</f>
        <v>2.79414066063466</v>
      </c>
      <c r="AH822" s="7" t="n">
        <f aca="false">Z822/$R822</f>
        <v>89.4125011403092</v>
      </c>
      <c r="AI822" s="17"/>
      <c r="AJ822" s="0" t="n">
        <v>5156</v>
      </c>
    </row>
    <row r="823" customFormat="false" ht="15" hidden="false" customHeight="false" outlineLevel="0" collapsed="false">
      <c r="A823" s="22" t="n">
        <v>43978</v>
      </c>
      <c r="B823" s="0" t="n">
        <f aca="false">MONTH(A823)</f>
        <v>5</v>
      </c>
      <c r="C823" s="0" t="s">
        <v>43</v>
      </c>
      <c r="D823" s="23" t="n">
        <f aca="false">YEAR(A823)</f>
        <v>2020</v>
      </c>
      <c r="E823" s="23" t="s">
        <v>44</v>
      </c>
      <c r="F823" s="23" t="n">
        <v>211</v>
      </c>
      <c r="G823" s="17" t="s">
        <v>497</v>
      </c>
      <c r="H823" s="0" t="n">
        <v>396</v>
      </c>
      <c r="I823" s="17" t="n">
        <v>247</v>
      </c>
      <c r="J823" s="17" t="s">
        <v>62</v>
      </c>
      <c r="K823" s="24" t="n">
        <v>0.40625</v>
      </c>
      <c r="M823" s="17" t="n">
        <v>1</v>
      </c>
      <c r="N823" s="0" t="n">
        <v>59</v>
      </c>
      <c r="O823" s="17" t="n">
        <v>8</v>
      </c>
      <c r="P823" s="17" t="n">
        <f aca="false">O823/3.281</f>
        <v>2.43828101188662</v>
      </c>
      <c r="Q823" s="0" t="n">
        <f aca="false">((H823*2)*(P823))/1000000</f>
        <v>0.0019311185614142</v>
      </c>
      <c r="R823" s="0" t="n">
        <f aca="false">Q823*247.105</f>
        <v>0.477189052118257</v>
      </c>
      <c r="S823" s="17" t="s">
        <v>40</v>
      </c>
      <c r="T823" s="17" t="s">
        <v>45</v>
      </c>
      <c r="U823" s="0" t="n">
        <v>0</v>
      </c>
      <c r="V823" s="0" t="n">
        <v>0</v>
      </c>
      <c r="W823" s="0" t="n">
        <v>0</v>
      </c>
      <c r="X823" s="0" t="n">
        <v>80</v>
      </c>
      <c r="Y823" s="17" t="n">
        <v>26</v>
      </c>
      <c r="Z823" s="0" t="n">
        <f aca="false">SUM(U823:Y823)</f>
        <v>106</v>
      </c>
      <c r="AA823" s="17" t="n">
        <v>0</v>
      </c>
      <c r="AB823" s="17" t="n">
        <v>2603</v>
      </c>
      <c r="AC823" s="7" t="n">
        <f aca="false">U823/$R823</f>
        <v>0</v>
      </c>
      <c r="AD823" s="7" t="n">
        <f aca="false">V823/$R823</f>
        <v>0</v>
      </c>
      <c r="AE823" s="7" t="n">
        <f aca="false">W823/$R823</f>
        <v>0</v>
      </c>
      <c r="AF823" s="7" t="n">
        <f aca="false">X823/$R823</f>
        <v>167.64843963808</v>
      </c>
      <c r="AG823" s="7" t="n">
        <f aca="false">Y823/$R823</f>
        <v>54.4857428823759</v>
      </c>
      <c r="AH823" s="7" t="n">
        <f aca="false">Z823/$R823</f>
        <v>222.134182520456</v>
      </c>
      <c r="AI823" s="17" t="s">
        <v>519</v>
      </c>
      <c r="AJ823" s="0" t="n">
        <v>9029</v>
      </c>
    </row>
    <row r="824" customFormat="false" ht="15" hidden="false" customHeight="false" outlineLevel="0" collapsed="false">
      <c r="A824" s="22" t="n">
        <v>44000</v>
      </c>
      <c r="B824" s="0" t="n">
        <f aca="false">MONTH(A824)</f>
        <v>6</v>
      </c>
      <c r="C824" s="0" t="s">
        <v>49</v>
      </c>
      <c r="D824" s="23" t="n">
        <f aca="false">YEAR(A824)</f>
        <v>2020</v>
      </c>
      <c r="E824" s="23" t="s">
        <v>44</v>
      </c>
      <c r="F824" s="23" t="n">
        <v>211</v>
      </c>
      <c r="G824" s="17" t="s">
        <v>497</v>
      </c>
      <c r="H824" s="0" t="n">
        <v>396</v>
      </c>
      <c r="I824" s="17" t="n">
        <v>247</v>
      </c>
      <c r="J824" s="17" t="s">
        <v>62</v>
      </c>
      <c r="K824" s="24" t="n">
        <v>0.472222222222222</v>
      </c>
      <c r="M824" s="17" t="n">
        <v>1</v>
      </c>
      <c r="N824" s="0" t="n">
        <v>57</v>
      </c>
      <c r="O824" s="17" t="n">
        <v>7</v>
      </c>
      <c r="P824" s="17" t="n">
        <f aca="false">O824/3.281</f>
        <v>2.13349588540079</v>
      </c>
      <c r="Q824" s="0" t="n">
        <f aca="false">((H824*2)*(P824))/1000000</f>
        <v>0.00168972874123743</v>
      </c>
      <c r="R824" s="0" t="n">
        <f aca="false">Q824*247.105</f>
        <v>0.417540420603474</v>
      </c>
      <c r="S824" s="17" t="s">
        <v>40</v>
      </c>
      <c r="T824" s="17" t="s">
        <v>45</v>
      </c>
      <c r="U824" s="17" t="n">
        <v>0</v>
      </c>
      <c r="V824" s="17" t="n">
        <v>0</v>
      </c>
      <c r="W824" s="0" t="n">
        <v>0</v>
      </c>
      <c r="X824" s="0" t="n">
        <v>0</v>
      </c>
      <c r="Y824" s="17" t="n">
        <v>2</v>
      </c>
      <c r="Z824" s="0" t="n">
        <f aca="false">SUM(U824:Y824)</f>
        <v>2</v>
      </c>
      <c r="AA824" s="17" t="n">
        <v>0</v>
      </c>
      <c r="AB824" s="17" t="n">
        <v>2</v>
      </c>
      <c r="AC824" s="7" t="n">
        <f aca="false">U824/$R824</f>
        <v>0</v>
      </c>
      <c r="AD824" s="7" t="n">
        <f aca="false">V824/$R824</f>
        <v>0</v>
      </c>
      <c r="AE824" s="7" t="n">
        <f aca="false">W824/$R824</f>
        <v>0</v>
      </c>
      <c r="AF824" s="7" t="n">
        <f aca="false">X824/$R824</f>
        <v>0</v>
      </c>
      <c r="AG824" s="7" t="n">
        <f aca="false">Y824/$R824</f>
        <v>4.78995541823085</v>
      </c>
      <c r="AH824" s="7" t="n">
        <f aca="false">Z824/$R824</f>
        <v>4.78995541823085</v>
      </c>
      <c r="AI824" s="17" t="s">
        <v>234</v>
      </c>
      <c r="AJ824" s="0" t="n">
        <v>12005</v>
      </c>
    </row>
    <row r="825" customFormat="false" ht="15" hidden="false" customHeight="false" outlineLevel="0" collapsed="false">
      <c r="A825" s="22" t="n">
        <v>44014</v>
      </c>
      <c r="B825" s="0" t="n">
        <f aca="false">MONTH(A825)</f>
        <v>7</v>
      </c>
      <c r="C825" s="0" t="s">
        <v>51</v>
      </c>
      <c r="D825" s="23" t="n">
        <f aca="false">YEAR(A825)</f>
        <v>2020</v>
      </c>
      <c r="E825" s="23" t="s">
        <v>37</v>
      </c>
      <c r="F825" s="23" t="n">
        <v>211</v>
      </c>
      <c r="G825" s="17" t="s">
        <v>497</v>
      </c>
      <c r="H825" s="0" t="n">
        <v>396</v>
      </c>
      <c r="I825" s="17" t="n">
        <v>247</v>
      </c>
      <c r="J825" s="17" t="s">
        <v>62</v>
      </c>
      <c r="K825" s="24" t="n">
        <v>0.416666666666667</v>
      </c>
      <c r="M825" s="17" t="n">
        <v>1</v>
      </c>
      <c r="N825" s="17" t="n">
        <v>56</v>
      </c>
      <c r="O825" s="17" t="n">
        <v>6</v>
      </c>
      <c r="P825" s="17" t="n">
        <f aca="false">O825/3.281</f>
        <v>1.82871075891497</v>
      </c>
      <c r="Q825" s="0" t="n">
        <f aca="false">((H825*2)*(P825))/1000000</f>
        <v>0.00144833892106065</v>
      </c>
      <c r="R825" s="0" t="n">
        <f aca="false">Q825*247.105</f>
        <v>0.357891789088692</v>
      </c>
      <c r="S825" s="17" t="s">
        <v>40</v>
      </c>
      <c r="T825" s="17" t="s">
        <v>45</v>
      </c>
      <c r="U825" s="0" t="n">
        <v>0</v>
      </c>
      <c r="V825" s="17" t="n">
        <v>0</v>
      </c>
      <c r="W825" s="0" t="n">
        <v>0</v>
      </c>
      <c r="X825" s="0" t="n">
        <v>0</v>
      </c>
      <c r="Y825" s="17" t="n">
        <v>1</v>
      </c>
      <c r="Z825" s="0" t="n">
        <f aca="false">SUM(U825:Y825)</f>
        <v>1</v>
      </c>
      <c r="AA825" s="17" t="n">
        <v>1</v>
      </c>
      <c r="AB825" s="17" t="n">
        <v>0</v>
      </c>
      <c r="AC825" s="7" t="n">
        <f aca="false">U825/$R825</f>
        <v>0</v>
      </c>
      <c r="AD825" s="7" t="n">
        <f aca="false">V825/$R825</f>
        <v>0</v>
      </c>
      <c r="AE825" s="7" t="n">
        <f aca="false">W825/$R825</f>
        <v>0</v>
      </c>
      <c r="AF825" s="7" t="n">
        <f aca="false">X825/$R825</f>
        <v>0</v>
      </c>
      <c r="AG825" s="7" t="n">
        <f aca="false">Y825/$R825</f>
        <v>2.79414066063466</v>
      </c>
      <c r="AH825" s="7" t="n">
        <f aca="false">Z825/$R825</f>
        <v>2.79414066063466</v>
      </c>
      <c r="AI825" s="17" t="s">
        <v>447</v>
      </c>
      <c r="AJ825" s="0" t="n">
        <v>12708</v>
      </c>
    </row>
    <row r="826" customFormat="false" ht="15" hidden="false" customHeight="false" outlineLevel="0" collapsed="false">
      <c r="A826" s="15" t="n">
        <v>44014</v>
      </c>
      <c r="B826" s="0" t="n">
        <f aca="false">MONTH(A826)</f>
        <v>7</v>
      </c>
      <c r="C826" s="0" t="s">
        <v>51</v>
      </c>
      <c r="D826" s="15" t="str">
        <f aca="false">TEXT(A826,"yyyy")</f>
        <v>2020</v>
      </c>
      <c r="E826" s="23" t="s">
        <v>37</v>
      </c>
      <c r="F826" s="16" t="n">
        <v>221</v>
      </c>
      <c r="G826" s="21" t="s">
        <v>487</v>
      </c>
      <c r="H826" s="11" t="n">
        <v>505</v>
      </c>
      <c r="I826" s="16" t="n">
        <v>247</v>
      </c>
      <c r="J826" s="17" t="s">
        <v>62</v>
      </c>
      <c r="K826" s="18" t="n">
        <v>0.430555555555556</v>
      </c>
      <c r="L826" s="9"/>
      <c r="M826" s="16" t="s">
        <v>69</v>
      </c>
      <c r="N826" s="16" t="n">
        <v>56</v>
      </c>
      <c r="O826" s="16" t="n">
        <v>7</v>
      </c>
      <c r="P826" s="20" t="n">
        <f aca="false">O826*0.3047851</f>
        <v>2.1334957</v>
      </c>
      <c r="Q826" s="0" t="n">
        <f aca="false">((H826*2)*(P826))/1000000</f>
        <v>0.002154830657</v>
      </c>
      <c r="R826" s="0" t="n">
        <f aca="false">Q826*247.105</f>
        <v>0.532469429497985</v>
      </c>
      <c r="S826" s="19" t="s">
        <v>40</v>
      </c>
      <c r="T826" s="19" t="s">
        <v>45</v>
      </c>
      <c r="U826" s="19" t="n">
        <v>0</v>
      </c>
      <c r="V826" s="19" t="n">
        <v>0</v>
      </c>
      <c r="W826" s="11" t="n">
        <v>0</v>
      </c>
      <c r="X826" s="11" t="n">
        <v>0</v>
      </c>
      <c r="Y826" s="19" t="n">
        <v>0</v>
      </c>
      <c r="Z826" s="0" t="n">
        <f aca="false">SUM(U826:Y826)</f>
        <v>0</v>
      </c>
      <c r="AA826" s="16" t="n">
        <v>0</v>
      </c>
      <c r="AB826" s="16" t="n">
        <v>715</v>
      </c>
      <c r="AC826" s="7" t="n">
        <f aca="false">U826/$R826</f>
        <v>0</v>
      </c>
      <c r="AD826" s="7" t="n">
        <f aca="false">V826/$R826</f>
        <v>0</v>
      </c>
      <c r="AE826" s="7" t="n">
        <f aca="false">W826/$R826</f>
        <v>0</v>
      </c>
      <c r="AF826" s="7" t="n">
        <f aca="false">X826/$R826</f>
        <v>0</v>
      </c>
      <c r="AG826" s="7" t="n">
        <f aca="false">Y826/$R826</f>
        <v>0</v>
      </c>
      <c r="AH826" s="7" t="n">
        <f aca="false">Z826/$R826</f>
        <v>0</v>
      </c>
      <c r="AI826" s="21" t="s">
        <v>496</v>
      </c>
    </row>
    <row r="827" customFormat="false" ht="15" hidden="false" customHeight="false" outlineLevel="0" collapsed="false">
      <c r="A827" s="15" t="n">
        <v>44028</v>
      </c>
      <c r="B827" s="0" t="n">
        <f aca="false">MONTH(A827)</f>
        <v>7</v>
      </c>
      <c r="C827" s="0" t="s">
        <v>51</v>
      </c>
      <c r="D827" s="15" t="str">
        <f aca="false">TEXT(A827,"yyyy")</f>
        <v>2020</v>
      </c>
      <c r="E827" s="23" t="s">
        <v>37</v>
      </c>
      <c r="F827" s="16" t="n">
        <v>221</v>
      </c>
      <c r="G827" s="21" t="s">
        <v>487</v>
      </c>
      <c r="H827" s="11" t="n">
        <v>505</v>
      </c>
      <c r="I827" s="16" t="n">
        <v>247</v>
      </c>
      <c r="J827" s="17" t="s">
        <v>62</v>
      </c>
      <c r="K827" s="18" t="n">
        <v>0.461805555555556</v>
      </c>
      <c r="L827" s="11"/>
      <c r="M827" s="16" t="s">
        <v>69</v>
      </c>
      <c r="N827" s="16" t="n">
        <v>61</v>
      </c>
      <c r="O827" s="16" t="n">
        <v>1</v>
      </c>
      <c r="P827" s="20" t="n">
        <f aca="false">O827*0.3047851</f>
        <v>0.3047851</v>
      </c>
      <c r="Q827" s="0" t="n">
        <f aca="false">((H827*2)*(P827))/1000000</f>
        <v>0.000307832951</v>
      </c>
      <c r="R827" s="0" t="n">
        <f aca="false">Q827*247.105</f>
        <v>0.076067061356855</v>
      </c>
      <c r="S827" s="19" t="s">
        <v>40</v>
      </c>
      <c r="T827" s="19" t="s">
        <v>45</v>
      </c>
      <c r="U827" s="11" t="n">
        <v>0</v>
      </c>
      <c r="V827" s="19" t="n">
        <v>0</v>
      </c>
      <c r="W827" s="11" t="n">
        <v>0</v>
      </c>
      <c r="X827" s="11" t="n">
        <v>0</v>
      </c>
      <c r="Y827" s="16" t="n">
        <v>1</v>
      </c>
      <c r="Z827" s="0" t="n">
        <f aca="false">SUM(U827:Y827)</f>
        <v>1</v>
      </c>
      <c r="AA827" s="16" t="n">
        <v>0</v>
      </c>
      <c r="AB827" s="16" t="n">
        <v>450</v>
      </c>
      <c r="AC827" s="7" t="n">
        <f aca="false">U827/$R827</f>
        <v>0</v>
      </c>
      <c r="AD827" s="7" t="n">
        <f aca="false">V827/$R827</f>
        <v>0</v>
      </c>
      <c r="AE827" s="7" t="n">
        <f aca="false">W827/$R827</f>
        <v>0</v>
      </c>
      <c r="AF827" s="7" t="n">
        <f aca="false">X827/$R827</f>
        <v>0</v>
      </c>
      <c r="AG827" s="7" t="n">
        <f aca="false">Y827/$R827</f>
        <v>13.146294626904</v>
      </c>
      <c r="AH827" s="7" t="n">
        <f aca="false">Z827/$R827</f>
        <v>13.146294626904</v>
      </c>
      <c r="AI827" s="21" t="s">
        <v>520</v>
      </c>
    </row>
    <row r="828" customFormat="false" ht="15" hidden="false" customHeight="false" outlineLevel="0" collapsed="false">
      <c r="A828" s="15" t="n">
        <v>44043</v>
      </c>
      <c r="B828" s="0" t="n">
        <f aca="false">MONTH(A828)</f>
        <v>7</v>
      </c>
      <c r="C828" s="0" t="s">
        <v>51</v>
      </c>
      <c r="D828" s="15" t="str">
        <f aca="false">TEXT(A828,"yyyy")</f>
        <v>2020</v>
      </c>
      <c r="E828" s="23" t="s">
        <v>37</v>
      </c>
      <c r="F828" s="16" t="n">
        <v>221</v>
      </c>
      <c r="G828" s="21" t="s">
        <v>487</v>
      </c>
      <c r="H828" s="11" t="n">
        <v>505</v>
      </c>
      <c r="I828" s="16" t="n">
        <v>247</v>
      </c>
      <c r="J828" s="17" t="s">
        <v>62</v>
      </c>
      <c r="K828" s="18" t="n">
        <v>0.440972222222222</v>
      </c>
      <c r="L828" s="11"/>
      <c r="M828" s="16" t="s">
        <v>69</v>
      </c>
      <c r="N828" s="16" t="n">
        <v>57</v>
      </c>
      <c r="O828" s="16" t="n">
        <v>7</v>
      </c>
      <c r="P828" s="20" t="n">
        <f aca="false">O828*0.3047851</f>
        <v>2.1334957</v>
      </c>
      <c r="Q828" s="0" t="n">
        <f aca="false">((H828*2)*(P828))/1000000</f>
        <v>0.002154830657</v>
      </c>
      <c r="R828" s="0" t="n">
        <f aca="false">Q828*247.105</f>
        <v>0.532469429497985</v>
      </c>
      <c r="S828" s="19" t="s">
        <v>40</v>
      </c>
      <c r="T828" s="19" t="s">
        <v>45</v>
      </c>
      <c r="U828" s="19" t="n">
        <v>0</v>
      </c>
      <c r="V828" s="19" t="n">
        <v>0</v>
      </c>
      <c r="W828" s="11" t="n">
        <v>0</v>
      </c>
      <c r="X828" s="9" t="n">
        <v>1</v>
      </c>
      <c r="Y828" s="19" t="n">
        <v>0</v>
      </c>
      <c r="Z828" s="0" t="n">
        <f aca="false">SUM(U828:Y828)</f>
        <v>1</v>
      </c>
      <c r="AA828" s="16" t="n">
        <v>0</v>
      </c>
      <c r="AB828" s="16" t="n">
        <v>0</v>
      </c>
      <c r="AC828" s="7" t="n">
        <f aca="false">U828/$R828</f>
        <v>0</v>
      </c>
      <c r="AD828" s="7" t="n">
        <f aca="false">V828/$R828</f>
        <v>0</v>
      </c>
      <c r="AE828" s="7" t="n">
        <f aca="false">W828/$R828</f>
        <v>0</v>
      </c>
      <c r="AF828" s="7" t="n">
        <f aca="false">X828/$R828</f>
        <v>1.87804208955772</v>
      </c>
      <c r="AG828" s="7" t="n">
        <f aca="false">Y828/$R828</f>
        <v>0</v>
      </c>
      <c r="AH828" s="7" t="n">
        <f aca="false">Z828/$R828</f>
        <v>1.87804208955772</v>
      </c>
      <c r="AI828" s="21" t="s">
        <v>521</v>
      </c>
    </row>
    <row r="829" customFormat="false" ht="15" hidden="false" customHeight="false" outlineLevel="0" collapsed="false">
      <c r="A829" s="15" t="n">
        <v>44071</v>
      </c>
      <c r="B829" s="0" t="n">
        <f aca="false">MONTH(A829)</f>
        <v>8</v>
      </c>
      <c r="C829" s="0" t="s">
        <v>36</v>
      </c>
      <c r="D829" s="15" t="str">
        <f aca="false">TEXT(A829,"yyyy")</f>
        <v>2020</v>
      </c>
      <c r="E829" s="23" t="s">
        <v>37</v>
      </c>
      <c r="F829" s="16" t="n">
        <v>221</v>
      </c>
      <c r="G829" s="21" t="s">
        <v>487</v>
      </c>
      <c r="H829" s="11" t="n">
        <v>505</v>
      </c>
      <c r="I829" s="16" t="n">
        <v>247</v>
      </c>
      <c r="J829" s="17" t="s">
        <v>62</v>
      </c>
      <c r="K829" s="18" t="n">
        <v>0.489583333333333</v>
      </c>
      <c r="L829" s="11"/>
      <c r="M829" s="16" t="s">
        <v>69</v>
      </c>
      <c r="N829" s="16" t="n">
        <v>62</v>
      </c>
      <c r="O829" s="16" t="n">
        <v>7</v>
      </c>
      <c r="P829" s="20" t="n">
        <f aca="false">O829*0.3047851</f>
        <v>2.1334957</v>
      </c>
      <c r="Q829" s="0" t="n">
        <f aca="false">((H829*2)*(P829))/1000000</f>
        <v>0.002154830657</v>
      </c>
      <c r="R829" s="0" t="n">
        <f aca="false">Q829*247.105</f>
        <v>0.532469429497985</v>
      </c>
      <c r="S829" s="19" t="s">
        <v>40</v>
      </c>
      <c r="T829" s="19" t="s">
        <v>45</v>
      </c>
      <c r="U829" s="16" t="n">
        <v>2</v>
      </c>
      <c r="V829" s="16" t="n">
        <v>5</v>
      </c>
      <c r="W829" s="11" t="n">
        <v>0</v>
      </c>
      <c r="X829" s="9" t="n">
        <v>1</v>
      </c>
      <c r="Y829" s="16" t="n">
        <v>4</v>
      </c>
      <c r="Z829" s="0" t="n">
        <f aca="false">SUM(U829:Y829)</f>
        <v>12</v>
      </c>
      <c r="AA829" s="16" t="n">
        <v>0</v>
      </c>
      <c r="AB829" s="16" t="n">
        <v>175</v>
      </c>
      <c r="AC829" s="7" t="n">
        <f aca="false">U829/$R829</f>
        <v>3.75608417911543</v>
      </c>
      <c r="AD829" s="7" t="n">
        <f aca="false">V829/$R829</f>
        <v>9.39021044778858</v>
      </c>
      <c r="AE829" s="7" t="n">
        <f aca="false">W829/$R829</f>
        <v>0</v>
      </c>
      <c r="AF829" s="7" t="n">
        <f aca="false">X829/$R829</f>
        <v>1.87804208955772</v>
      </c>
      <c r="AG829" s="7" t="n">
        <f aca="false">Y829/$R829</f>
        <v>7.51216835823086</v>
      </c>
      <c r="AH829" s="7" t="n">
        <f aca="false">Z829/$R829</f>
        <v>22.5365050746926</v>
      </c>
      <c r="AI829" s="21" t="s">
        <v>522</v>
      </c>
    </row>
    <row r="830" customFormat="false" ht="15" hidden="false" customHeight="false" outlineLevel="0" collapsed="false">
      <c r="A830" s="15" t="n">
        <v>44082</v>
      </c>
      <c r="B830" s="0" t="n">
        <f aca="false">MONTH(A830)</f>
        <v>9</v>
      </c>
      <c r="C830" s="0" t="s">
        <v>53</v>
      </c>
      <c r="D830" s="15" t="str">
        <f aca="false">TEXT(A830,"yyyy")</f>
        <v>2020</v>
      </c>
      <c r="E830" s="23" t="s">
        <v>37</v>
      </c>
      <c r="F830" s="16" t="n">
        <v>221</v>
      </c>
      <c r="G830" s="21" t="s">
        <v>487</v>
      </c>
      <c r="H830" s="11" t="n">
        <v>505</v>
      </c>
      <c r="I830" s="16" t="n">
        <v>247</v>
      </c>
      <c r="J830" s="17" t="s">
        <v>62</v>
      </c>
      <c r="K830" s="18" t="n">
        <v>0.493055555555556</v>
      </c>
      <c r="L830" s="11"/>
      <c r="M830" s="16" t="s">
        <v>69</v>
      </c>
      <c r="N830" s="16" t="n">
        <v>60</v>
      </c>
      <c r="O830" s="16" t="n">
        <v>7</v>
      </c>
      <c r="P830" s="20" t="n">
        <f aca="false">O830*0.3047851</f>
        <v>2.1334957</v>
      </c>
      <c r="Q830" s="0" t="n">
        <f aca="false">((H830*2)*(P830))/1000000</f>
        <v>0.002154830657</v>
      </c>
      <c r="R830" s="0" t="n">
        <f aca="false">Q830*247.105</f>
        <v>0.532469429497985</v>
      </c>
      <c r="S830" s="19" t="s">
        <v>40</v>
      </c>
      <c r="T830" s="19" t="s">
        <v>45</v>
      </c>
      <c r="U830" s="19" t="n">
        <v>0</v>
      </c>
      <c r="V830" s="16" t="n">
        <v>10</v>
      </c>
      <c r="W830" s="11" t="n">
        <v>0</v>
      </c>
      <c r="X830" s="19" t="n">
        <v>0</v>
      </c>
      <c r="Y830" s="16" t="n">
        <v>6</v>
      </c>
      <c r="Z830" s="0" t="n">
        <f aca="false">SUM(U830:Y830)</f>
        <v>16</v>
      </c>
      <c r="AA830" s="16" t="n">
        <v>0</v>
      </c>
      <c r="AB830" s="16" t="n">
        <v>0</v>
      </c>
      <c r="AC830" s="7" t="n">
        <f aca="false">U830/$R830</f>
        <v>0</v>
      </c>
      <c r="AD830" s="7" t="n">
        <f aca="false">V830/$R830</f>
        <v>18.7804208955772</v>
      </c>
      <c r="AE830" s="7" t="n">
        <f aca="false">W830/$R830</f>
        <v>0</v>
      </c>
      <c r="AF830" s="7" t="n">
        <f aca="false">X830/$R830</f>
        <v>0</v>
      </c>
      <c r="AG830" s="7" t="n">
        <f aca="false">Y830/$R830</f>
        <v>11.2682525373463</v>
      </c>
      <c r="AH830" s="7" t="n">
        <f aca="false">Z830/$R830</f>
        <v>30.0486734329234</v>
      </c>
      <c r="AI830" s="21" t="s">
        <v>523</v>
      </c>
    </row>
    <row r="831" customFormat="false" ht="15" hidden="false" customHeight="false" outlineLevel="0" collapsed="false">
      <c r="A831" s="15" t="n">
        <v>44096</v>
      </c>
      <c r="B831" s="0" t="n">
        <f aca="false">MONTH(A831)</f>
        <v>9</v>
      </c>
      <c r="C831" s="0" t="s">
        <v>53</v>
      </c>
      <c r="D831" s="15" t="str">
        <f aca="false">TEXT(A831,"yyyy")</f>
        <v>2020</v>
      </c>
      <c r="E831" s="23" t="s">
        <v>37</v>
      </c>
      <c r="F831" s="16" t="n">
        <v>221</v>
      </c>
      <c r="G831" s="21" t="s">
        <v>487</v>
      </c>
      <c r="H831" s="11" t="n">
        <v>505</v>
      </c>
      <c r="I831" s="16" t="n">
        <v>247</v>
      </c>
      <c r="J831" s="17" t="s">
        <v>62</v>
      </c>
      <c r="K831" s="18" t="n">
        <v>0.510416666666667</v>
      </c>
      <c r="L831" s="11"/>
      <c r="M831" s="16" t="s">
        <v>69</v>
      </c>
      <c r="N831" s="16" t="n">
        <v>61</v>
      </c>
      <c r="O831" s="16" t="n">
        <v>8</v>
      </c>
      <c r="P831" s="20" t="n">
        <f aca="false">O831*0.3047851</f>
        <v>2.4382808</v>
      </c>
      <c r="Q831" s="0" t="n">
        <f aca="false">((H831*2)*(P831))/1000000</f>
        <v>0.002462663608</v>
      </c>
      <c r="R831" s="0" t="n">
        <f aca="false">Q831*247.105</f>
        <v>0.60853649085484</v>
      </c>
      <c r="S831" s="19" t="s">
        <v>40</v>
      </c>
      <c r="T831" s="19" t="s">
        <v>45</v>
      </c>
      <c r="U831" s="16" t="n">
        <v>2</v>
      </c>
      <c r="V831" s="9" t="n">
        <v>115</v>
      </c>
      <c r="W831" s="11" t="n">
        <v>0</v>
      </c>
      <c r="X831" s="19" t="n">
        <v>0</v>
      </c>
      <c r="Y831" s="9" t="n">
        <v>30</v>
      </c>
      <c r="Z831" s="0" t="n">
        <f aca="false">SUM(U831:Y831)</f>
        <v>147</v>
      </c>
      <c r="AA831" s="16" t="n">
        <v>0</v>
      </c>
      <c r="AB831" s="16" t="n">
        <v>65</v>
      </c>
      <c r="AC831" s="7" t="n">
        <f aca="false">U831/$R831</f>
        <v>3.286573656726</v>
      </c>
      <c r="AD831" s="7" t="n">
        <f aca="false">V831/$R831</f>
        <v>188.977985261745</v>
      </c>
      <c r="AE831" s="7" t="n">
        <f aca="false">W831/$R831</f>
        <v>0</v>
      </c>
      <c r="AF831" s="7" t="n">
        <f aca="false">X831/$R831</f>
        <v>0</v>
      </c>
      <c r="AG831" s="7" t="n">
        <f aca="false">Y831/$R831</f>
        <v>49.29860485089</v>
      </c>
      <c r="AH831" s="7" t="n">
        <f aca="false">Z831/$R831</f>
        <v>241.563163769361</v>
      </c>
      <c r="AI831" s="21" t="s">
        <v>524</v>
      </c>
    </row>
    <row r="832" customFormat="false" ht="15" hidden="false" customHeight="false" outlineLevel="0" collapsed="false">
      <c r="A832" s="15" t="n">
        <v>44119</v>
      </c>
      <c r="B832" s="0" t="n">
        <f aca="false">MONTH(A832)</f>
        <v>10</v>
      </c>
      <c r="C832" s="0" t="s">
        <v>54</v>
      </c>
      <c r="D832" s="15" t="str">
        <f aca="false">TEXT(A832,"yyyy")</f>
        <v>2020</v>
      </c>
      <c r="E832" s="23" t="s">
        <v>55</v>
      </c>
      <c r="F832" s="16" t="n">
        <v>221</v>
      </c>
      <c r="G832" s="21" t="s">
        <v>487</v>
      </c>
      <c r="H832" s="11" t="n">
        <v>505</v>
      </c>
      <c r="I832" s="16" t="n">
        <v>247</v>
      </c>
      <c r="J832" s="17" t="s">
        <v>62</v>
      </c>
      <c r="K832" s="18" t="n">
        <v>0.5625</v>
      </c>
      <c r="L832" s="11"/>
      <c r="M832" s="16" t="s">
        <v>69</v>
      </c>
      <c r="N832" s="16" t="n">
        <v>60</v>
      </c>
      <c r="O832" s="16" t="n">
        <v>3</v>
      </c>
      <c r="P832" s="20" t="n">
        <f aca="false">O832*0.3047851</f>
        <v>0.9143553</v>
      </c>
      <c r="Q832" s="0" t="n">
        <f aca="false">((H832*2)*(P832))/1000000</f>
        <v>0.000923498853</v>
      </c>
      <c r="R832" s="0" t="n">
        <f aca="false">Q832*247.105</f>
        <v>0.228201184070565</v>
      </c>
      <c r="S832" s="19" t="s">
        <v>40</v>
      </c>
      <c r="T832" s="19" t="s">
        <v>45</v>
      </c>
      <c r="U832" s="16" t="n">
        <v>7</v>
      </c>
      <c r="V832" s="16" t="n">
        <v>196</v>
      </c>
      <c r="W832" s="19" t="n">
        <v>0</v>
      </c>
      <c r="X832" s="11" t="n">
        <v>0</v>
      </c>
      <c r="Y832" s="16" t="n">
        <v>20</v>
      </c>
      <c r="Z832" s="0" t="n">
        <f aca="false">SUM(U832:Y832)</f>
        <v>223</v>
      </c>
      <c r="AA832" s="16" t="n">
        <v>0</v>
      </c>
      <c r="AB832" s="16" t="n">
        <v>8</v>
      </c>
      <c r="AC832" s="7" t="n">
        <f aca="false">U832/$R832</f>
        <v>30.674687462776</v>
      </c>
      <c r="AD832" s="7" t="n">
        <f aca="false">V832/$R832</f>
        <v>858.891248957728</v>
      </c>
      <c r="AE832" s="7" t="n">
        <f aca="false">W832/$R832</f>
        <v>0</v>
      </c>
      <c r="AF832" s="7" t="n">
        <f aca="false">X832/$R832</f>
        <v>0</v>
      </c>
      <c r="AG832" s="7" t="n">
        <f aca="false">Y832/$R832</f>
        <v>87.64196417936</v>
      </c>
      <c r="AH832" s="7" t="n">
        <f aca="false">Z832/$R832</f>
        <v>977.207900599864</v>
      </c>
      <c r="AI832" s="21" t="s">
        <v>525</v>
      </c>
    </row>
    <row r="833" customFormat="false" ht="15" hidden="false" customHeight="false" outlineLevel="0" collapsed="false">
      <c r="A833" s="15" t="n">
        <v>44133</v>
      </c>
      <c r="B833" s="0" t="n">
        <f aca="false">MONTH(A833)</f>
        <v>10</v>
      </c>
      <c r="C833" s="0" t="s">
        <v>54</v>
      </c>
      <c r="D833" s="15" t="str">
        <f aca="false">TEXT(A833,"yyyy")</f>
        <v>2020</v>
      </c>
      <c r="E833" s="23" t="s">
        <v>55</v>
      </c>
      <c r="F833" s="16" t="n">
        <v>221</v>
      </c>
      <c r="G833" s="21" t="s">
        <v>487</v>
      </c>
      <c r="H833" s="11" t="n">
        <v>505</v>
      </c>
      <c r="I833" s="16" t="n">
        <v>247</v>
      </c>
      <c r="J833" s="17" t="s">
        <v>62</v>
      </c>
      <c r="K833" s="18" t="n">
        <v>0.434027777777778</v>
      </c>
      <c r="L833" s="11"/>
      <c r="M833" s="16" t="s">
        <v>69</v>
      </c>
      <c r="N833" s="16" t="n">
        <v>53</v>
      </c>
      <c r="O833" s="16" t="n">
        <v>3</v>
      </c>
      <c r="P833" s="20" t="n">
        <f aca="false">O833*0.3047851</f>
        <v>0.9143553</v>
      </c>
      <c r="Q833" s="0" t="n">
        <f aca="false">((H833*2)*(P833))/1000000</f>
        <v>0.000923498853</v>
      </c>
      <c r="R833" s="0" t="n">
        <f aca="false">Q833*247.105</f>
        <v>0.228201184070565</v>
      </c>
      <c r="S833" s="19" t="s">
        <v>40</v>
      </c>
      <c r="T833" s="19" t="s">
        <v>45</v>
      </c>
      <c r="U833" s="19" t="n">
        <v>0</v>
      </c>
      <c r="V833" s="16" t="n">
        <v>4</v>
      </c>
      <c r="W833" s="19" t="n">
        <v>0</v>
      </c>
      <c r="X833" s="11" t="n">
        <v>0</v>
      </c>
      <c r="Y833" s="19" t="n">
        <v>0</v>
      </c>
      <c r="Z833" s="0" t="n">
        <f aca="false">SUM(U833:Y833)</f>
        <v>4</v>
      </c>
      <c r="AA833" s="16" t="n">
        <v>0</v>
      </c>
      <c r="AB833" s="16" t="n">
        <v>0</v>
      </c>
      <c r="AC833" s="7" t="n">
        <f aca="false">U833/$R833</f>
        <v>0</v>
      </c>
      <c r="AD833" s="7" t="n">
        <f aca="false">V833/$R833</f>
        <v>17.528392835872</v>
      </c>
      <c r="AE833" s="7" t="n">
        <f aca="false">W833/$R833</f>
        <v>0</v>
      </c>
      <c r="AF833" s="7" t="n">
        <f aca="false">X833/$R833</f>
        <v>0</v>
      </c>
      <c r="AG833" s="7" t="n">
        <f aca="false">Y833/$R833</f>
        <v>0</v>
      </c>
      <c r="AH833" s="7" t="n">
        <f aca="false">Z833/$R833</f>
        <v>17.528392835872</v>
      </c>
      <c r="AI833" s="21" t="s">
        <v>355</v>
      </c>
    </row>
    <row r="834" customFormat="false" ht="15" hidden="false" customHeight="false" outlineLevel="0" collapsed="false">
      <c r="A834" s="15" t="n">
        <v>44168</v>
      </c>
      <c r="B834" s="0" t="n">
        <f aca="false">MONTH(A834)</f>
        <v>12</v>
      </c>
      <c r="C834" s="0" t="s">
        <v>82</v>
      </c>
      <c r="D834" s="15" t="str">
        <f aca="false">TEXT(A834,"yyyy")</f>
        <v>2020</v>
      </c>
      <c r="E834" s="23" t="s">
        <v>55</v>
      </c>
      <c r="F834" s="16" t="n">
        <v>221</v>
      </c>
      <c r="G834" s="21" t="s">
        <v>487</v>
      </c>
      <c r="H834" s="11" t="n">
        <v>505</v>
      </c>
      <c r="I834" s="9" t="n">
        <v>247</v>
      </c>
      <c r="J834" s="17" t="s">
        <v>62</v>
      </c>
      <c r="K834" s="18" t="n">
        <v>0.472222222222222</v>
      </c>
      <c r="L834" s="11"/>
      <c r="M834" s="16" t="s">
        <v>69</v>
      </c>
      <c r="N834" s="16" t="n">
        <v>52</v>
      </c>
      <c r="O834" s="16" t="n">
        <v>6</v>
      </c>
      <c r="P834" s="20" t="n">
        <f aca="false">O834*0.3047851</f>
        <v>1.8287106</v>
      </c>
      <c r="Q834" s="0" t="n">
        <f aca="false">((H834*2)*(P834))/1000000</f>
        <v>0.001846997706</v>
      </c>
      <c r="R834" s="0" t="n">
        <f aca="false">Q834*247.105</f>
        <v>0.45640236814113</v>
      </c>
      <c r="S834" s="19" t="s">
        <v>40</v>
      </c>
      <c r="T834" s="19" t="s">
        <v>45</v>
      </c>
      <c r="U834" s="11" t="n">
        <v>0</v>
      </c>
      <c r="V834" s="9" t="n">
        <v>153</v>
      </c>
      <c r="W834" s="11" t="n">
        <v>0</v>
      </c>
      <c r="X834" s="11" t="n">
        <v>0</v>
      </c>
      <c r="Y834" s="9" t="n">
        <v>2</v>
      </c>
      <c r="Z834" s="0" t="n">
        <f aca="false">SUM(U834:Y834)</f>
        <v>155</v>
      </c>
      <c r="AA834" s="16" t="n">
        <v>0</v>
      </c>
      <c r="AB834" s="16" t="n">
        <v>2</v>
      </c>
      <c r="AC834" s="7" t="n">
        <f aca="false">U834/$R834</f>
        <v>0</v>
      </c>
      <c r="AD834" s="7" t="n">
        <f aca="false">V834/$R834</f>
        <v>335.230512986052</v>
      </c>
      <c r="AE834" s="7" t="n">
        <f aca="false">W834/$R834</f>
        <v>0</v>
      </c>
      <c r="AF834" s="7" t="n">
        <f aca="false">X834/$R834</f>
        <v>0</v>
      </c>
      <c r="AG834" s="7" t="n">
        <f aca="false">Y834/$R834</f>
        <v>4.382098208968</v>
      </c>
      <c r="AH834" s="7" t="n">
        <f aca="false">Z834/$R834</f>
        <v>339.61261119502</v>
      </c>
      <c r="AI834" s="21" t="s">
        <v>237</v>
      </c>
    </row>
    <row r="835" customFormat="false" ht="15" hidden="false" customHeight="false" outlineLevel="0" collapsed="false">
      <c r="A835" s="15" t="n">
        <v>44195</v>
      </c>
      <c r="B835" s="0" t="n">
        <f aca="false">MONTH(A835)</f>
        <v>12</v>
      </c>
      <c r="C835" s="0" t="s">
        <v>82</v>
      </c>
      <c r="D835" s="15" t="str">
        <f aca="false">TEXT(A835,"yyyy")</f>
        <v>2020</v>
      </c>
      <c r="E835" s="23" t="s">
        <v>55</v>
      </c>
      <c r="F835" s="16" t="n">
        <v>221</v>
      </c>
      <c r="G835" s="21" t="s">
        <v>487</v>
      </c>
      <c r="H835" s="11" t="n">
        <v>505</v>
      </c>
      <c r="I835" s="16" t="n">
        <v>247</v>
      </c>
      <c r="J835" s="17" t="s">
        <v>62</v>
      </c>
      <c r="K835" s="18" t="n">
        <v>0.427083333333333</v>
      </c>
      <c r="L835" s="11"/>
      <c r="M835" s="16" t="s">
        <v>69</v>
      </c>
      <c r="N835" s="16" t="n">
        <v>50</v>
      </c>
      <c r="O835" s="16" t="n">
        <v>8</v>
      </c>
      <c r="P835" s="20" t="n">
        <f aca="false">O835*0.3047851</f>
        <v>2.4382808</v>
      </c>
      <c r="Q835" s="0" t="n">
        <f aca="false">((H835*2)*(P835))/1000000</f>
        <v>0.002462663608</v>
      </c>
      <c r="R835" s="0" t="n">
        <f aca="false">Q835*247.105</f>
        <v>0.60853649085484</v>
      </c>
      <c r="S835" s="19" t="s">
        <v>40</v>
      </c>
      <c r="T835" s="19" t="s">
        <v>45</v>
      </c>
      <c r="U835" s="16" t="n">
        <v>0</v>
      </c>
      <c r="V835" s="9" t="n">
        <v>289</v>
      </c>
      <c r="W835" s="9" t="n">
        <v>120</v>
      </c>
      <c r="X835" s="9" t="n">
        <v>259</v>
      </c>
      <c r="Y835" s="16" t="n">
        <v>10</v>
      </c>
      <c r="Z835" s="0" t="n">
        <f aca="false">SUM(U835:Y835)</f>
        <v>678</v>
      </c>
      <c r="AA835" s="16" t="n">
        <v>0</v>
      </c>
      <c r="AB835" s="16" t="n">
        <v>18</v>
      </c>
      <c r="AC835" s="7" t="n">
        <f aca="false">U835/$R835</f>
        <v>0</v>
      </c>
      <c r="AD835" s="7" t="n">
        <f aca="false">V835/$R835</f>
        <v>474.909893396907</v>
      </c>
      <c r="AE835" s="7" t="n">
        <f aca="false">W835/$R835</f>
        <v>197.19441940356</v>
      </c>
      <c r="AF835" s="7" t="n">
        <f aca="false">X835/$R835</f>
        <v>425.611288546017</v>
      </c>
      <c r="AG835" s="7" t="n">
        <f aca="false">Y835/$R835</f>
        <v>16.43286828363</v>
      </c>
      <c r="AH835" s="7" t="n">
        <f aca="false">Z835/$R835</f>
        <v>1114.14846963011</v>
      </c>
      <c r="AI835" s="21" t="s">
        <v>526</v>
      </c>
    </row>
    <row r="836" customFormat="false" ht="15" hidden="false" customHeight="false" outlineLevel="0" collapsed="false">
      <c r="A836" s="15" t="n">
        <v>44208</v>
      </c>
      <c r="B836" s="0" t="n">
        <f aca="false">MONTH(A836)</f>
        <v>1</v>
      </c>
      <c r="C836" s="0" t="s">
        <v>60</v>
      </c>
      <c r="D836" s="15" t="str">
        <f aca="false">TEXT(A836,"yyyy")</f>
        <v>2021</v>
      </c>
      <c r="E836" s="23" t="s">
        <v>61</v>
      </c>
      <c r="F836" s="16" t="n">
        <v>221</v>
      </c>
      <c r="G836" s="21" t="s">
        <v>487</v>
      </c>
      <c r="H836" s="11" t="n">
        <v>505</v>
      </c>
      <c r="I836" s="16" t="n">
        <v>247</v>
      </c>
      <c r="J836" s="17" t="s">
        <v>62</v>
      </c>
      <c r="K836" s="18" t="n">
        <v>0.40625</v>
      </c>
      <c r="L836" s="11"/>
      <c r="M836" s="16" t="s">
        <v>71</v>
      </c>
      <c r="N836" s="16" t="n">
        <v>51</v>
      </c>
      <c r="O836" s="16" t="n">
        <v>6</v>
      </c>
      <c r="P836" s="20" t="n">
        <f aca="false">O836*0.3047851</f>
        <v>1.8287106</v>
      </c>
      <c r="Q836" s="0" t="n">
        <f aca="false">((H836*2)*(P836))/1000000</f>
        <v>0.001846997706</v>
      </c>
      <c r="R836" s="0" t="n">
        <f aca="false">Q836*247.105</f>
        <v>0.45640236814113</v>
      </c>
      <c r="S836" s="19" t="s">
        <v>40</v>
      </c>
      <c r="T836" s="19" t="s">
        <v>45</v>
      </c>
      <c r="U836" s="16" t="n">
        <v>3</v>
      </c>
      <c r="V836" s="16" t="n">
        <v>43</v>
      </c>
      <c r="W836" s="9" t="n">
        <v>20</v>
      </c>
      <c r="X836" s="9" t="n">
        <v>106</v>
      </c>
      <c r="Y836" s="16" t="n">
        <v>0</v>
      </c>
      <c r="Z836" s="0" t="n">
        <f aca="false">SUM(U836:Y836)</f>
        <v>172</v>
      </c>
      <c r="AA836" s="16" t="n">
        <v>0</v>
      </c>
      <c r="AB836" s="16" t="n">
        <v>132</v>
      </c>
      <c r="AC836" s="7" t="n">
        <f aca="false">U836/$R836</f>
        <v>6.573147313452</v>
      </c>
      <c r="AD836" s="7" t="n">
        <f aca="false">V836/$R836</f>
        <v>94.215111492812</v>
      </c>
      <c r="AE836" s="7" t="n">
        <f aca="false">W836/$R836</f>
        <v>43.82098208968</v>
      </c>
      <c r="AF836" s="7" t="n">
        <f aca="false">X836/$R836</f>
        <v>232.251205075304</v>
      </c>
      <c r="AG836" s="7" t="n">
        <f aca="false">Y836/$R836</f>
        <v>0</v>
      </c>
      <c r="AH836" s="7" t="n">
        <f aca="false">Z836/$R836</f>
        <v>376.860445971248</v>
      </c>
      <c r="AI836" s="21" t="s">
        <v>527</v>
      </c>
    </row>
    <row r="837" customFormat="false" ht="15" hidden="false" customHeight="false" outlineLevel="0" collapsed="false">
      <c r="A837" s="15" t="n">
        <v>44236</v>
      </c>
      <c r="B837" s="0" t="n">
        <f aca="false">MONTH(A837)</f>
        <v>2</v>
      </c>
      <c r="C837" s="0" t="s">
        <v>63</v>
      </c>
      <c r="D837" s="15" t="str">
        <f aca="false">TEXT(A837,"yyyy")</f>
        <v>2021</v>
      </c>
      <c r="E837" s="23" t="s">
        <v>61</v>
      </c>
      <c r="F837" s="16" t="n">
        <v>221</v>
      </c>
      <c r="G837" s="21" t="s">
        <v>487</v>
      </c>
      <c r="H837" s="11" t="n">
        <v>505</v>
      </c>
      <c r="I837" s="16" t="n">
        <v>247</v>
      </c>
      <c r="J837" s="17" t="s">
        <v>62</v>
      </c>
      <c r="K837" s="18" t="n">
        <v>0.395833333333333</v>
      </c>
      <c r="L837" s="11"/>
      <c r="M837" s="16" t="s">
        <v>69</v>
      </c>
      <c r="N837" s="16" t="n">
        <v>52</v>
      </c>
      <c r="O837" s="16" t="n">
        <v>10</v>
      </c>
      <c r="P837" s="20" t="n">
        <f aca="false">O837*0.3047851</f>
        <v>3.047851</v>
      </c>
      <c r="Q837" s="0" t="n">
        <f aca="false">((H837*2)*(P837))/1000000</f>
        <v>0.00307832951</v>
      </c>
      <c r="R837" s="0" t="n">
        <f aca="false">Q837*247.105</f>
        <v>0.76067061356855</v>
      </c>
      <c r="S837" s="19" t="s">
        <v>40</v>
      </c>
      <c r="T837" s="19" t="s">
        <v>45</v>
      </c>
      <c r="U837" s="9" t="n">
        <v>0</v>
      </c>
      <c r="V837" s="16" t="n">
        <v>0</v>
      </c>
      <c r="W837" s="9" t="n">
        <v>4</v>
      </c>
      <c r="X837" s="9" t="n">
        <v>81</v>
      </c>
      <c r="Y837" s="16" t="n">
        <v>4</v>
      </c>
      <c r="Z837" s="0" t="n">
        <f aca="false">SUM(U837:Y837)</f>
        <v>89</v>
      </c>
      <c r="AA837" s="16" t="n">
        <v>0</v>
      </c>
      <c r="AB837" s="16" t="n">
        <v>11</v>
      </c>
      <c r="AC837" s="7" t="n">
        <f aca="false">U837/$R837</f>
        <v>0</v>
      </c>
      <c r="AD837" s="7" t="n">
        <f aca="false">V837/$R837</f>
        <v>0</v>
      </c>
      <c r="AE837" s="7" t="n">
        <f aca="false">W837/$R837</f>
        <v>5.2585178507616</v>
      </c>
      <c r="AF837" s="7" t="n">
        <f aca="false">X837/$R837</f>
        <v>106.484986477922</v>
      </c>
      <c r="AG837" s="7" t="n">
        <f aca="false">Y837/$R837</f>
        <v>5.2585178507616</v>
      </c>
      <c r="AH837" s="7" t="n">
        <f aca="false">Z837/$R837</f>
        <v>117.002022179446</v>
      </c>
      <c r="AI837" s="21" t="s">
        <v>528</v>
      </c>
    </row>
    <row r="838" customFormat="false" ht="15" hidden="false" customHeight="false" outlineLevel="0" collapsed="false">
      <c r="A838" s="15" t="n">
        <v>44250</v>
      </c>
      <c r="B838" s="0" t="n">
        <f aca="false">MONTH(A838)</f>
        <v>2</v>
      </c>
      <c r="C838" s="0" t="s">
        <v>63</v>
      </c>
      <c r="D838" s="15" t="str">
        <f aca="false">TEXT(A838,"yyyy")</f>
        <v>2021</v>
      </c>
      <c r="E838" s="23" t="s">
        <v>61</v>
      </c>
      <c r="F838" s="16" t="n">
        <v>221</v>
      </c>
      <c r="G838" s="21" t="s">
        <v>487</v>
      </c>
      <c r="H838" s="11" t="n">
        <v>505</v>
      </c>
      <c r="I838" s="9" t="n">
        <v>247</v>
      </c>
      <c r="J838" s="17" t="s">
        <v>62</v>
      </c>
      <c r="K838" s="18" t="n">
        <v>0.444444444444444</v>
      </c>
      <c r="L838" s="11"/>
      <c r="M838" s="16" t="s">
        <v>69</v>
      </c>
      <c r="N838" s="16" t="n">
        <v>52</v>
      </c>
      <c r="O838" s="16" t="n">
        <v>5</v>
      </c>
      <c r="P838" s="20" t="n">
        <f aca="false">O838*0.3047851</f>
        <v>1.5239255</v>
      </c>
      <c r="Q838" s="0" t="n">
        <f aca="false">((H838*2)*(P838))/1000000</f>
        <v>0.001539164755</v>
      </c>
      <c r="R838" s="0" t="n">
        <f aca="false">Q838*247.105</f>
        <v>0.380335306784275</v>
      </c>
      <c r="S838" s="19" t="s">
        <v>40</v>
      </c>
      <c r="T838" s="19" t="s">
        <v>45</v>
      </c>
      <c r="U838" s="9" t="n">
        <v>0</v>
      </c>
      <c r="V838" s="16" t="n">
        <v>0</v>
      </c>
      <c r="W838" s="9" t="n">
        <v>0</v>
      </c>
      <c r="X838" s="9" t="n">
        <v>0</v>
      </c>
      <c r="Y838" s="9" t="n">
        <v>35</v>
      </c>
      <c r="Z838" s="0" t="n">
        <f aca="false">SUM(U838:Y838)</f>
        <v>35</v>
      </c>
      <c r="AA838" s="16" t="n">
        <v>0</v>
      </c>
      <c r="AB838" s="16" t="n">
        <v>0</v>
      </c>
      <c r="AC838" s="7" t="n">
        <f aca="false">U838/$R838</f>
        <v>0</v>
      </c>
      <c r="AD838" s="7" t="n">
        <f aca="false">V838/$R838</f>
        <v>0</v>
      </c>
      <c r="AE838" s="7" t="n">
        <f aca="false">W838/$R838</f>
        <v>0</v>
      </c>
      <c r="AF838" s="7" t="n">
        <f aca="false">X838/$R838</f>
        <v>0</v>
      </c>
      <c r="AG838" s="7" t="n">
        <f aca="false">Y838/$R838</f>
        <v>92.0240623883281</v>
      </c>
      <c r="AH838" s="7" t="n">
        <f aca="false">Z838/$R838</f>
        <v>92.0240623883281</v>
      </c>
      <c r="AI838" s="21"/>
    </row>
    <row r="839" customFormat="false" ht="28.35" hidden="false" customHeight="false" outlineLevel="0" collapsed="false">
      <c r="A839" s="15" t="n">
        <v>44263</v>
      </c>
      <c r="B839" s="0" t="n">
        <f aca="false">MONTH(A839)</f>
        <v>3</v>
      </c>
      <c r="C839" s="0" t="s">
        <v>64</v>
      </c>
      <c r="D839" s="15" t="str">
        <f aca="false">TEXT(A839,"yyyy")</f>
        <v>2021</v>
      </c>
      <c r="E839" s="23" t="s">
        <v>61</v>
      </c>
      <c r="F839" s="16" t="n">
        <v>221</v>
      </c>
      <c r="G839" s="21" t="s">
        <v>487</v>
      </c>
      <c r="H839" s="11" t="n">
        <v>505</v>
      </c>
      <c r="I839" s="9" t="n">
        <v>247</v>
      </c>
      <c r="J839" s="17" t="s">
        <v>62</v>
      </c>
      <c r="K839" s="18" t="n">
        <v>0.583333333333333</v>
      </c>
      <c r="L839" s="11"/>
      <c r="M839" s="16" t="s">
        <v>118</v>
      </c>
      <c r="N839" s="16" t="n">
        <v>56</v>
      </c>
      <c r="O839" s="16" t="n">
        <v>7</v>
      </c>
      <c r="P839" s="20" t="n">
        <f aca="false">O839*0.3047851</f>
        <v>2.1334957</v>
      </c>
      <c r="Q839" s="0" t="n">
        <f aca="false">((H839*2)*(P839))/1000000</f>
        <v>0.002154830657</v>
      </c>
      <c r="R839" s="0" t="n">
        <f aca="false">Q839*247.105</f>
        <v>0.532469429497985</v>
      </c>
      <c r="S839" s="19" t="s">
        <v>40</v>
      </c>
      <c r="T839" s="19" t="s">
        <v>45</v>
      </c>
      <c r="U839" s="9" t="n">
        <v>0</v>
      </c>
      <c r="V839" s="16" t="n">
        <v>0</v>
      </c>
      <c r="W839" s="9" t="n">
        <v>14</v>
      </c>
      <c r="X839" s="9" t="n">
        <v>100</v>
      </c>
      <c r="Y839" s="9" t="n">
        <v>111</v>
      </c>
      <c r="Z839" s="0" t="n">
        <f aca="false">SUM(U839:Y839)</f>
        <v>225</v>
      </c>
      <c r="AA839" s="16" t="n">
        <v>0</v>
      </c>
      <c r="AB839" s="16" t="n">
        <v>0</v>
      </c>
      <c r="AC839" s="7" t="n">
        <f aca="false">U839/$R839</f>
        <v>0</v>
      </c>
      <c r="AD839" s="7" t="n">
        <f aca="false">V839/$R839</f>
        <v>0</v>
      </c>
      <c r="AE839" s="7" t="n">
        <f aca="false">W839/$R839</f>
        <v>26.292589253808</v>
      </c>
      <c r="AF839" s="7" t="n">
        <f aca="false">X839/$R839</f>
        <v>187.804208955772</v>
      </c>
      <c r="AG839" s="7" t="n">
        <f aca="false">Y839/$R839</f>
        <v>208.462671940906</v>
      </c>
      <c r="AH839" s="7" t="n">
        <f aca="false">Z839/$R839</f>
        <v>422.559470150486</v>
      </c>
      <c r="AI839" s="21"/>
    </row>
    <row r="840" customFormat="false" ht="15" hidden="false" customHeight="false" outlineLevel="0" collapsed="false">
      <c r="A840" s="15" t="n">
        <v>44284</v>
      </c>
      <c r="B840" s="0" t="n">
        <f aca="false">MONTH(A840)</f>
        <v>3</v>
      </c>
      <c r="C840" s="0" t="s">
        <v>64</v>
      </c>
      <c r="D840" s="15" t="str">
        <f aca="false">TEXT(A840,"yyyy")</f>
        <v>2021</v>
      </c>
      <c r="E840" s="23" t="s">
        <v>61</v>
      </c>
      <c r="F840" s="16" t="n">
        <v>221</v>
      </c>
      <c r="G840" s="21" t="s">
        <v>487</v>
      </c>
      <c r="H840" s="11" t="n">
        <v>505</v>
      </c>
      <c r="I840" s="16" t="n">
        <v>247</v>
      </c>
      <c r="J840" s="17" t="s">
        <v>62</v>
      </c>
      <c r="K840" s="18" t="n">
        <v>0.638888888888889</v>
      </c>
      <c r="L840" s="11"/>
      <c r="M840" s="16" t="s">
        <v>69</v>
      </c>
      <c r="N840" s="16" t="n">
        <v>62</v>
      </c>
      <c r="O840" s="16" t="n">
        <v>4</v>
      </c>
      <c r="P840" s="20" t="n">
        <f aca="false">O840*0.3047851</f>
        <v>1.2191404</v>
      </c>
      <c r="Q840" s="0" t="n">
        <f aca="false">((H840*2)*(P840))/1000000</f>
        <v>0.001231331804</v>
      </c>
      <c r="R840" s="0" t="n">
        <f aca="false">Q840*247.105</f>
        <v>0.30426824542742</v>
      </c>
      <c r="S840" s="19" t="s">
        <v>40</v>
      </c>
      <c r="T840" s="19" t="s">
        <v>45</v>
      </c>
      <c r="U840" s="9" t="n">
        <v>0</v>
      </c>
      <c r="V840" s="16" t="n">
        <v>0</v>
      </c>
      <c r="W840" s="9" t="n">
        <v>9</v>
      </c>
      <c r="X840" s="9" t="n">
        <v>51</v>
      </c>
      <c r="Y840" s="16" t="n">
        <v>2</v>
      </c>
      <c r="Z840" s="0" t="n">
        <f aca="false">SUM(U840:Y840)</f>
        <v>62</v>
      </c>
      <c r="AA840" s="16" t="n">
        <v>0</v>
      </c>
      <c r="AB840" s="16" t="n">
        <v>52</v>
      </c>
      <c r="AC840" s="7" t="n">
        <f aca="false">U840/$R840</f>
        <v>0</v>
      </c>
      <c r="AD840" s="7" t="n">
        <f aca="false">V840/$R840</f>
        <v>0</v>
      </c>
      <c r="AE840" s="7" t="n">
        <f aca="false">W840/$R840</f>
        <v>29.579162910534</v>
      </c>
      <c r="AF840" s="7" t="n">
        <f aca="false">X840/$R840</f>
        <v>167.615256493026</v>
      </c>
      <c r="AG840" s="7" t="n">
        <f aca="false">Y840/$R840</f>
        <v>6.573147313452</v>
      </c>
      <c r="AH840" s="7" t="n">
        <f aca="false">Z840/$R840</f>
        <v>203.767566717012</v>
      </c>
      <c r="AI840" s="21" t="s">
        <v>529</v>
      </c>
    </row>
    <row r="841" customFormat="false" ht="15" hidden="false" customHeight="false" outlineLevel="0" collapsed="false">
      <c r="A841" s="15" t="n">
        <v>44305</v>
      </c>
      <c r="B841" s="0" t="n">
        <f aca="false">MONTH(A841)</f>
        <v>4</v>
      </c>
      <c r="C841" s="0" t="s">
        <v>66</v>
      </c>
      <c r="D841" s="15" t="str">
        <f aca="false">TEXT(A841,"yyyy")</f>
        <v>2021</v>
      </c>
      <c r="E841" s="23" t="s">
        <v>44</v>
      </c>
      <c r="F841" s="16" t="n">
        <v>221</v>
      </c>
      <c r="G841" s="21" t="s">
        <v>487</v>
      </c>
      <c r="H841" s="11" t="n">
        <v>505</v>
      </c>
      <c r="I841" s="16" t="n">
        <v>247</v>
      </c>
      <c r="J841" s="17" t="s">
        <v>62</v>
      </c>
      <c r="K841" s="18" t="n">
        <v>0.447916666666667</v>
      </c>
      <c r="L841" s="11"/>
      <c r="M841" s="16" t="s">
        <v>69</v>
      </c>
      <c r="N841" s="16" t="n">
        <v>58</v>
      </c>
      <c r="O841" s="16" t="n">
        <v>8</v>
      </c>
      <c r="P841" s="20" t="n">
        <f aca="false">O841*0.3047851</f>
        <v>2.4382808</v>
      </c>
      <c r="Q841" s="0" t="n">
        <f aca="false">((H841*2)*(P841))/1000000</f>
        <v>0.002462663608</v>
      </c>
      <c r="R841" s="0" t="n">
        <f aca="false">Q841*247.105</f>
        <v>0.60853649085484</v>
      </c>
      <c r="S841" s="19" t="s">
        <v>40</v>
      </c>
      <c r="T841" s="19" t="s">
        <v>45</v>
      </c>
      <c r="U841" s="16" t="n">
        <v>0</v>
      </c>
      <c r="V841" s="16" t="n">
        <v>0</v>
      </c>
      <c r="W841" s="9" t="n">
        <v>0</v>
      </c>
      <c r="X841" s="9" t="n">
        <v>20</v>
      </c>
      <c r="Y841" s="16" t="n">
        <v>1</v>
      </c>
      <c r="Z841" s="0" t="n">
        <f aca="false">SUM(U841:Y841)</f>
        <v>21</v>
      </c>
      <c r="AA841" s="16" t="n">
        <v>0</v>
      </c>
      <c r="AB841" s="16" t="n">
        <v>5188</v>
      </c>
      <c r="AC841" s="7" t="n">
        <f aca="false">U841/$R841</f>
        <v>0</v>
      </c>
      <c r="AD841" s="7" t="n">
        <f aca="false">V841/$R841</f>
        <v>0</v>
      </c>
      <c r="AE841" s="7" t="n">
        <f aca="false">W841/$R841</f>
        <v>0</v>
      </c>
      <c r="AF841" s="7" t="n">
        <f aca="false">X841/$R841</f>
        <v>32.86573656726</v>
      </c>
      <c r="AG841" s="7" t="n">
        <f aca="false">Y841/$R841</f>
        <v>1.643286828363</v>
      </c>
      <c r="AH841" s="7" t="n">
        <f aca="false">Z841/$R841</f>
        <v>34.509023395623</v>
      </c>
      <c r="AI841" s="21" t="s">
        <v>530</v>
      </c>
    </row>
    <row r="842" customFormat="false" ht="15" hidden="false" customHeight="false" outlineLevel="0" collapsed="false">
      <c r="A842" s="15" t="n">
        <v>44014</v>
      </c>
      <c r="B842" s="0" t="n">
        <f aca="false">MONTH(A842)</f>
        <v>7</v>
      </c>
      <c r="C842" s="0" t="s">
        <v>51</v>
      </c>
      <c r="D842" s="15" t="str">
        <f aca="false">TEXT(A842,"yyyy")</f>
        <v>2020</v>
      </c>
      <c r="E842" s="23" t="s">
        <v>37</v>
      </c>
      <c r="F842" s="16" t="n">
        <v>211</v>
      </c>
      <c r="G842" s="21" t="s">
        <v>497</v>
      </c>
      <c r="H842" s="11" t="n">
        <v>433</v>
      </c>
      <c r="I842" s="16" t="n">
        <v>247</v>
      </c>
      <c r="J842" s="17" t="s">
        <v>62</v>
      </c>
      <c r="K842" s="18" t="n">
        <v>0.416666666666667</v>
      </c>
      <c r="L842" s="9"/>
      <c r="M842" s="16" t="s">
        <v>69</v>
      </c>
      <c r="N842" s="16" t="n">
        <v>56</v>
      </c>
      <c r="O842" s="16" t="n">
        <v>6</v>
      </c>
      <c r="P842" s="20" t="n">
        <f aca="false">O842*0.3047851</f>
        <v>1.8287106</v>
      </c>
      <c r="Q842" s="0" t="n">
        <f aca="false">((H842*2)*(P842))/1000000</f>
        <v>0.0015836633796</v>
      </c>
      <c r="R842" s="0" t="n">
        <f aca="false">Q842*247.105</f>
        <v>0.391331139416058</v>
      </c>
      <c r="S842" s="19" t="s">
        <v>40</v>
      </c>
      <c r="T842" s="19" t="s">
        <v>45</v>
      </c>
      <c r="U842" s="19" t="n">
        <v>0</v>
      </c>
      <c r="V842" s="19" t="n">
        <v>0</v>
      </c>
      <c r="W842" s="11" t="n">
        <v>0</v>
      </c>
      <c r="X842" s="11" t="n">
        <v>0</v>
      </c>
      <c r="Y842" s="16" t="n">
        <v>1</v>
      </c>
      <c r="Z842" s="0" t="n">
        <f aca="false">SUM(U842:Y842)</f>
        <v>1</v>
      </c>
      <c r="AA842" s="16" t="n">
        <v>1</v>
      </c>
      <c r="AB842" s="16" t="n">
        <v>0</v>
      </c>
      <c r="AC842" s="7" t="n">
        <f aca="false">U842/$R842</f>
        <v>0</v>
      </c>
      <c r="AD842" s="7" t="n">
        <f aca="false">V842/$R842</f>
        <v>0</v>
      </c>
      <c r="AE842" s="7" t="n">
        <f aca="false">W842/$R842</f>
        <v>0</v>
      </c>
      <c r="AF842" s="7" t="n">
        <f aca="false">X842/$R842</f>
        <v>0</v>
      </c>
      <c r="AG842" s="7" t="n">
        <f aca="false">Y842/$R842</f>
        <v>2.55538059529889</v>
      </c>
      <c r="AH842" s="7" t="n">
        <f aca="false">Z842/$R842</f>
        <v>2.55538059529889</v>
      </c>
      <c r="AI842" s="21" t="s">
        <v>447</v>
      </c>
    </row>
    <row r="843" customFormat="false" ht="15" hidden="false" customHeight="false" outlineLevel="0" collapsed="false">
      <c r="A843" s="15" t="n">
        <v>44028</v>
      </c>
      <c r="B843" s="0" t="n">
        <f aca="false">MONTH(A843)</f>
        <v>7</v>
      </c>
      <c r="C843" s="0" t="s">
        <v>51</v>
      </c>
      <c r="D843" s="15" t="str">
        <f aca="false">TEXT(A843,"yyyy")</f>
        <v>2020</v>
      </c>
      <c r="E843" s="23" t="s">
        <v>37</v>
      </c>
      <c r="F843" s="16" t="n">
        <v>211</v>
      </c>
      <c r="G843" s="21" t="s">
        <v>497</v>
      </c>
      <c r="H843" s="19" t="n">
        <v>433</v>
      </c>
      <c r="I843" s="16" t="n">
        <v>247</v>
      </c>
      <c r="J843" s="17" t="s">
        <v>62</v>
      </c>
      <c r="K843" s="18" t="n">
        <v>0.451388888888889</v>
      </c>
      <c r="L843" s="11"/>
      <c r="M843" s="16" t="s">
        <v>69</v>
      </c>
      <c r="N843" s="16" t="n">
        <v>61</v>
      </c>
      <c r="O843" s="16" t="n">
        <v>7</v>
      </c>
      <c r="P843" s="20" t="n">
        <f aca="false">O843*0.3047851</f>
        <v>2.1334957</v>
      </c>
      <c r="Q843" s="0" t="n">
        <f aca="false">((H843*2)*(P843))/1000000</f>
        <v>0.0018476072762</v>
      </c>
      <c r="R843" s="0" t="n">
        <f aca="false">Q843*247.105</f>
        <v>0.456552995985401</v>
      </c>
      <c r="S843" s="19" t="s">
        <v>40</v>
      </c>
      <c r="T843" s="19" t="s">
        <v>45</v>
      </c>
      <c r="U843" s="19" t="n">
        <v>0</v>
      </c>
      <c r="V843" s="11" t="n">
        <v>0</v>
      </c>
      <c r="W843" s="11" t="n">
        <v>0</v>
      </c>
      <c r="X843" s="11" t="n">
        <v>0</v>
      </c>
      <c r="Y843" s="16" t="n">
        <v>3</v>
      </c>
      <c r="Z843" s="0" t="n">
        <f aca="false">SUM(U843:Y843)</f>
        <v>3</v>
      </c>
      <c r="AA843" s="16" t="n">
        <v>1</v>
      </c>
      <c r="AB843" s="16" t="n">
        <v>426</v>
      </c>
      <c r="AC843" s="7" t="n">
        <f aca="false">U843/$R843</f>
        <v>0</v>
      </c>
      <c r="AD843" s="7" t="n">
        <f aca="false">V843/$R843</f>
        <v>0</v>
      </c>
      <c r="AE843" s="7" t="n">
        <f aca="false">W843/$R843</f>
        <v>0</v>
      </c>
      <c r="AF843" s="7" t="n">
        <f aca="false">X843/$R843</f>
        <v>0</v>
      </c>
      <c r="AG843" s="7" t="n">
        <f aca="false">Y843/$R843</f>
        <v>6.57097867362572</v>
      </c>
      <c r="AH843" s="7" t="n">
        <f aca="false">Z843/$R843</f>
        <v>6.57097867362572</v>
      </c>
      <c r="AI843" s="21" t="s">
        <v>531</v>
      </c>
    </row>
    <row r="844" customFormat="false" ht="15" hidden="false" customHeight="false" outlineLevel="0" collapsed="false">
      <c r="A844" s="15" t="n">
        <v>44043</v>
      </c>
      <c r="B844" s="0" t="n">
        <f aca="false">MONTH(A844)</f>
        <v>7</v>
      </c>
      <c r="C844" s="0" t="s">
        <v>51</v>
      </c>
      <c r="D844" s="15" t="str">
        <f aca="false">TEXT(A844,"yyyy")</f>
        <v>2020</v>
      </c>
      <c r="E844" s="23" t="s">
        <v>37</v>
      </c>
      <c r="F844" s="16" t="n">
        <v>211</v>
      </c>
      <c r="G844" s="21" t="s">
        <v>497</v>
      </c>
      <c r="H844" s="19" t="n">
        <v>433</v>
      </c>
      <c r="I844" s="16" t="n">
        <v>247</v>
      </c>
      <c r="J844" s="17" t="s">
        <v>62</v>
      </c>
      <c r="K844" s="18" t="n">
        <v>0.430555555555556</v>
      </c>
      <c r="L844" s="11"/>
      <c r="M844" s="16" t="s">
        <v>69</v>
      </c>
      <c r="N844" s="16" t="n">
        <v>57</v>
      </c>
      <c r="O844" s="16" t="n">
        <v>7</v>
      </c>
      <c r="P844" s="20" t="n">
        <f aca="false">O844*0.3047851</f>
        <v>2.1334957</v>
      </c>
      <c r="Q844" s="0" t="n">
        <f aca="false">((H844*2)*(P844))/1000000</f>
        <v>0.0018476072762</v>
      </c>
      <c r="R844" s="0" t="n">
        <f aca="false">Q844*247.105</f>
        <v>0.456552995985401</v>
      </c>
      <c r="S844" s="19" t="s">
        <v>40</v>
      </c>
      <c r="T844" s="19" t="s">
        <v>45</v>
      </c>
      <c r="U844" s="11" t="n">
        <v>0</v>
      </c>
      <c r="V844" s="19" t="n">
        <v>0</v>
      </c>
      <c r="W844" s="11" t="n">
        <v>0</v>
      </c>
      <c r="X844" s="11" t="n">
        <v>0</v>
      </c>
      <c r="Y844" s="16" t="n">
        <v>3</v>
      </c>
      <c r="Z844" s="0" t="n">
        <f aca="false">SUM(U844:Y844)</f>
        <v>3</v>
      </c>
      <c r="AA844" s="16" t="n">
        <v>11</v>
      </c>
      <c r="AB844" s="16" t="n">
        <v>11</v>
      </c>
      <c r="AC844" s="7" t="n">
        <f aca="false">U844/$R844</f>
        <v>0</v>
      </c>
      <c r="AD844" s="7" t="n">
        <f aca="false">V844/$R844</f>
        <v>0</v>
      </c>
      <c r="AE844" s="7" t="n">
        <f aca="false">W844/$R844</f>
        <v>0</v>
      </c>
      <c r="AF844" s="7" t="n">
        <f aca="false">X844/$R844</f>
        <v>0</v>
      </c>
      <c r="AG844" s="7" t="n">
        <f aca="false">Y844/$R844</f>
        <v>6.57097867362572</v>
      </c>
      <c r="AH844" s="7" t="n">
        <f aca="false">Z844/$R844</f>
        <v>6.57097867362572</v>
      </c>
      <c r="AI844" s="21" t="s">
        <v>532</v>
      </c>
    </row>
    <row r="845" customFormat="false" ht="15" hidden="false" customHeight="false" outlineLevel="0" collapsed="false">
      <c r="A845" s="15" t="n">
        <v>44071</v>
      </c>
      <c r="B845" s="0" t="n">
        <f aca="false">MONTH(A845)</f>
        <v>8</v>
      </c>
      <c r="C845" s="0" t="s">
        <v>36</v>
      </c>
      <c r="D845" s="15" t="str">
        <f aca="false">TEXT(A845,"yyyy")</f>
        <v>2020</v>
      </c>
      <c r="E845" s="23" t="s">
        <v>37</v>
      </c>
      <c r="F845" s="16" t="n">
        <v>211</v>
      </c>
      <c r="G845" s="21" t="s">
        <v>497</v>
      </c>
      <c r="H845" s="19" t="n">
        <v>433</v>
      </c>
      <c r="I845" s="16" t="n">
        <v>247</v>
      </c>
      <c r="J845" s="17" t="s">
        <v>62</v>
      </c>
      <c r="K845" s="18" t="n">
        <v>0.472222222222222</v>
      </c>
      <c r="L845" s="11"/>
      <c r="M845" s="16" t="s">
        <v>69</v>
      </c>
      <c r="N845" s="16" t="n">
        <v>62</v>
      </c>
      <c r="O845" s="16" t="n">
        <v>6</v>
      </c>
      <c r="P845" s="20" t="n">
        <f aca="false">O845*0.3047851</f>
        <v>1.8287106</v>
      </c>
      <c r="Q845" s="0" t="n">
        <f aca="false">((H845*2)*(P845))/1000000</f>
        <v>0.0015836633796</v>
      </c>
      <c r="R845" s="0" t="n">
        <f aca="false">Q845*247.105</f>
        <v>0.391331139416058</v>
      </c>
      <c r="S845" s="19" t="s">
        <v>40</v>
      </c>
      <c r="T845" s="19" t="s">
        <v>45</v>
      </c>
      <c r="U845" s="16" t="n">
        <v>8</v>
      </c>
      <c r="V845" s="16" t="n">
        <v>10</v>
      </c>
      <c r="W845" s="11" t="n">
        <v>0</v>
      </c>
      <c r="X845" s="9" t="n">
        <v>6</v>
      </c>
      <c r="Y845" s="9" t="n">
        <v>2</v>
      </c>
      <c r="Z845" s="0" t="n">
        <f aca="false">SUM(U845:Y845)</f>
        <v>26</v>
      </c>
      <c r="AA845" s="16" t="n">
        <v>35</v>
      </c>
      <c r="AB845" s="16" t="n">
        <v>95</v>
      </c>
      <c r="AC845" s="7" t="n">
        <f aca="false">U845/$R845</f>
        <v>20.4430447623911</v>
      </c>
      <c r="AD845" s="7" t="n">
        <f aca="false">V845/$R845</f>
        <v>25.5538059529889</v>
      </c>
      <c r="AE845" s="7" t="n">
        <f aca="false">W845/$R845</f>
        <v>0</v>
      </c>
      <c r="AF845" s="7" t="n">
        <f aca="false">X845/$R845</f>
        <v>15.3322835717934</v>
      </c>
      <c r="AG845" s="7" t="n">
        <f aca="false">Y845/$R845</f>
        <v>5.11076119059779</v>
      </c>
      <c r="AH845" s="7" t="n">
        <f aca="false">Z845/$R845</f>
        <v>66.4398954777712</v>
      </c>
      <c r="AI845" s="21" t="s">
        <v>533</v>
      </c>
    </row>
    <row r="846" customFormat="false" ht="15" hidden="false" customHeight="false" outlineLevel="0" collapsed="false">
      <c r="A846" s="15" t="n">
        <v>44082</v>
      </c>
      <c r="B846" s="0" t="n">
        <f aca="false">MONTH(A846)</f>
        <v>9</v>
      </c>
      <c r="C846" s="0" t="s">
        <v>53</v>
      </c>
      <c r="D846" s="15" t="str">
        <f aca="false">TEXT(A846,"yyyy")</f>
        <v>2020</v>
      </c>
      <c r="E846" s="23" t="s">
        <v>37</v>
      </c>
      <c r="F846" s="16" t="n">
        <v>211</v>
      </c>
      <c r="G846" s="21" t="s">
        <v>497</v>
      </c>
      <c r="H846" s="19" t="n">
        <v>433</v>
      </c>
      <c r="I846" s="9" t="n">
        <v>247</v>
      </c>
      <c r="J846" s="17" t="s">
        <v>62</v>
      </c>
      <c r="K846" s="18" t="n">
        <v>0.479166666666667</v>
      </c>
      <c r="L846" s="11"/>
      <c r="M846" s="16" t="s">
        <v>69</v>
      </c>
      <c r="N846" s="16" t="n">
        <v>60</v>
      </c>
      <c r="O846" s="16" t="n">
        <v>7</v>
      </c>
      <c r="P846" s="20" t="n">
        <f aca="false">O846*0.3047851</f>
        <v>2.1334957</v>
      </c>
      <c r="Q846" s="0" t="n">
        <f aca="false">((H846*2)*(P846))/1000000</f>
        <v>0.0018476072762</v>
      </c>
      <c r="R846" s="0" t="n">
        <f aca="false">Q846*247.105</f>
        <v>0.456552995985401</v>
      </c>
      <c r="S846" s="19" t="s">
        <v>40</v>
      </c>
      <c r="T846" s="19" t="s">
        <v>45</v>
      </c>
      <c r="U846" s="9" t="n">
        <v>5</v>
      </c>
      <c r="V846" s="9" t="n">
        <v>7</v>
      </c>
      <c r="W846" s="11" t="n">
        <v>0</v>
      </c>
      <c r="X846" s="9" t="n">
        <v>1</v>
      </c>
      <c r="Y846" s="9" t="n">
        <v>72</v>
      </c>
      <c r="Z846" s="0" t="n">
        <f aca="false">SUM(U846:Y846)</f>
        <v>85</v>
      </c>
      <c r="AA846" s="16" t="n">
        <v>19</v>
      </c>
      <c r="AB846" s="16" t="n">
        <v>133</v>
      </c>
      <c r="AC846" s="7" t="n">
        <f aca="false">U846/$R846</f>
        <v>10.9516311227095</v>
      </c>
      <c r="AD846" s="7" t="n">
        <f aca="false">V846/$R846</f>
        <v>15.3322835717934</v>
      </c>
      <c r="AE846" s="7" t="n">
        <f aca="false">W846/$R846</f>
        <v>0</v>
      </c>
      <c r="AF846" s="7" t="n">
        <f aca="false">X846/$R846</f>
        <v>2.19032622454191</v>
      </c>
      <c r="AG846" s="7" t="n">
        <f aca="false">Y846/$R846</f>
        <v>157.703488167017</v>
      </c>
      <c r="AH846" s="7" t="n">
        <f aca="false">Z846/$R846</f>
        <v>186.177729086062</v>
      </c>
      <c r="AI846" s="21" t="s">
        <v>534</v>
      </c>
    </row>
    <row r="847" customFormat="false" ht="15" hidden="false" customHeight="false" outlineLevel="0" collapsed="false">
      <c r="A847" s="15" t="n">
        <v>44096</v>
      </c>
      <c r="B847" s="0" t="n">
        <f aca="false">MONTH(A847)</f>
        <v>9</v>
      </c>
      <c r="C847" s="0" t="s">
        <v>53</v>
      </c>
      <c r="D847" s="15" t="str">
        <f aca="false">TEXT(A847,"yyyy")</f>
        <v>2020</v>
      </c>
      <c r="E847" s="23" t="s">
        <v>37</v>
      </c>
      <c r="F847" s="16" t="n">
        <v>211</v>
      </c>
      <c r="G847" s="21" t="s">
        <v>497</v>
      </c>
      <c r="H847" s="19" t="n">
        <v>433</v>
      </c>
      <c r="I847" s="16" t="n">
        <v>247</v>
      </c>
      <c r="J847" s="17" t="s">
        <v>62</v>
      </c>
      <c r="K847" s="18" t="n">
        <v>0.493055555555556</v>
      </c>
      <c r="L847" s="11"/>
      <c r="M847" s="16" t="s">
        <v>69</v>
      </c>
      <c r="N847" s="16" t="n">
        <v>61</v>
      </c>
      <c r="O847" s="16" t="n">
        <v>8</v>
      </c>
      <c r="P847" s="20" t="n">
        <f aca="false">O847*0.3047851</f>
        <v>2.4382808</v>
      </c>
      <c r="Q847" s="0" t="n">
        <f aca="false">((H847*2)*(P847))/1000000</f>
        <v>0.0021115511728</v>
      </c>
      <c r="R847" s="0" t="n">
        <f aca="false">Q847*247.105</f>
        <v>0.521774852554744</v>
      </c>
      <c r="S847" s="19" t="s">
        <v>40</v>
      </c>
      <c r="T847" s="19" t="s">
        <v>45</v>
      </c>
      <c r="U847" s="9" t="n">
        <v>8</v>
      </c>
      <c r="V847" s="16" t="n">
        <v>152</v>
      </c>
      <c r="W847" s="11" t="n">
        <v>0</v>
      </c>
      <c r="X847" s="11" t="n">
        <v>0</v>
      </c>
      <c r="Y847" s="9" t="n">
        <v>40</v>
      </c>
      <c r="Z847" s="0" t="n">
        <f aca="false">SUM(U847:Y847)</f>
        <v>200</v>
      </c>
      <c r="AA847" s="16" t="n">
        <v>0</v>
      </c>
      <c r="AB847" s="16" t="n">
        <v>207</v>
      </c>
      <c r="AC847" s="7" t="n">
        <f aca="false">U847/$R847</f>
        <v>15.3322835717934</v>
      </c>
      <c r="AD847" s="7" t="n">
        <f aca="false">V847/$R847</f>
        <v>291.313387864074</v>
      </c>
      <c r="AE847" s="7" t="n">
        <f aca="false">W847/$R847</f>
        <v>0</v>
      </c>
      <c r="AF847" s="7" t="n">
        <f aca="false">X847/$R847</f>
        <v>0</v>
      </c>
      <c r="AG847" s="7" t="n">
        <f aca="false">Y847/$R847</f>
        <v>76.6614178589668</v>
      </c>
      <c r="AH847" s="7" t="n">
        <f aca="false">Z847/$R847</f>
        <v>383.307089294834</v>
      </c>
      <c r="AI847" s="21" t="s">
        <v>535</v>
      </c>
    </row>
    <row r="848" customFormat="false" ht="15" hidden="false" customHeight="false" outlineLevel="0" collapsed="false">
      <c r="A848" s="15" t="n">
        <v>44168</v>
      </c>
      <c r="B848" s="0" t="n">
        <f aca="false">MONTH(A848)</f>
        <v>12</v>
      </c>
      <c r="C848" s="0" t="s">
        <v>82</v>
      </c>
      <c r="D848" s="15" t="str">
        <f aca="false">TEXT(A848,"yyyy")</f>
        <v>2020</v>
      </c>
      <c r="E848" s="23" t="s">
        <v>55</v>
      </c>
      <c r="F848" s="16" t="n">
        <v>211</v>
      </c>
      <c r="G848" s="21" t="s">
        <v>497</v>
      </c>
      <c r="H848" s="19" t="n">
        <v>433</v>
      </c>
      <c r="I848" s="16" t="n">
        <v>247</v>
      </c>
      <c r="J848" s="17" t="s">
        <v>62</v>
      </c>
      <c r="K848" s="18" t="n">
        <v>0.465277777777778</v>
      </c>
      <c r="L848" s="11"/>
      <c r="M848" s="16" t="s">
        <v>69</v>
      </c>
      <c r="N848" s="19" t="n">
        <v>52</v>
      </c>
      <c r="O848" s="16" t="n">
        <v>2</v>
      </c>
      <c r="P848" s="20" t="n">
        <f aca="false">O848*0.3047851</f>
        <v>0.6095702</v>
      </c>
      <c r="Q848" s="0" t="n">
        <f aca="false">((H848*2)*(P848))/1000000</f>
        <v>0.0005278877932</v>
      </c>
      <c r="R848" s="0" t="n">
        <f aca="false">Q848*247.105</f>
        <v>0.130443713138686</v>
      </c>
      <c r="S848" s="19" t="s">
        <v>40</v>
      </c>
      <c r="T848" s="19" t="s">
        <v>45</v>
      </c>
      <c r="U848" s="11"/>
      <c r="V848" s="11"/>
      <c r="W848" s="11"/>
      <c r="X848" s="11"/>
      <c r="Y848" s="11"/>
      <c r="AA848" s="16"/>
      <c r="AB848" s="16"/>
      <c r="AC848" s="7"/>
      <c r="AD848" s="7"/>
      <c r="AE848" s="7"/>
      <c r="AF848" s="7"/>
      <c r="AG848" s="7"/>
      <c r="AH848" s="7"/>
      <c r="AI848" s="21" t="s">
        <v>536</v>
      </c>
    </row>
    <row r="849" customFormat="false" ht="15" hidden="false" customHeight="false" outlineLevel="0" collapsed="false">
      <c r="A849" s="15" t="n">
        <v>44305</v>
      </c>
      <c r="B849" s="0" t="n">
        <f aca="false">MONTH(A849)</f>
        <v>4</v>
      </c>
      <c r="C849" s="0" t="s">
        <v>66</v>
      </c>
      <c r="D849" s="15" t="str">
        <f aca="false">TEXT(A849,"yyyy")</f>
        <v>2021</v>
      </c>
      <c r="E849" s="23" t="s">
        <v>44</v>
      </c>
      <c r="F849" s="16" t="n">
        <v>211</v>
      </c>
      <c r="G849" s="21" t="s">
        <v>497</v>
      </c>
      <c r="H849" s="19" t="n">
        <v>433</v>
      </c>
      <c r="I849" s="16" t="n">
        <v>247</v>
      </c>
      <c r="J849" s="17" t="s">
        <v>62</v>
      </c>
      <c r="K849" s="18" t="n">
        <v>0.427083333333333</v>
      </c>
      <c r="L849" s="11"/>
      <c r="M849" s="16" t="s">
        <v>69</v>
      </c>
      <c r="N849" s="16" t="n">
        <v>58</v>
      </c>
      <c r="O849" s="16" t="n">
        <v>10</v>
      </c>
      <c r="P849" s="20" t="n">
        <f aca="false">O849*0.3047851</f>
        <v>3.047851</v>
      </c>
      <c r="Q849" s="0" t="n">
        <f aca="false">((H849*2)*(P849))/1000000</f>
        <v>0.002639438966</v>
      </c>
      <c r="R849" s="0" t="n">
        <f aca="false">Q849*247.105</f>
        <v>0.65221856569343</v>
      </c>
      <c r="S849" s="19" t="s">
        <v>40</v>
      </c>
      <c r="T849" s="19" t="s">
        <v>45</v>
      </c>
      <c r="U849" s="9" t="n">
        <v>0</v>
      </c>
      <c r="V849" s="16" t="n">
        <v>0</v>
      </c>
      <c r="W849" s="9" t="n">
        <v>0</v>
      </c>
      <c r="X849" s="9" t="n">
        <v>100</v>
      </c>
      <c r="Y849" s="9" t="n">
        <v>0</v>
      </c>
      <c r="Z849" s="0" t="n">
        <f aca="false">SUM(U849:Y849)</f>
        <v>100</v>
      </c>
      <c r="AA849" s="16" t="n">
        <v>0</v>
      </c>
      <c r="AB849" s="16" t="n">
        <v>901</v>
      </c>
      <c r="AC849" s="7" t="n">
        <f aca="false">U849/$R849</f>
        <v>0</v>
      </c>
      <c r="AD849" s="7" t="n">
        <f aca="false">V849/$R849</f>
        <v>0</v>
      </c>
      <c r="AE849" s="7" t="n">
        <f aca="false">W849/$R849</f>
        <v>0</v>
      </c>
      <c r="AF849" s="7" t="n">
        <f aca="false">X849/$R849</f>
        <v>153.322835717934</v>
      </c>
      <c r="AG849" s="7" t="n">
        <f aca="false">Y849/$R849</f>
        <v>0</v>
      </c>
      <c r="AH849" s="7" t="n">
        <f aca="false">Z849/$R849</f>
        <v>153.322835717934</v>
      </c>
      <c r="AI849" s="21" t="s">
        <v>537</v>
      </c>
    </row>
    <row r="850" customFormat="false" ht="15" hidden="false" customHeight="false" outlineLevel="0" collapsed="false">
      <c r="A850" s="22" t="n">
        <v>42422</v>
      </c>
      <c r="B850" s="0" t="n">
        <f aca="false">MONTH(A850)</f>
        <v>2</v>
      </c>
      <c r="C850" s="0" t="s">
        <v>63</v>
      </c>
      <c r="D850" s="23" t="n">
        <f aca="false">YEAR(A850)</f>
        <v>2016</v>
      </c>
      <c r="E850" s="23" t="s">
        <v>61</v>
      </c>
      <c r="F850" s="23" t="n">
        <v>207</v>
      </c>
      <c r="G850" s="17" t="s">
        <v>538</v>
      </c>
      <c r="H850" s="17" t="n">
        <v>683</v>
      </c>
      <c r="I850" s="0" t="n">
        <v>290</v>
      </c>
      <c r="J850" s="17" t="s">
        <v>39</v>
      </c>
      <c r="K850" s="24" t="n">
        <v>0.479166666666667</v>
      </c>
      <c r="M850" s="17" t="n">
        <v>1</v>
      </c>
      <c r="N850" s="17" t="n">
        <v>54</v>
      </c>
      <c r="O850" s="17" t="n">
        <v>4</v>
      </c>
      <c r="P850" s="17" t="n">
        <f aca="false">O850/3.281</f>
        <v>1.21914050594331</v>
      </c>
      <c r="Q850" s="0" t="n">
        <f aca="false">((H850*2)*(P850))/1000000</f>
        <v>0.00166534593111856</v>
      </c>
      <c r="R850" s="0" t="n">
        <f aca="false">Q850*247.105</f>
        <v>0.411515306309052</v>
      </c>
      <c r="S850" s="17" t="s">
        <v>40</v>
      </c>
      <c r="T850" s="17" t="s">
        <v>45</v>
      </c>
      <c r="U850" s="0" t="n">
        <v>0</v>
      </c>
      <c r="V850" s="0" t="n">
        <v>2</v>
      </c>
      <c r="W850" s="0" t="n">
        <v>0</v>
      </c>
      <c r="X850" s="0" t="n">
        <v>3</v>
      </c>
      <c r="Y850" s="0" t="n">
        <v>2</v>
      </c>
      <c r="Z850" s="0" t="n">
        <f aca="false">SUM(U850:Y850)</f>
        <v>7</v>
      </c>
      <c r="AA850" s="17" t="n">
        <v>0</v>
      </c>
      <c r="AB850" s="17" t="n">
        <v>0</v>
      </c>
      <c r="AC850" s="7" t="n">
        <f aca="false">U850/$R850</f>
        <v>0</v>
      </c>
      <c r="AD850" s="7" t="n">
        <f aca="false">V850/$R850</f>
        <v>4.86008653709221</v>
      </c>
      <c r="AE850" s="7" t="n">
        <f aca="false">W850/$R850</f>
        <v>0</v>
      </c>
      <c r="AF850" s="7" t="n">
        <f aca="false">X850/$R850</f>
        <v>7.29012980563831</v>
      </c>
      <c r="AG850" s="7" t="n">
        <f aca="false">Y850/$R850</f>
        <v>4.86008653709221</v>
      </c>
      <c r="AH850" s="7" t="n">
        <f aca="false">Z850/$R850</f>
        <v>17.0103028798227</v>
      </c>
      <c r="AI850" s="17"/>
      <c r="AJ850" s="0" t="n">
        <v>3310</v>
      </c>
    </row>
    <row r="851" customFormat="false" ht="15" hidden="false" customHeight="false" outlineLevel="0" collapsed="false">
      <c r="A851" s="22" t="n">
        <v>42501</v>
      </c>
      <c r="B851" s="0" t="n">
        <f aca="false">MONTH(A851)</f>
        <v>5</v>
      </c>
      <c r="C851" s="0" t="s">
        <v>43</v>
      </c>
      <c r="D851" s="23" t="n">
        <f aca="false">YEAR(A851)</f>
        <v>2016</v>
      </c>
      <c r="E851" s="23" t="s">
        <v>44</v>
      </c>
      <c r="F851" s="23" t="n">
        <v>207</v>
      </c>
      <c r="G851" s="17" t="s">
        <v>538</v>
      </c>
      <c r="H851" s="17" t="n">
        <v>683</v>
      </c>
      <c r="I851" s="0" t="n">
        <v>290</v>
      </c>
      <c r="J851" s="17" t="s">
        <v>39</v>
      </c>
      <c r="K851" s="24" t="n">
        <v>0.388888888888889</v>
      </c>
      <c r="M851" s="17" t="n">
        <v>1</v>
      </c>
      <c r="N851" s="17" t="n">
        <v>60</v>
      </c>
      <c r="O851" s="17" t="n">
        <v>2.5</v>
      </c>
      <c r="P851" s="17" t="n">
        <f aca="false">O851/3.281</f>
        <v>0.761962816214569</v>
      </c>
      <c r="Q851" s="0" t="n">
        <f aca="false">((H851*2)*(P851))/1000000</f>
        <v>0.0010408412069491</v>
      </c>
      <c r="R851" s="0" t="n">
        <f aca="false">Q851*247.105</f>
        <v>0.257197066443158</v>
      </c>
      <c r="S851" s="17" t="s">
        <v>40</v>
      </c>
      <c r="T851" s="17" t="s">
        <v>45</v>
      </c>
      <c r="U851" s="0" t="n">
        <v>0</v>
      </c>
      <c r="V851" s="17" t="n">
        <v>0</v>
      </c>
      <c r="W851" s="0" t="n">
        <v>0</v>
      </c>
      <c r="X851" s="0" t="n">
        <v>0</v>
      </c>
      <c r="Y851" s="0" t="n">
        <v>0</v>
      </c>
      <c r="Z851" s="0" t="n">
        <f aca="false">SUM(U851:Y851)</f>
        <v>0</v>
      </c>
      <c r="AA851" s="17" t="n">
        <v>0</v>
      </c>
      <c r="AB851" s="17" t="n">
        <v>510</v>
      </c>
      <c r="AC851" s="7" t="n">
        <f aca="false">U851/$R851</f>
        <v>0</v>
      </c>
      <c r="AD851" s="7" t="n">
        <f aca="false">V851/$R851</f>
        <v>0</v>
      </c>
      <c r="AE851" s="7" t="n">
        <f aca="false">W851/$R851</f>
        <v>0</v>
      </c>
      <c r="AF851" s="7" t="n">
        <f aca="false">X851/$R851</f>
        <v>0</v>
      </c>
      <c r="AG851" s="7" t="n">
        <f aca="false">Y851/$R851</f>
        <v>0</v>
      </c>
      <c r="AH851" s="7" t="n">
        <f aca="false">Z851/$R851</f>
        <v>0</v>
      </c>
      <c r="AI851" s="17" t="s">
        <v>539</v>
      </c>
      <c r="AJ851" s="0" t="n">
        <v>6560</v>
      </c>
    </row>
    <row r="852" customFormat="false" ht="15" hidden="false" customHeight="false" outlineLevel="0" collapsed="false">
      <c r="A852" s="22" t="n">
        <v>42572</v>
      </c>
      <c r="B852" s="0" t="n">
        <f aca="false">MONTH(A852)</f>
        <v>7</v>
      </c>
      <c r="C852" s="0" t="s">
        <v>51</v>
      </c>
      <c r="D852" s="23" t="n">
        <f aca="false">YEAR(A852)</f>
        <v>2016</v>
      </c>
      <c r="E852" s="23" t="s">
        <v>37</v>
      </c>
      <c r="F852" s="23" t="n">
        <v>207</v>
      </c>
      <c r="G852" s="17" t="s">
        <v>538</v>
      </c>
      <c r="H852" s="17" t="n">
        <v>683</v>
      </c>
      <c r="I852" s="17" t="n">
        <v>290</v>
      </c>
      <c r="J852" s="17" t="s">
        <v>39</v>
      </c>
      <c r="K852" s="24" t="n">
        <v>0.416666666666667</v>
      </c>
      <c r="M852" s="17" t="n">
        <v>1</v>
      </c>
      <c r="N852" s="17" t="n">
        <v>56</v>
      </c>
      <c r="O852" s="17" t="n">
        <v>5</v>
      </c>
      <c r="P852" s="17" t="n">
        <f aca="false">O852/3.281</f>
        <v>1.52392563242914</v>
      </c>
      <c r="Q852" s="0" t="n">
        <f aca="false">((H852*2)*(P852))/1000000</f>
        <v>0.0020816824138982</v>
      </c>
      <c r="R852" s="0" t="n">
        <f aca="false">Q852*247.105</f>
        <v>0.514394132886315</v>
      </c>
      <c r="S852" s="17" t="s">
        <v>40</v>
      </c>
      <c r="T852" s="17" t="s">
        <v>45</v>
      </c>
      <c r="U852" s="17" t="n">
        <v>7</v>
      </c>
      <c r="V852" s="0" t="n">
        <v>0</v>
      </c>
      <c r="W852" s="0" t="n">
        <v>0</v>
      </c>
      <c r="X852" s="0" t="n">
        <v>0</v>
      </c>
      <c r="Y852" s="17" t="n">
        <v>10</v>
      </c>
      <c r="Z852" s="0" t="n">
        <f aca="false">SUM(U852:Y852)</f>
        <v>17</v>
      </c>
      <c r="AA852" s="17" t="n">
        <v>0</v>
      </c>
      <c r="AB852" s="17" t="n">
        <v>200</v>
      </c>
      <c r="AC852" s="7" t="n">
        <f aca="false">U852/$R852</f>
        <v>13.6082423038582</v>
      </c>
      <c r="AD852" s="7" t="n">
        <f aca="false">V852/$R852</f>
        <v>0</v>
      </c>
      <c r="AE852" s="7" t="n">
        <f aca="false">W852/$R852</f>
        <v>0</v>
      </c>
      <c r="AF852" s="7" t="n">
        <f aca="false">X852/$R852</f>
        <v>0</v>
      </c>
      <c r="AG852" s="7" t="n">
        <f aca="false">Y852/$R852</f>
        <v>19.4403461483688</v>
      </c>
      <c r="AH852" s="7" t="n">
        <f aca="false">Z852/$R852</f>
        <v>33.048588452227</v>
      </c>
      <c r="AI852" s="17" t="s">
        <v>540</v>
      </c>
      <c r="AJ852" s="0" t="n">
        <v>10517</v>
      </c>
    </row>
    <row r="853" customFormat="false" ht="15" hidden="false" customHeight="false" outlineLevel="0" collapsed="false">
      <c r="A853" s="22" t="n">
        <v>42900</v>
      </c>
      <c r="B853" s="0" t="n">
        <f aca="false">MONTH(A853)</f>
        <v>6</v>
      </c>
      <c r="C853" s="0" t="s">
        <v>49</v>
      </c>
      <c r="D853" s="23" t="n">
        <f aca="false">YEAR(A853)</f>
        <v>2017</v>
      </c>
      <c r="E853" s="23" t="s">
        <v>44</v>
      </c>
      <c r="F853" s="23" t="n">
        <v>207</v>
      </c>
      <c r="G853" s="17" t="s">
        <v>538</v>
      </c>
      <c r="H853" s="17" t="n">
        <v>683</v>
      </c>
      <c r="I853" s="17" t="n">
        <v>290</v>
      </c>
      <c r="J853" s="17" t="s">
        <v>39</v>
      </c>
      <c r="K853" s="24" t="n">
        <v>0.510416666666667</v>
      </c>
      <c r="M853" s="17" t="n">
        <v>1</v>
      </c>
      <c r="N853" s="17" t="n">
        <v>56</v>
      </c>
      <c r="O853" s="17" t="n">
        <v>6</v>
      </c>
      <c r="P853" s="17" t="n">
        <f aca="false">O853/3.281</f>
        <v>1.82871075891497</v>
      </c>
      <c r="Q853" s="0" t="n">
        <f aca="false">((H853*2)*(P853))/1000000</f>
        <v>0.00249801889667784</v>
      </c>
      <c r="R853" s="0" t="n">
        <f aca="false">Q853*247.105</f>
        <v>0.617272959463578</v>
      </c>
      <c r="S853" s="17" t="s">
        <v>40</v>
      </c>
      <c r="T853" s="17" t="s">
        <v>45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1</v>
      </c>
      <c r="Z853" s="0" t="n">
        <f aca="false">SUM(U853:Y853)</f>
        <v>1</v>
      </c>
      <c r="AA853" s="17" t="n">
        <v>0</v>
      </c>
      <c r="AB853" s="17" t="n">
        <v>33</v>
      </c>
      <c r="AC853" s="7" t="n">
        <f aca="false">U853/$R853</f>
        <v>0</v>
      </c>
      <c r="AD853" s="7" t="n">
        <f aca="false">V853/$R853</f>
        <v>0</v>
      </c>
      <c r="AE853" s="7" t="n">
        <f aca="false">W853/$R853</f>
        <v>0</v>
      </c>
      <c r="AF853" s="7" t="n">
        <f aca="false">X853/$R853</f>
        <v>0</v>
      </c>
      <c r="AG853" s="7" t="n">
        <f aca="false">Y853/$R853</f>
        <v>1.6200288456974</v>
      </c>
      <c r="AH853" s="7" t="n">
        <f aca="false">Z853/$R853</f>
        <v>1.6200288456974</v>
      </c>
      <c r="AI853" s="17" t="s">
        <v>541</v>
      </c>
      <c r="AJ853" s="0" t="n">
        <v>10031</v>
      </c>
    </row>
    <row r="854" customFormat="false" ht="15" hidden="false" customHeight="false" outlineLevel="0" collapsed="false">
      <c r="A854" s="22" t="n">
        <v>42900</v>
      </c>
      <c r="B854" s="0" t="n">
        <f aca="false">MONTH(A854)</f>
        <v>6</v>
      </c>
      <c r="C854" s="0" t="s">
        <v>49</v>
      </c>
      <c r="D854" s="23" t="n">
        <f aca="false">YEAR(A854)</f>
        <v>2017</v>
      </c>
      <c r="E854" s="23" t="s">
        <v>44</v>
      </c>
      <c r="F854" s="23" t="n">
        <v>207</v>
      </c>
      <c r="G854" s="17" t="s">
        <v>538</v>
      </c>
      <c r="H854" s="17" t="n">
        <v>683</v>
      </c>
      <c r="I854" s="17" t="n">
        <v>290</v>
      </c>
      <c r="J854" s="17" t="s">
        <v>39</v>
      </c>
      <c r="K854" s="24" t="n">
        <v>0.513888888888889</v>
      </c>
      <c r="M854" s="17" t="n">
        <v>1</v>
      </c>
      <c r="N854" s="17" t="n">
        <v>56</v>
      </c>
      <c r="O854" s="17" t="n">
        <v>6</v>
      </c>
      <c r="P854" s="17" t="n">
        <f aca="false">O854/3.281</f>
        <v>1.82871075891497</v>
      </c>
      <c r="Q854" s="0" t="n">
        <f aca="false">((H854*2)*(P854))/1000000</f>
        <v>0.00249801889667784</v>
      </c>
      <c r="R854" s="0" t="n">
        <f aca="false">Q854*247.105</f>
        <v>0.617272959463578</v>
      </c>
      <c r="S854" s="17" t="s">
        <v>40</v>
      </c>
      <c r="T854" s="17" t="s">
        <v>45</v>
      </c>
      <c r="U854" s="17" t="n">
        <v>0</v>
      </c>
      <c r="V854" s="17" t="n">
        <v>0</v>
      </c>
      <c r="W854" s="0" t="n">
        <v>0</v>
      </c>
      <c r="X854" s="0" t="n">
        <v>0</v>
      </c>
      <c r="Y854" s="17" t="n">
        <v>0</v>
      </c>
      <c r="Z854" s="0" t="n">
        <f aca="false">SUM(U854:Y854)</f>
        <v>0</v>
      </c>
      <c r="AA854" s="17" t="n">
        <v>0</v>
      </c>
      <c r="AB854" s="17" t="n">
        <v>500</v>
      </c>
      <c r="AC854" s="7" t="n">
        <f aca="false">U854/$R854</f>
        <v>0</v>
      </c>
      <c r="AD854" s="7" t="n">
        <f aca="false">V854/$R854</f>
        <v>0</v>
      </c>
      <c r="AE854" s="7" t="n">
        <f aca="false">W854/$R854</f>
        <v>0</v>
      </c>
      <c r="AF854" s="7" t="n">
        <f aca="false">X854/$R854</f>
        <v>0</v>
      </c>
      <c r="AG854" s="7" t="n">
        <f aca="false">Y854/$R854</f>
        <v>0</v>
      </c>
      <c r="AH854" s="7" t="n">
        <f aca="false">Z854/$R854</f>
        <v>0</v>
      </c>
      <c r="AI854" s="17" t="s">
        <v>542</v>
      </c>
      <c r="AJ854" s="0" t="n">
        <v>10031</v>
      </c>
    </row>
    <row r="855" customFormat="false" ht="15" hidden="false" customHeight="false" outlineLevel="0" collapsed="false">
      <c r="A855" s="22" t="n">
        <v>42949</v>
      </c>
      <c r="B855" s="0" t="n">
        <f aca="false">MONTH(A855)</f>
        <v>8</v>
      </c>
      <c r="C855" s="0" t="s">
        <v>36</v>
      </c>
      <c r="D855" s="23" t="n">
        <f aca="false">YEAR(A855)</f>
        <v>2017</v>
      </c>
      <c r="E855" s="23" t="s">
        <v>37</v>
      </c>
      <c r="F855" s="23" t="n">
        <v>207</v>
      </c>
      <c r="G855" s="17" t="s">
        <v>538</v>
      </c>
      <c r="H855" s="17" t="n">
        <v>683</v>
      </c>
      <c r="I855" s="17" t="n">
        <v>290</v>
      </c>
      <c r="J855" s="17" t="s">
        <v>39</v>
      </c>
      <c r="K855" s="24" t="n">
        <v>0.444444444444444</v>
      </c>
      <c r="M855" s="17" t="n">
        <v>1</v>
      </c>
      <c r="N855" s="17" t="n">
        <v>53</v>
      </c>
      <c r="O855" s="17" t="n">
        <v>5</v>
      </c>
      <c r="P855" s="17" t="n">
        <f aca="false">O855/3.281</f>
        <v>1.52392563242914</v>
      </c>
      <c r="Q855" s="0" t="n">
        <f aca="false">((H855*2)*(P855))/1000000</f>
        <v>0.0020816824138982</v>
      </c>
      <c r="R855" s="0" t="n">
        <f aca="false">Q855*247.105</f>
        <v>0.514394132886315</v>
      </c>
      <c r="S855" s="17" t="s">
        <v>40</v>
      </c>
      <c r="T855" s="17" t="s">
        <v>45</v>
      </c>
      <c r="U855" s="17" t="n">
        <v>0</v>
      </c>
      <c r="V855" s="17" t="n">
        <v>0</v>
      </c>
      <c r="W855" s="0" t="n">
        <v>0</v>
      </c>
      <c r="X855" s="17" t="n">
        <v>0</v>
      </c>
      <c r="Y855" s="17" t="n">
        <v>575</v>
      </c>
      <c r="Z855" s="0" t="n">
        <f aca="false">SUM(U855:Y855)</f>
        <v>575</v>
      </c>
      <c r="AA855" s="17" t="n">
        <v>0</v>
      </c>
      <c r="AB855" s="17" t="n">
        <v>0</v>
      </c>
      <c r="AC855" s="7" t="n">
        <f aca="false">U855/$R855</f>
        <v>0</v>
      </c>
      <c r="AD855" s="7" t="n">
        <f aca="false">V855/$R855</f>
        <v>0</v>
      </c>
      <c r="AE855" s="7" t="n">
        <f aca="false">W855/$R855</f>
        <v>0</v>
      </c>
      <c r="AF855" s="7" t="n">
        <f aca="false">X855/$R855</f>
        <v>0</v>
      </c>
      <c r="AG855" s="7" t="n">
        <f aca="false">Y855/$R855</f>
        <v>1117.81990353121</v>
      </c>
      <c r="AH855" s="7" t="n">
        <f aca="false">Z855/$R855</f>
        <v>1117.81990353121</v>
      </c>
      <c r="AI855" s="17"/>
      <c r="AJ855" s="0" t="n">
        <v>10666</v>
      </c>
    </row>
    <row r="856" customFormat="false" ht="15" hidden="false" customHeight="false" outlineLevel="0" collapsed="false">
      <c r="A856" s="22" t="n">
        <v>42957</v>
      </c>
      <c r="B856" s="0" t="n">
        <f aca="false">MONTH(A856)</f>
        <v>8</v>
      </c>
      <c r="C856" s="0" t="s">
        <v>36</v>
      </c>
      <c r="D856" s="23" t="n">
        <f aca="false">YEAR(A856)</f>
        <v>2017</v>
      </c>
      <c r="E856" s="23" t="s">
        <v>37</v>
      </c>
      <c r="F856" s="23" t="n">
        <v>207</v>
      </c>
      <c r="G856" s="17" t="s">
        <v>538</v>
      </c>
      <c r="H856" s="17" t="n">
        <v>683</v>
      </c>
      <c r="I856" s="17" t="n">
        <v>290</v>
      </c>
      <c r="J856" s="17" t="s">
        <v>39</v>
      </c>
      <c r="K856" s="24" t="n">
        <v>0.4375</v>
      </c>
      <c r="M856" s="17" t="n">
        <v>1</v>
      </c>
      <c r="N856" s="17" t="n">
        <v>54</v>
      </c>
      <c r="O856" s="17" t="n">
        <v>7.5</v>
      </c>
      <c r="P856" s="17" t="n">
        <f aca="false">O856/3.281</f>
        <v>2.28588844864371</v>
      </c>
      <c r="Q856" s="0" t="n">
        <f aca="false">((H856*2)*(P856))/1000000</f>
        <v>0.0031225236208473</v>
      </c>
      <c r="R856" s="0" t="n">
        <f aca="false">Q856*247.105</f>
        <v>0.771591199329473</v>
      </c>
      <c r="S856" s="17" t="s">
        <v>40</v>
      </c>
      <c r="T856" s="17" t="s">
        <v>45</v>
      </c>
      <c r="U856" s="17" t="n">
        <v>31</v>
      </c>
      <c r="V856" s="17" t="n">
        <v>0</v>
      </c>
      <c r="W856" s="0" t="n">
        <v>0</v>
      </c>
      <c r="X856" s="0" t="n">
        <v>0</v>
      </c>
      <c r="Y856" s="17" t="n">
        <v>257</v>
      </c>
      <c r="Z856" s="0" t="n">
        <f aca="false">SUM(U856:Y856)</f>
        <v>288</v>
      </c>
      <c r="AA856" s="17" t="n">
        <v>0</v>
      </c>
      <c r="AB856" s="17" t="n">
        <v>102</v>
      </c>
      <c r="AC856" s="7" t="n">
        <f aca="false">U856/$R856</f>
        <v>40.1767153732956</v>
      </c>
      <c r="AD856" s="7" t="n">
        <f aca="false">V856/$R856</f>
        <v>0</v>
      </c>
      <c r="AE856" s="7" t="n">
        <f aca="false">W856/$R856</f>
        <v>0</v>
      </c>
      <c r="AF856" s="7" t="n">
        <f aca="false">X856/$R856</f>
        <v>0</v>
      </c>
      <c r="AG856" s="7" t="n">
        <f aca="false">Y856/$R856</f>
        <v>333.077930675386</v>
      </c>
      <c r="AH856" s="7" t="n">
        <f aca="false">Z856/$R856</f>
        <v>373.254646048682</v>
      </c>
      <c r="AI856" s="17" t="s">
        <v>543</v>
      </c>
      <c r="AJ856" s="0" t="n">
        <v>10509</v>
      </c>
    </row>
    <row r="857" customFormat="false" ht="15" hidden="false" customHeight="false" outlineLevel="0" collapsed="false">
      <c r="A857" s="22" t="n">
        <v>42971</v>
      </c>
      <c r="B857" s="0" t="n">
        <f aca="false">MONTH(A857)</f>
        <v>8</v>
      </c>
      <c r="C857" s="0" t="s">
        <v>36</v>
      </c>
      <c r="D857" s="23" t="n">
        <f aca="false">YEAR(A857)</f>
        <v>2017</v>
      </c>
      <c r="E857" s="23" t="s">
        <v>37</v>
      </c>
      <c r="F857" s="23" t="n">
        <v>207</v>
      </c>
      <c r="G857" s="17" t="s">
        <v>538</v>
      </c>
      <c r="H857" s="17" t="n">
        <v>683</v>
      </c>
      <c r="I857" s="17" t="n">
        <v>290</v>
      </c>
      <c r="J857" s="17" t="s">
        <v>39</v>
      </c>
      <c r="K857" s="24" t="n">
        <v>0.430555555555556</v>
      </c>
      <c r="M857" s="17" t="n">
        <v>1</v>
      </c>
      <c r="N857" s="17" t="n">
        <v>53</v>
      </c>
      <c r="O857" s="17" t="n">
        <v>5</v>
      </c>
      <c r="P857" s="17" t="n">
        <f aca="false">O857/3.281</f>
        <v>1.52392563242914</v>
      </c>
      <c r="Q857" s="0" t="n">
        <f aca="false">((H857*2)*(P857))/1000000</f>
        <v>0.0020816824138982</v>
      </c>
      <c r="R857" s="0" t="n">
        <f aca="false">Q857*247.105</f>
        <v>0.514394132886315</v>
      </c>
      <c r="S857" s="17" t="s">
        <v>40</v>
      </c>
      <c r="T857" s="17" t="s">
        <v>45</v>
      </c>
      <c r="U857" s="0" t="n">
        <v>0</v>
      </c>
      <c r="V857" s="17" t="n">
        <v>0</v>
      </c>
      <c r="W857" s="0" t="n">
        <v>0</v>
      </c>
      <c r="X857" s="0" t="n">
        <v>0</v>
      </c>
      <c r="Y857" s="17" t="n">
        <v>182</v>
      </c>
      <c r="Z857" s="0" t="n">
        <f aca="false">SUM(U857:Y857)</f>
        <v>182</v>
      </c>
      <c r="AA857" s="17" t="n">
        <v>0</v>
      </c>
      <c r="AB857" s="17" t="n">
        <v>0</v>
      </c>
      <c r="AC857" s="7" t="n">
        <f aca="false">U857/$R857</f>
        <v>0</v>
      </c>
      <c r="AD857" s="7" t="n">
        <f aca="false">V857/$R857</f>
        <v>0</v>
      </c>
      <c r="AE857" s="7" t="n">
        <f aca="false">W857/$R857</f>
        <v>0</v>
      </c>
      <c r="AF857" s="7" t="n">
        <f aca="false">X857/$R857</f>
        <v>0</v>
      </c>
      <c r="AG857" s="7" t="n">
        <f aca="false">Y857/$R857</f>
        <v>353.814299900313</v>
      </c>
      <c r="AH857" s="7" t="n">
        <f aca="false">Z857/$R857</f>
        <v>353.814299900313</v>
      </c>
      <c r="AI857" s="17"/>
      <c r="AJ857" s="0" t="n">
        <v>10644</v>
      </c>
    </row>
    <row r="858" customFormat="false" ht="15" hidden="false" customHeight="false" outlineLevel="0" collapsed="false">
      <c r="A858" s="22" t="n">
        <v>42983</v>
      </c>
      <c r="B858" s="0" t="n">
        <f aca="false">MONTH(A858)</f>
        <v>9</v>
      </c>
      <c r="C858" s="0" t="s">
        <v>53</v>
      </c>
      <c r="D858" s="23" t="n">
        <f aca="false">YEAR(A858)</f>
        <v>2017</v>
      </c>
      <c r="E858" s="23" t="s">
        <v>37</v>
      </c>
      <c r="F858" s="23" t="n">
        <v>207</v>
      </c>
      <c r="G858" s="17" t="s">
        <v>538</v>
      </c>
      <c r="H858" s="17" t="n">
        <v>683</v>
      </c>
      <c r="I858" s="17" t="n">
        <v>290</v>
      </c>
      <c r="J858" s="17" t="s">
        <v>39</v>
      </c>
      <c r="K858" s="24" t="n">
        <v>0.5</v>
      </c>
      <c r="M858" s="17" t="n">
        <v>1</v>
      </c>
      <c r="N858" s="17" t="n">
        <v>54</v>
      </c>
      <c r="O858" s="17" t="n">
        <v>6</v>
      </c>
      <c r="P858" s="17" t="n">
        <f aca="false">O858/3.281</f>
        <v>1.82871075891497</v>
      </c>
      <c r="Q858" s="0" t="n">
        <f aca="false">((H858*2)*(P858))/1000000</f>
        <v>0.00249801889667784</v>
      </c>
      <c r="R858" s="0" t="n">
        <f aca="false">Q858*247.105</f>
        <v>0.617272959463578</v>
      </c>
      <c r="S858" s="17" t="s">
        <v>40</v>
      </c>
      <c r="T858" s="17" t="s">
        <v>45</v>
      </c>
      <c r="U858" s="0" t="n">
        <v>0</v>
      </c>
      <c r="V858" s="17" t="n">
        <v>0</v>
      </c>
      <c r="W858" s="0" t="n">
        <v>0</v>
      </c>
      <c r="X858" s="0" t="n">
        <v>0</v>
      </c>
      <c r="Y858" s="17" t="n">
        <v>0</v>
      </c>
      <c r="Z858" s="0" t="n">
        <f aca="false">SUM(U858:Y858)</f>
        <v>0</v>
      </c>
      <c r="AA858" s="17" t="n">
        <v>0</v>
      </c>
      <c r="AB858" s="17" t="n">
        <v>42</v>
      </c>
      <c r="AC858" s="7" t="n">
        <f aca="false">U858/$R858</f>
        <v>0</v>
      </c>
      <c r="AD858" s="7" t="n">
        <f aca="false">V858/$R858</f>
        <v>0</v>
      </c>
      <c r="AE858" s="7" t="n">
        <f aca="false">W858/$R858</f>
        <v>0</v>
      </c>
      <c r="AF858" s="7" t="n">
        <f aca="false">X858/$R858</f>
        <v>0</v>
      </c>
      <c r="AG858" s="7" t="n">
        <f aca="false">Y858/$R858</f>
        <v>0</v>
      </c>
      <c r="AH858" s="7" t="n">
        <f aca="false">Z858/$R858</f>
        <v>0</v>
      </c>
      <c r="AI858" s="17" t="s">
        <v>544</v>
      </c>
      <c r="AJ858" s="0" t="n">
        <v>9114</v>
      </c>
    </row>
    <row r="859" customFormat="false" ht="15" hidden="false" customHeight="false" outlineLevel="0" collapsed="false">
      <c r="A859" s="22" t="n">
        <v>42997</v>
      </c>
      <c r="B859" s="0" t="n">
        <f aca="false">MONTH(A859)</f>
        <v>9</v>
      </c>
      <c r="C859" s="0" t="s">
        <v>53</v>
      </c>
      <c r="D859" s="23" t="n">
        <f aca="false">YEAR(A859)</f>
        <v>2017</v>
      </c>
      <c r="E859" s="23" t="s">
        <v>37</v>
      </c>
      <c r="F859" s="23" t="n">
        <v>207</v>
      </c>
      <c r="G859" s="17" t="s">
        <v>538</v>
      </c>
      <c r="H859" s="0" t="n">
        <v>683</v>
      </c>
      <c r="I859" s="17" t="n">
        <v>290</v>
      </c>
      <c r="J859" s="17" t="s">
        <v>39</v>
      </c>
      <c r="K859" s="24" t="n">
        <v>0.503472222222222</v>
      </c>
      <c r="M859" s="17" t="n">
        <v>1</v>
      </c>
      <c r="N859" s="17" t="n">
        <v>54</v>
      </c>
      <c r="O859" s="17" t="n">
        <v>5.5</v>
      </c>
      <c r="P859" s="17" t="n">
        <f aca="false">O859/3.281</f>
        <v>1.67631819567205</v>
      </c>
      <c r="Q859" s="0" t="n">
        <f aca="false">((H859*2)*(P859))/1000000</f>
        <v>0.00228985065528802</v>
      </c>
      <c r="R859" s="0" t="n">
        <f aca="false">Q859*247.105</f>
        <v>0.565833546174947</v>
      </c>
      <c r="S859" s="17" t="s">
        <v>40</v>
      </c>
      <c r="T859" s="17" t="s">
        <v>45</v>
      </c>
      <c r="U859" s="0" t="n">
        <v>0</v>
      </c>
      <c r="V859" s="17" t="n">
        <v>1</v>
      </c>
      <c r="W859" s="0" t="n">
        <v>0</v>
      </c>
      <c r="X859" s="0" t="n">
        <v>0</v>
      </c>
      <c r="Y859" s="0" t="n">
        <v>5</v>
      </c>
      <c r="Z859" s="0" t="n">
        <f aca="false">SUM(U859:Y859)</f>
        <v>6</v>
      </c>
      <c r="AA859" s="17" t="n">
        <v>0</v>
      </c>
      <c r="AB859" s="17" t="n">
        <v>6</v>
      </c>
      <c r="AC859" s="7" t="n">
        <f aca="false">U859/$R859</f>
        <v>0</v>
      </c>
      <c r="AD859" s="7" t="n">
        <f aca="false">V859/$R859</f>
        <v>1.76730419530626</v>
      </c>
      <c r="AE859" s="7" t="n">
        <f aca="false">W859/$R859</f>
        <v>0</v>
      </c>
      <c r="AF859" s="7" t="n">
        <f aca="false">X859/$R859</f>
        <v>0</v>
      </c>
      <c r="AG859" s="7" t="n">
        <f aca="false">Y859/$R859</f>
        <v>8.83652097653128</v>
      </c>
      <c r="AH859" s="7" t="n">
        <f aca="false">Z859/$R859</f>
        <v>10.6038251718375</v>
      </c>
      <c r="AI859" s="17" t="s">
        <v>545</v>
      </c>
      <c r="AJ859" s="0" t="n">
        <v>9042</v>
      </c>
    </row>
    <row r="860" customFormat="false" ht="15" hidden="false" customHeight="false" outlineLevel="0" collapsed="false">
      <c r="A860" s="22" t="n">
        <v>43012</v>
      </c>
      <c r="B860" s="0" t="n">
        <f aca="false">MONTH(A860)</f>
        <v>10</v>
      </c>
      <c r="C860" s="0" t="s">
        <v>54</v>
      </c>
      <c r="D860" s="23" t="n">
        <f aca="false">YEAR(A860)</f>
        <v>2017</v>
      </c>
      <c r="E860" s="23" t="s">
        <v>55</v>
      </c>
      <c r="F860" s="23" t="n">
        <v>207</v>
      </c>
      <c r="G860" s="17" t="s">
        <v>538</v>
      </c>
      <c r="H860" s="0" t="n">
        <v>683</v>
      </c>
      <c r="I860" s="17" t="n">
        <v>290</v>
      </c>
      <c r="J860" s="17" t="s">
        <v>39</v>
      </c>
      <c r="K860" s="24" t="n">
        <v>0.392361111111111</v>
      </c>
      <c r="M860" s="17" t="n">
        <v>1</v>
      </c>
      <c r="N860" s="17" t="n">
        <v>51</v>
      </c>
      <c r="O860" s="17" t="n">
        <v>9</v>
      </c>
      <c r="P860" s="17" t="n">
        <f aca="false">O860/3.281</f>
        <v>2.74306613837245</v>
      </c>
      <c r="Q860" s="0" t="n">
        <f aca="false">((H860*2)*(P860))/1000000</f>
        <v>0.00374702834501676</v>
      </c>
      <c r="R860" s="0" t="n">
        <f aca="false">Q860*247.105</f>
        <v>0.925909439195367</v>
      </c>
      <c r="S860" s="17" t="s">
        <v>40</v>
      </c>
      <c r="T860" s="17" t="s">
        <v>45</v>
      </c>
      <c r="U860" s="17" t="n">
        <v>0</v>
      </c>
      <c r="V860" s="17" t="n">
        <v>3</v>
      </c>
      <c r="W860" s="17" t="n">
        <v>0</v>
      </c>
      <c r="X860" s="17" t="n">
        <v>0</v>
      </c>
      <c r="Y860" s="17" t="n">
        <v>49</v>
      </c>
      <c r="Z860" s="0" t="n">
        <f aca="false">SUM(U860:Y860)</f>
        <v>52</v>
      </c>
      <c r="AA860" s="17" t="n">
        <v>0</v>
      </c>
      <c r="AB860" s="17" t="n">
        <v>1</v>
      </c>
      <c r="AC860" s="7" t="n">
        <f aca="false">U860/$R860</f>
        <v>0</v>
      </c>
      <c r="AD860" s="7" t="n">
        <f aca="false">V860/$R860</f>
        <v>3.24005769139481</v>
      </c>
      <c r="AE860" s="7" t="n">
        <f aca="false">W860/$R860</f>
        <v>0</v>
      </c>
      <c r="AF860" s="7" t="n">
        <f aca="false">X860/$R860</f>
        <v>0</v>
      </c>
      <c r="AG860" s="7" t="n">
        <f aca="false">Y860/$R860</f>
        <v>52.9209422927818</v>
      </c>
      <c r="AH860" s="7" t="n">
        <f aca="false">Z860/$R860</f>
        <v>56.1609999841766</v>
      </c>
      <c r="AI860" s="17" t="s">
        <v>546</v>
      </c>
      <c r="AJ860" s="0" t="n">
        <v>7924</v>
      </c>
    </row>
    <row r="861" customFormat="false" ht="15" hidden="false" customHeight="false" outlineLevel="0" collapsed="false">
      <c r="A861" s="22" t="n">
        <v>43025</v>
      </c>
      <c r="B861" s="0" t="n">
        <f aca="false">MONTH(A861)</f>
        <v>10</v>
      </c>
      <c r="C861" s="0" t="s">
        <v>54</v>
      </c>
      <c r="D861" s="23" t="n">
        <f aca="false">YEAR(A861)</f>
        <v>2017</v>
      </c>
      <c r="E861" s="23" t="s">
        <v>55</v>
      </c>
      <c r="F861" s="23" t="n">
        <v>207</v>
      </c>
      <c r="G861" s="17" t="s">
        <v>538</v>
      </c>
      <c r="H861" s="0" t="n">
        <v>683</v>
      </c>
      <c r="I861" s="17" t="n">
        <v>290</v>
      </c>
      <c r="J861" s="17" t="s">
        <v>39</v>
      </c>
      <c r="K861" s="24" t="n">
        <v>0.489583333333333</v>
      </c>
      <c r="M861" s="17" t="n">
        <v>1</v>
      </c>
      <c r="N861" s="17" t="n">
        <v>52</v>
      </c>
      <c r="O861" s="17" t="n">
        <v>10</v>
      </c>
      <c r="P861" s="17" t="n">
        <f aca="false">O861/3.281</f>
        <v>3.04785126485828</v>
      </c>
      <c r="Q861" s="0" t="n">
        <f aca="false">((H861*2)*(P861))/1000000</f>
        <v>0.0041633648277964</v>
      </c>
      <c r="R861" s="0" t="n">
        <f aca="false">Q861*247.105</f>
        <v>1.02878826577263</v>
      </c>
      <c r="S861" s="17" t="s">
        <v>40</v>
      </c>
      <c r="T861" s="17" t="s">
        <v>45</v>
      </c>
      <c r="U861" s="17" t="n">
        <v>0</v>
      </c>
      <c r="V861" s="17" t="n">
        <v>0</v>
      </c>
      <c r="W861" s="0" t="n">
        <v>0</v>
      </c>
      <c r="X861" s="0" t="n">
        <v>0</v>
      </c>
      <c r="Y861" s="17" t="n">
        <v>7</v>
      </c>
      <c r="Z861" s="0" t="n">
        <f aca="false">SUM(U861:Y861)</f>
        <v>7</v>
      </c>
      <c r="AA861" s="17" t="n">
        <v>0</v>
      </c>
      <c r="AB861" s="17" t="n">
        <v>8</v>
      </c>
      <c r="AC861" s="7" t="n">
        <f aca="false">U861/$R861</f>
        <v>0</v>
      </c>
      <c r="AD861" s="7" t="n">
        <f aca="false">V861/$R861</f>
        <v>0</v>
      </c>
      <c r="AE861" s="7" t="n">
        <f aca="false">W861/$R861</f>
        <v>0</v>
      </c>
      <c r="AF861" s="7" t="n">
        <f aca="false">X861/$R861</f>
        <v>0</v>
      </c>
      <c r="AG861" s="7" t="n">
        <f aca="false">Y861/$R861</f>
        <v>6.80412115192909</v>
      </c>
      <c r="AH861" s="7" t="n">
        <f aca="false">Z861/$R861</f>
        <v>6.80412115192909</v>
      </c>
      <c r="AI861" s="25" t="n">
        <v>0.833333333333333</v>
      </c>
      <c r="AJ861" s="0" t="n">
        <v>8026</v>
      </c>
    </row>
    <row r="862" customFormat="false" ht="15" hidden="false" customHeight="false" outlineLevel="0" collapsed="false">
      <c r="A862" s="22" t="n">
        <v>43041</v>
      </c>
      <c r="B862" s="0" t="n">
        <f aca="false">MONTH(A862)</f>
        <v>11</v>
      </c>
      <c r="C862" s="0" t="s">
        <v>96</v>
      </c>
      <c r="D862" s="23" t="n">
        <f aca="false">YEAR(A862)</f>
        <v>2017</v>
      </c>
      <c r="E862" s="23" t="s">
        <v>55</v>
      </c>
      <c r="F862" s="23" t="n">
        <v>207</v>
      </c>
      <c r="G862" s="17" t="s">
        <v>538</v>
      </c>
      <c r="H862" s="0" t="n">
        <v>683</v>
      </c>
      <c r="I862" s="17" t="n">
        <v>290</v>
      </c>
      <c r="J862" s="17" t="s">
        <v>39</v>
      </c>
      <c r="K862" s="24" t="n">
        <v>0.541666666666667</v>
      </c>
      <c r="M862" s="17" t="n">
        <v>3</v>
      </c>
      <c r="N862" s="17" t="n">
        <v>52</v>
      </c>
      <c r="O862" s="17" t="n">
        <v>10</v>
      </c>
      <c r="P862" s="17" t="n">
        <f aca="false">O862/3.281</f>
        <v>3.04785126485828</v>
      </c>
      <c r="Q862" s="0" t="n">
        <f aca="false">((H862*2)*(P862))/1000000</f>
        <v>0.0041633648277964</v>
      </c>
      <c r="R862" s="0" t="n">
        <f aca="false">Q862*247.105</f>
        <v>1.02878826577263</v>
      </c>
      <c r="S862" s="17" t="s">
        <v>40</v>
      </c>
      <c r="T862" s="17" t="s">
        <v>45</v>
      </c>
      <c r="U862" s="17" t="n">
        <v>0</v>
      </c>
      <c r="V862" s="17" t="n">
        <v>0</v>
      </c>
      <c r="W862" s="0" t="n">
        <v>0</v>
      </c>
      <c r="X862" s="0" t="n">
        <v>0</v>
      </c>
      <c r="Y862" s="17" t="n">
        <v>7</v>
      </c>
      <c r="Z862" s="0" t="n">
        <f aca="false">SUM(U862:Y862)</f>
        <v>7</v>
      </c>
      <c r="AA862" s="17" t="n">
        <v>0</v>
      </c>
      <c r="AB862" s="17" t="n">
        <v>30</v>
      </c>
      <c r="AC862" s="7" t="n">
        <f aca="false">U862/$R862</f>
        <v>0</v>
      </c>
      <c r="AD862" s="7" t="n">
        <f aca="false">V862/$R862</f>
        <v>0</v>
      </c>
      <c r="AE862" s="7" t="n">
        <f aca="false">W862/$R862</f>
        <v>0</v>
      </c>
      <c r="AF862" s="7" t="n">
        <f aca="false">X862/$R862</f>
        <v>0</v>
      </c>
      <c r="AG862" s="7" t="n">
        <f aca="false">Y862/$R862</f>
        <v>6.80412115192909</v>
      </c>
      <c r="AH862" s="7" t="n">
        <f aca="false">Z862/$R862</f>
        <v>6.80412115192909</v>
      </c>
      <c r="AI862" s="17" t="s">
        <v>547</v>
      </c>
      <c r="AJ862" s="0" t="n">
        <v>8075</v>
      </c>
    </row>
    <row r="863" customFormat="false" ht="15" hidden="false" customHeight="false" outlineLevel="0" collapsed="false">
      <c r="A863" s="22" t="n">
        <v>43200</v>
      </c>
      <c r="B863" s="0" t="n">
        <f aca="false">MONTH(A863)</f>
        <v>4</v>
      </c>
      <c r="C863" s="0" t="s">
        <v>66</v>
      </c>
      <c r="D863" s="23" t="n">
        <f aca="false">YEAR(A863)</f>
        <v>2018</v>
      </c>
      <c r="E863" s="23" t="s">
        <v>44</v>
      </c>
      <c r="F863" s="23" t="n">
        <v>207</v>
      </c>
      <c r="G863" s="17" t="s">
        <v>538</v>
      </c>
      <c r="H863" s="0" t="n">
        <v>683</v>
      </c>
      <c r="I863" s="17" t="n">
        <v>290</v>
      </c>
      <c r="J863" s="17" t="s">
        <v>39</v>
      </c>
      <c r="K863" s="24" t="n">
        <v>0.458333333333333</v>
      </c>
      <c r="M863" s="17" t="n">
        <v>3</v>
      </c>
      <c r="N863" s="17" t="n">
        <v>66</v>
      </c>
      <c r="O863" s="17" t="n">
        <v>8</v>
      </c>
      <c r="P863" s="17" t="n">
        <f aca="false">O863/3.281</f>
        <v>2.43828101188662</v>
      </c>
      <c r="Q863" s="0" t="n">
        <f aca="false">((H863*2)*(P863))/1000000</f>
        <v>0.00333069186223712</v>
      </c>
      <c r="R863" s="0" t="n">
        <f aca="false">Q863*247.105</f>
        <v>0.823030612618104</v>
      </c>
      <c r="S863" s="17" t="s">
        <v>40</v>
      </c>
      <c r="T863" s="17" t="s">
        <v>45</v>
      </c>
      <c r="U863" s="0" t="n">
        <v>0</v>
      </c>
      <c r="V863" s="0" t="n">
        <v>1</v>
      </c>
      <c r="W863" s="0" t="n">
        <v>0</v>
      </c>
      <c r="X863" s="0" t="n">
        <v>0</v>
      </c>
      <c r="Y863" s="0" t="n">
        <v>30</v>
      </c>
      <c r="Z863" s="0" t="n">
        <f aca="false">SUM(U863:Y863)</f>
        <v>31</v>
      </c>
      <c r="AA863" s="17" t="n">
        <v>0</v>
      </c>
      <c r="AB863" s="17" t="n">
        <v>255</v>
      </c>
      <c r="AC863" s="7" t="n">
        <f aca="false">U863/$R863</f>
        <v>0</v>
      </c>
      <c r="AD863" s="7" t="n">
        <f aca="false">V863/$R863</f>
        <v>1.21502163427305</v>
      </c>
      <c r="AE863" s="7" t="n">
        <f aca="false">W863/$R863</f>
        <v>0</v>
      </c>
      <c r="AF863" s="7" t="n">
        <f aca="false">X863/$R863</f>
        <v>0</v>
      </c>
      <c r="AG863" s="7" t="n">
        <f aca="false">Y863/$R863</f>
        <v>36.4506490281916</v>
      </c>
      <c r="AH863" s="7" t="n">
        <f aca="false">Z863/$R863</f>
        <v>37.6656706624646</v>
      </c>
      <c r="AI863" s="17" t="s">
        <v>548</v>
      </c>
      <c r="AJ863" s="0" t="n">
        <v>3302</v>
      </c>
    </row>
    <row r="864" customFormat="false" ht="15" hidden="false" customHeight="false" outlineLevel="0" collapsed="false">
      <c r="A864" s="22" t="n">
        <v>43221</v>
      </c>
      <c r="B864" s="0" t="n">
        <f aca="false">MONTH(A864)</f>
        <v>5</v>
      </c>
      <c r="C864" s="0" t="s">
        <v>43</v>
      </c>
      <c r="D864" s="23" t="n">
        <f aca="false">YEAR(A864)</f>
        <v>2018</v>
      </c>
      <c r="E864" s="23" t="s">
        <v>44</v>
      </c>
      <c r="F864" s="23" t="n">
        <v>207</v>
      </c>
      <c r="G864" s="17" t="s">
        <v>538</v>
      </c>
      <c r="H864" s="0" t="n">
        <v>683</v>
      </c>
      <c r="I864" s="17" t="n">
        <v>290</v>
      </c>
      <c r="J864" s="17" t="s">
        <v>39</v>
      </c>
      <c r="K864" s="24" t="n">
        <v>0.4375</v>
      </c>
      <c r="M864" s="17" t="n">
        <v>1</v>
      </c>
      <c r="N864" s="17" t="n">
        <v>56</v>
      </c>
      <c r="O864" s="17" t="n">
        <v>10</v>
      </c>
      <c r="P864" s="17" t="n">
        <f aca="false">O864/3.281</f>
        <v>3.04785126485828</v>
      </c>
      <c r="Q864" s="0" t="n">
        <f aca="false">((H864*2)*(P864))/1000000</f>
        <v>0.0041633648277964</v>
      </c>
      <c r="R864" s="0" t="n">
        <f aca="false">Q864*247.105</f>
        <v>1.02878826577263</v>
      </c>
      <c r="S864" s="17" t="s">
        <v>40</v>
      </c>
      <c r="T864" s="17" t="s">
        <v>45</v>
      </c>
      <c r="U864" s="0" t="n">
        <v>0</v>
      </c>
      <c r="V864" s="17" t="n">
        <v>0</v>
      </c>
      <c r="W864" s="17" t="n">
        <v>0</v>
      </c>
      <c r="X864" s="0" t="n">
        <v>3</v>
      </c>
      <c r="Y864" s="0" t="n">
        <v>0</v>
      </c>
      <c r="Z864" s="0" t="n">
        <f aca="false">SUM(U864:Y864)</f>
        <v>3</v>
      </c>
      <c r="AA864" s="17" t="n">
        <v>0</v>
      </c>
      <c r="AB864" s="17" t="n">
        <v>527</v>
      </c>
      <c r="AC864" s="7" t="n">
        <f aca="false">U864/$R864</f>
        <v>0</v>
      </c>
      <c r="AD864" s="7" t="n">
        <f aca="false">V864/$R864</f>
        <v>0</v>
      </c>
      <c r="AE864" s="7" t="n">
        <f aca="false">W864/$R864</f>
        <v>0</v>
      </c>
      <c r="AF864" s="7" t="n">
        <f aca="false">X864/$R864</f>
        <v>2.91605192225532</v>
      </c>
      <c r="AG864" s="7" t="n">
        <f aca="false">Y864/$R864</f>
        <v>0</v>
      </c>
      <c r="AH864" s="7" t="n">
        <f aca="false">Z864/$R864</f>
        <v>2.91605192225532</v>
      </c>
      <c r="AI864" s="17" t="s">
        <v>549</v>
      </c>
      <c r="AJ864" s="0" t="n">
        <v>7027</v>
      </c>
    </row>
    <row r="865" customFormat="false" ht="15" hidden="false" customHeight="false" outlineLevel="0" collapsed="false">
      <c r="A865" s="22" t="n">
        <v>43235</v>
      </c>
      <c r="B865" s="0" t="n">
        <f aca="false">MONTH(A865)</f>
        <v>5</v>
      </c>
      <c r="C865" s="0" t="s">
        <v>43</v>
      </c>
      <c r="D865" s="23" t="n">
        <f aca="false">YEAR(A865)</f>
        <v>2018</v>
      </c>
      <c r="E865" s="23" t="s">
        <v>44</v>
      </c>
      <c r="F865" s="23" t="n">
        <v>207</v>
      </c>
      <c r="G865" s="17" t="s">
        <v>538</v>
      </c>
      <c r="H865" s="0" t="n">
        <v>683</v>
      </c>
      <c r="I865" s="17" t="n">
        <v>290</v>
      </c>
      <c r="J865" s="17" t="s">
        <v>39</v>
      </c>
      <c r="K865" s="24" t="n">
        <v>0.395833333333333</v>
      </c>
      <c r="M865" s="17" t="n">
        <v>1</v>
      </c>
      <c r="N865" s="17" t="n">
        <v>50</v>
      </c>
      <c r="O865" s="17" t="n">
        <v>10</v>
      </c>
      <c r="P865" s="17" t="n">
        <f aca="false">O865/3.281</f>
        <v>3.04785126485828</v>
      </c>
      <c r="Q865" s="0" t="n">
        <f aca="false">((H865*2)*(P865))/1000000</f>
        <v>0.0041633648277964</v>
      </c>
      <c r="R865" s="0" t="n">
        <f aca="false">Q865*247.105</f>
        <v>1.02878826577263</v>
      </c>
      <c r="S865" s="17" t="s">
        <v>40</v>
      </c>
      <c r="T865" s="17" t="s">
        <v>45</v>
      </c>
      <c r="U865" s="0" t="n">
        <v>0</v>
      </c>
      <c r="V865" s="17" t="n">
        <v>0</v>
      </c>
      <c r="W865" s="17" t="n">
        <v>0</v>
      </c>
      <c r="X865" s="0" t="n">
        <v>3</v>
      </c>
      <c r="Y865" s="0" t="n">
        <v>8</v>
      </c>
      <c r="Z865" s="0" t="n">
        <f aca="false">SUM(U865:Y865)</f>
        <v>11</v>
      </c>
      <c r="AA865" s="17" t="n">
        <v>0</v>
      </c>
      <c r="AB865" s="17" t="n">
        <v>122</v>
      </c>
      <c r="AC865" s="7" t="n">
        <f aca="false">U865/$R865</f>
        <v>0</v>
      </c>
      <c r="AD865" s="7" t="n">
        <f aca="false">V865/$R865</f>
        <v>0</v>
      </c>
      <c r="AE865" s="7" t="n">
        <f aca="false">W865/$R865</f>
        <v>0</v>
      </c>
      <c r="AF865" s="7" t="n">
        <f aca="false">X865/$R865</f>
        <v>2.91605192225532</v>
      </c>
      <c r="AG865" s="7" t="n">
        <f aca="false">Y865/$R865</f>
        <v>7.77613845934753</v>
      </c>
      <c r="AH865" s="7" t="n">
        <f aca="false">Z865/$R865</f>
        <v>10.6921903816029</v>
      </c>
      <c r="AI865" s="17" t="s">
        <v>550</v>
      </c>
      <c r="AJ865" s="0" t="n">
        <v>8737</v>
      </c>
    </row>
    <row r="866" customFormat="false" ht="15" hidden="false" customHeight="false" outlineLevel="0" collapsed="false">
      <c r="A866" s="22" t="n">
        <v>43250</v>
      </c>
      <c r="B866" s="0" t="n">
        <f aca="false">MONTH(A866)</f>
        <v>5</v>
      </c>
      <c r="C866" s="0" t="s">
        <v>43</v>
      </c>
      <c r="D866" s="23" t="n">
        <f aca="false">YEAR(A866)</f>
        <v>2018</v>
      </c>
      <c r="E866" s="23" t="s">
        <v>44</v>
      </c>
      <c r="F866" s="23" t="n">
        <v>207</v>
      </c>
      <c r="G866" s="17" t="s">
        <v>538</v>
      </c>
      <c r="H866" s="0" t="n">
        <v>683</v>
      </c>
      <c r="I866" s="17" t="n">
        <v>290</v>
      </c>
      <c r="J866" s="17" t="s">
        <v>39</v>
      </c>
      <c r="K866" s="24" t="n">
        <v>0.566666666666667</v>
      </c>
      <c r="M866" s="17" t="n">
        <v>1</v>
      </c>
      <c r="N866" s="0" t="n">
        <v>56</v>
      </c>
      <c r="O866" s="17" t="n">
        <v>6</v>
      </c>
      <c r="P866" s="17" t="n">
        <f aca="false">O866/3.281</f>
        <v>1.82871075891497</v>
      </c>
      <c r="Q866" s="0" t="n">
        <f aca="false">((H866*2)*(P866))/1000000</f>
        <v>0.00249801889667784</v>
      </c>
      <c r="R866" s="0" t="n">
        <f aca="false">Q866*247.105</f>
        <v>0.617272959463578</v>
      </c>
      <c r="S866" s="17" t="s">
        <v>40</v>
      </c>
      <c r="T866" s="17" t="s">
        <v>45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1</v>
      </c>
      <c r="Z866" s="0" t="n">
        <f aca="false">SUM(U866:Y866)</f>
        <v>1</v>
      </c>
      <c r="AA866" s="17" t="n">
        <v>0</v>
      </c>
      <c r="AB866" s="17" t="n">
        <v>22</v>
      </c>
      <c r="AC866" s="7" t="n">
        <f aca="false">U866/$R866</f>
        <v>0</v>
      </c>
      <c r="AD866" s="7" t="n">
        <f aca="false">V866/$R866</f>
        <v>0</v>
      </c>
      <c r="AE866" s="7" t="n">
        <f aca="false">W866/$R866</f>
        <v>0</v>
      </c>
      <c r="AF866" s="7" t="n">
        <f aca="false">X866/$R866</f>
        <v>0</v>
      </c>
      <c r="AG866" s="7" t="n">
        <f aca="false">Y866/$R866</f>
        <v>1.6200288456974</v>
      </c>
      <c r="AH866" s="7" t="n">
        <f aca="false">Z866/$R866</f>
        <v>1.6200288456974</v>
      </c>
      <c r="AI866" s="17" t="s">
        <v>551</v>
      </c>
      <c r="AJ866" s="0" t="n">
        <v>9516</v>
      </c>
    </row>
    <row r="867" customFormat="false" ht="15" hidden="false" customHeight="false" outlineLevel="0" collapsed="false">
      <c r="A867" s="22" t="n">
        <v>43262</v>
      </c>
      <c r="B867" s="0" t="n">
        <f aca="false">MONTH(A867)</f>
        <v>6</v>
      </c>
      <c r="C867" s="0" t="s">
        <v>49</v>
      </c>
      <c r="D867" s="23" t="n">
        <f aca="false">YEAR(A867)</f>
        <v>2018</v>
      </c>
      <c r="E867" s="23" t="s">
        <v>44</v>
      </c>
      <c r="F867" s="23" t="n">
        <v>207</v>
      </c>
      <c r="G867" s="17" t="s">
        <v>538</v>
      </c>
      <c r="H867" s="0" t="n">
        <v>683</v>
      </c>
      <c r="I867" s="17" t="n">
        <v>290</v>
      </c>
      <c r="J867" s="17" t="s">
        <v>39</v>
      </c>
      <c r="K867" s="24" t="n">
        <v>0.472222222222222</v>
      </c>
      <c r="M867" s="17" t="n">
        <v>1</v>
      </c>
      <c r="N867" s="17" t="n">
        <v>55</v>
      </c>
      <c r="O867" s="17" t="n">
        <v>10</v>
      </c>
      <c r="P867" s="17" t="n">
        <f aca="false">O867/3.281</f>
        <v>3.04785126485828</v>
      </c>
      <c r="Q867" s="0" t="n">
        <f aca="false">((H867*2)*(P867))/1000000</f>
        <v>0.0041633648277964</v>
      </c>
      <c r="R867" s="0" t="n">
        <f aca="false">Q867*247.105</f>
        <v>1.02878826577263</v>
      </c>
      <c r="S867" s="17" t="s">
        <v>40</v>
      </c>
      <c r="T867" s="17" t="s">
        <v>45</v>
      </c>
      <c r="U867" s="0" t="n">
        <v>0</v>
      </c>
      <c r="V867" s="17" t="n">
        <v>0</v>
      </c>
      <c r="W867" s="0" t="n">
        <v>0</v>
      </c>
      <c r="X867" s="0" t="n">
        <v>20</v>
      </c>
      <c r="Y867" s="17" t="n">
        <v>13</v>
      </c>
      <c r="Z867" s="0" t="n">
        <f aca="false">SUM(U867:Y867)</f>
        <v>33</v>
      </c>
      <c r="AA867" s="17" t="n">
        <v>0</v>
      </c>
      <c r="AB867" s="17" t="n">
        <v>808</v>
      </c>
      <c r="AC867" s="7" t="n">
        <f aca="false">U867/$R867</f>
        <v>0</v>
      </c>
      <c r="AD867" s="7" t="n">
        <f aca="false">V867/$R867</f>
        <v>0</v>
      </c>
      <c r="AE867" s="7" t="n">
        <f aca="false">W867/$R867</f>
        <v>0</v>
      </c>
      <c r="AF867" s="7" t="n">
        <f aca="false">X867/$R867</f>
        <v>19.4403461483688</v>
      </c>
      <c r="AG867" s="7" t="n">
        <f aca="false">Y867/$R867</f>
        <v>12.6362249964397</v>
      </c>
      <c r="AH867" s="7" t="n">
        <f aca="false">Z867/$R867</f>
        <v>32.0765711448086</v>
      </c>
      <c r="AI867" s="17" t="s">
        <v>552</v>
      </c>
      <c r="AJ867" s="0" t="n">
        <v>9743</v>
      </c>
    </row>
    <row r="868" customFormat="false" ht="15" hidden="false" customHeight="false" outlineLevel="0" collapsed="false">
      <c r="A868" s="22" t="n">
        <v>43278</v>
      </c>
      <c r="B868" s="0" t="n">
        <f aca="false">MONTH(A868)</f>
        <v>6</v>
      </c>
      <c r="C868" s="0" t="s">
        <v>49</v>
      </c>
      <c r="D868" s="23" t="n">
        <f aca="false">YEAR(A868)</f>
        <v>2018</v>
      </c>
      <c r="E868" s="23" t="s">
        <v>44</v>
      </c>
      <c r="F868" s="23" t="n">
        <v>207</v>
      </c>
      <c r="G868" s="17" t="s">
        <v>538</v>
      </c>
      <c r="H868" s="0" t="n">
        <v>683</v>
      </c>
      <c r="I868" s="0" t="n">
        <v>290</v>
      </c>
      <c r="J868" s="17" t="s">
        <v>39</v>
      </c>
      <c r="K868" s="24" t="n">
        <v>0.447916666666667</v>
      </c>
      <c r="M868" s="17" t="n">
        <v>1</v>
      </c>
      <c r="N868" s="17" t="n">
        <v>55</v>
      </c>
      <c r="O868" s="17" t="n">
        <v>10</v>
      </c>
      <c r="P868" s="17" t="n">
        <f aca="false">O868/3.281</f>
        <v>3.04785126485828</v>
      </c>
      <c r="Q868" s="0" t="n">
        <f aca="false">((H868*2)*(P868))/1000000</f>
        <v>0.0041633648277964</v>
      </c>
      <c r="R868" s="0" t="n">
        <f aca="false">Q868*247.105</f>
        <v>1.02878826577263</v>
      </c>
      <c r="S868" s="17" t="s">
        <v>40</v>
      </c>
      <c r="T868" s="17" t="s">
        <v>45</v>
      </c>
      <c r="U868" s="0" t="n">
        <v>0</v>
      </c>
      <c r="V868" s="0" t="n">
        <v>0</v>
      </c>
      <c r="W868" s="0" t="n">
        <v>0</v>
      </c>
      <c r="X868" s="0" t="n">
        <v>40</v>
      </c>
      <c r="Y868" s="0" t="n">
        <v>206</v>
      </c>
      <c r="Z868" s="0" t="n">
        <f aca="false">SUM(U868:Y868)</f>
        <v>246</v>
      </c>
      <c r="AA868" s="17" t="n">
        <v>1</v>
      </c>
      <c r="AB868" s="17" t="n">
        <v>114</v>
      </c>
      <c r="AC868" s="7" t="n">
        <f aca="false">U868/$R868</f>
        <v>0</v>
      </c>
      <c r="AD868" s="7" t="n">
        <f aca="false">V868/$R868</f>
        <v>0</v>
      </c>
      <c r="AE868" s="7" t="n">
        <f aca="false">W868/$R868</f>
        <v>0</v>
      </c>
      <c r="AF868" s="7" t="n">
        <f aca="false">X868/$R868</f>
        <v>38.8806922967377</v>
      </c>
      <c r="AG868" s="7" t="n">
        <f aca="false">Y868/$R868</f>
        <v>200.235565328199</v>
      </c>
      <c r="AH868" s="7" t="n">
        <f aca="false">Z868/$R868</f>
        <v>239.116257624937</v>
      </c>
      <c r="AI868" s="17" t="s">
        <v>553</v>
      </c>
      <c r="AJ868" s="0" t="n">
        <v>12067</v>
      </c>
    </row>
    <row r="869" customFormat="false" ht="15" hidden="false" customHeight="false" outlineLevel="0" collapsed="false">
      <c r="A869" s="22" t="n">
        <v>43288</v>
      </c>
      <c r="B869" s="0" t="n">
        <f aca="false">MONTH(A869)</f>
        <v>7</v>
      </c>
      <c r="C869" s="0" t="s">
        <v>51</v>
      </c>
      <c r="D869" s="23" t="n">
        <f aca="false">YEAR(A869)</f>
        <v>2018</v>
      </c>
      <c r="E869" s="23" t="s">
        <v>37</v>
      </c>
      <c r="F869" s="23" t="n">
        <v>207</v>
      </c>
      <c r="G869" s="17" t="s">
        <v>538</v>
      </c>
      <c r="H869" s="0" t="n">
        <v>683</v>
      </c>
      <c r="I869" s="0" t="n">
        <v>290</v>
      </c>
      <c r="J869" s="17" t="s">
        <v>39</v>
      </c>
      <c r="K869" s="24" t="n">
        <v>0.388888888888889</v>
      </c>
      <c r="M869" s="17" t="n">
        <v>3</v>
      </c>
      <c r="N869" s="17" t="n">
        <v>55</v>
      </c>
      <c r="O869" s="17" t="n">
        <v>9</v>
      </c>
      <c r="P869" s="17" t="n">
        <f aca="false">O869/3.281</f>
        <v>2.74306613837245</v>
      </c>
      <c r="Q869" s="0" t="n">
        <f aca="false">((H869*2)*(P869))/1000000</f>
        <v>0.00374702834501676</v>
      </c>
      <c r="R869" s="0" t="n">
        <f aca="false">Q869*247.105</f>
        <v>0.925909439195367</v>
      </c>
      <c r="S869" s="17" t="s">
        <v>40</v>
      </c>
      <c r="T869" s="17" t="s">
        <v>45</v>
      </c>
      <c r="U869" s="0" t="n">
        <v>0</v>
      </c>
      <c r="V869" s="0" t="n">
        <v>0</v>
      </c>
      <c r="W869" s="17" t="n">
        <v>0</v>
      </c>
      <c r="X869" s="0" t="n">
        <v>0</v>
      </c>
      <c r="Y869" s="0" t="n">
        <v>133</v>
      </c>
      <c r="Z869" s="0" t="n">
        <f aca="false">SUM(U869:Y869)</f>
        <v>133</v>
      </c>
      <c r="AA869" s="17" t="n">
        <v>11</v>
      </c>
      <c r="AB869" s="17" t="n">
        <v>30</v>
      </c>
      <c r="AC869" s="7" t="n">
        <f aca="false">U869/$R869</f>
        <v>0</v>
      </c>
      <c r="AD869" s="7" t="n">
        <f aca="false">V869/$R869</f>
        <v>0</v>
      </c>
      <c r="AE869" s="7" t="n">
        <f aca="false">W869/$R869</f>
        <v>0</v>
      </c>
      <c r="AF869" s="7" t="n">
        <f aca="false">X869/$R869</f>
        <v>0</v>
      </c>
      <c r="AG869" s="7" t="n">
        <f aca="false">Y869/$R869</f>
        <v>143.642557651836</v>
      </c>
      <c r="AH869" s="7" t="n">
        <f aca="false">Z869/$R869</f>
        <v>143.642557651836</v>
      </c>
      <c r="AI869" s="17" t="s">
        <v>554</v>
      </c>
      <c r="AJ869" s="0" t="n">
        <v>13008</v>
      </c>
    </row>
    <row r="870" customFormat="false" ht="15" hidden="false" customHeight="false" outlineLevel="0" collapsed="false">
      <c r="A870" s="22" t="n">
        <v>43292</v>
      </c>
      <c r="B870" s="0" t="n">
        <f aca="false">MONTH(A870)</f>
        <v>7</v>
      </c>
      <c r="C870" s="0" t="s">
        <v>51</v>
      </c>
      <c r="D870" s="23" t="n">
        <f aca="false">YEAR(A870)</f>
        <v>2018</v>
      </c>
      <c r="E870" s="23" t="s">
        <v>37</v>
      </c>
      <c r="F870" s="23" t="n">
        <v>207</v>
      </c>
      <c r="G870" s="17" t="s">
        <v>538</v>
      </c>
      <c r="H870" s="0" t="n">
        <v>683</v>
      </c>
      <c r="I870" s="17" t="n">
        <v>290</v>
      </c>
      <c r="J870" s="17" t="s">
        <v>39</v>
      </c>
      <c r="K870" s="24" t="n">
        <v>0.444444444444444</v>
      </c>
      <c r="M870" s="17" t="n">
        <v>1</v>
      </c>
      <c r="N870" s="17" t="n">
        <v>54</v>
      </c>
      <c r="O870" s="17" t="n">
        <v>10</v>
      </c>
      <c r="P870" s="17" t="n">
        <f aca="false">O870/3.281</f>
        <v>3.04785126485828</v>
      </c>
      <c r="Q870" s="0" t="n">
        <f aca="false">((H870*2)*(P870))/1000000</f>
        <v>0.0041633648277964</v>
      </c>
      <c r="R870" s="0" t="n">
        <f aca="false">Q870*247.105</f>
        <v>1.02878826577263</v>
      </c>
      <c r="S870" s="17" t="s">
        <v>40</v>
      </c>
      <c r="T870" s="17" t="s">
        <v>45</v>
      </c>
      <c r="U870" s="0" t="n">
        <v>0</v>
      </c>
      <c r="V870" s="0" t="n">
        <v>0</v>
      </c>
      <c r="W870" s="17" t="n">
        <v>0</v>
      </c>
      <c r="X870" s="17" t="n">
        <v>16</v>
      </c>
      <c r="Y870" s="0" t="n">
        <v>25</v>
      </c>
      <c r="Z870" s="0" t="n">
        <f aca="false">SUM(U870:Y870)</f>
        <v>41</v>
      </c>
      <c r="AA870" s="17" t="n">
        <v>2</v>
      </c>
      <c r="AB870" s="17" t="n">
        <v>0</v>
      </c>
      <c r="AC870" s="7" t="n">
        <f aca="false">U870/$R870</f>
        <v>0</v>
      </c>
      <c r="AD870" s="7" t="n">
        <f aca="false">V870/$R870</f>
        <v>0</v>
      </c>
      <c r="AE870" s="7" t="n">
        <f aca="false">W870/$R870</f>
        <v>0</v>
      </c>
      <c r="AF870" s="7" t="n">
        <f aca="false">X870/$R870</f>
        <v>15.5522769186951</v>
      </c>
      <c r="AG870" s="7" t="n">
        <f aca="false">Y870/$R870</f>
        <v>24.300432685461</v>
      </c>
      <c r="AH870" s="7" t="n">
        <f aca="false">Z870/$R870</f>
        <v>39.8527096041561</v>
      </c>
      <c r="AI870" s="17" t="s">
        <v>555</v>
      </c>
      <c r="AJ870" s="0" t="n">
        <v>12994</v>
      </c>
    </row>
    <row r="871" customFormat="false" ht="15" hidden="false" customHeight="false" outlineLevel="0" collapsed="false">
      <c r="A871" s="22" t="n">
        <v>43305</v>
      </c>
      <c r="B871" s="0" t="n">
        <f aca="false">MONTH(A871)</f>
        <v>7</v>
      </c>
      <c r="C871" s="0" t="s">
        <v>51</v>
      </c>
      <c r="D871" s="23" t="n">
        <f aca="false">YEAR(A871)</f>
        <v>2018</v>
      </c>
      <c r="E871" s="23" t="s">
        <v>37</v>
      </c>
      <c r="F871" s="23" t="n">
        <v>207</v>
      </c>
      <c r="G871" s="17" t="s">
        <v>538</v>
      </c>
      <c r="H871" s="0" t="n">
        <v>683</v>
      </c>
      <c r="I871" s="17" t="n">
        <v>290</v>
      </c>
      <c r="J871" s="17" t="s">
        <v>39</v>
      </c>
      <c r="K871" s="24" t="n">
        <v>0.563194444444444</v>
      </c>
      <c r="M871" s="17" t="n">
        <v>1</v>
      </c>
      <c r="N871" s="17" t="n">
        <v>57</v>
      </c>
      <c r="O871" s="17" t="n">
        <v>10</v>
      </c>
      <c r="P871" s="17" t="n">
        <f aca="false">O871/3.281</f>
        <v>3.04785126485828</v>
      </c>
      <c r="Q871" s="0" t="n">
        <f aca="false">((H871*2)*(P871))/1000000</f>
        <v>0.0041633648277964</v>
      </c>
      <c r="R871" s="0" t="n">
        <f aca="false">Q871*247.105</f>
        <v>1.02878826577263</v>
      </c>
      <c r="S871" s="17" t="s">
        <v>40</v>
      </c>
      <c r="T871" s="17" t="s">
        <v>45</v>
      </c>
      <c r="U871" s="0" t="n">
        <v>0</v>
      </c>
      <c r="V871" s="0" t="n">
        <v>0</v>
      </c>
      <c r="W871" s="17" t="n">
        <v>0</v>
      </c>
      <c r="X871" s="17" t="n">
        <v>1</v>
      </c>
      <c r="Y871" s="0" t="n">
        <v>32</v>
      </c>
      <c r="Z871" s="0" t="n">
        <f aca="false">SUM(U871:Y871)</f>
        <v>33</v>
      </c>
      <c r="AA871" s="17" t="n">
        <v>1</v>
      </c>
      <c r="AB871" s="17" t="n">
        <v>0</v>
      </c>
      <c r="AC871" s="7" t="n">
        <f aca="false">U871/$R871</f>
        <v>0</v>
      </c>
      <c r="AD871" s="7" t="n">
        <f aca="false">V871/$R871</f>
        <v>0</v>
      </c>
      <c r="AE871" s="7" t="n">
        <f aca="false">W871/$R871</f>
        <v>0</v>
      </c>
      <c r="AF871" s="7" t="n">
        <f aca="false">X871/$R871</f>
        <v>0.972017307418442</v>
      </c>
      <c r="AG871" s="7" t="n">
        <f aca="false">Y871/$R871</f>
        <v>31.1045538373901</v>
      </c>
      <c r="AH871" s="7" t="n">
        <f aca="false">Z871/$R871</f>
        <v>32.0765711448086</v>
      </c>
      <c r="AI871" s="17" t="s">
        <v>95</v>
      </c>
      <c r="AJ871" s="0" t="n">
        <v>13044</v>
      </c>
    </row>
    <row r="872" customFormat="false" ht="15" hidden="false" customHeight="false" outlineLevel="0" collapsed="false">
      <c r="A872" s="22" t="n">
        <v>43336</v>
      </c>
      <c r="B872" s="0" t="n">
        <f aca="false">MONTH(A872)</f>
        <v>8</v>
      </c>
      <c r="C872" s="0" t="s">
        <v>36</v>
      </c>
      <c r="D872" s="23" t="n">
        <f aca="false">YEAR(A872)</f>
        <v>2018</v>
      </c>
      <c r="E872" s="23" t="s">
        <v>37</v>
      </c>
      <c r="F872" s="23" t="n">
        <v>207</v>
      </c>
      <c r="G872" s="17" t="s">
        <v>538</v>
      </c>
      <c r="H872" s="0" t="n">
        <v>683</v>
      </c>
      <c r="I872" s="17" t="n">
        <v>290</v>
      </c>
      <c r="J872" s="17" t="s">
        <v>39</v>
      </c>
      <c r="K872" s="24" t="n">
        <v>0.440972222222222</v>
      </c>
      <c r="M872" s="17" t="n">
        <v>1</v>
      </c>
      <c r="N872" s="17" t="n">
        <v>54</v>
      </c>
      <c r="O872" s="17" t="n">
        <v>10</v>
      </c>
      <c r="P872" s="17" t="n">
        <f aca="false">O872/3.281</f>
        <v>3.04785126485828</v>
      </c>
      <c r="Q872" s="0" t="n">
        <f aca="false">((H872*2)*(P872))/1000000</f>
        <v>0.0041633648277964</v>
      </c>
      <c r="R872" s="0" t="n">
        <f aca="false">Q872*247.105</f>
        <v>1.02878826577263</v>
      </c>
      <c r="S872" s="17" t="s">
        <v>40</v>
      </c>
      <c r="T872" s="17" t="s">
        <v>45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45</v>
      </c>
      <c r="Z872" s="0" t="n">
        <f aca="false">SUM(U872:Y872)</f>
        <v>45</v>
      </c>
      <c r="AA872" s="17" t="n">
        <v>1</v>
      </c>
      <c r="AB872" s="17" t="n">
        <v>0</v>
      </c>
      <c r="AC872" s="7" t="n">
        <f aca="false">U872/$R872</f>
        <v>0</v>
      </c>
      <c r="AD872" s="7" t="n">
        <f aca="false">V872/$R872</f>
        <v>0</v>
      </c>
      <c r="AE872" s="7" t="n">
        <f aca="false">W872/$R872</f>
        <v>0</v>
      </c>
      <c r="AF872" s="7" t="n">
        <f aca="false">X872/$R872</f>
        <v>0</v>
      </c>
      <c r="AG872" s="7" t="n">
        <f aca="false">Y872/$R872</f>
        <v>43.7407788338299</v>
      </c>
      <c r="AH872" s="7" t="n">
        <f aca="false">Z872/$R872</f>
        <v>43.7407788338299</v>
      </c>
      <c r="AI872" s="17" t="s">
        <v>556</v>
      </c>
      <c r="AJ872" s="0" t="n">
        <v>9496</v>
      </c>
    </row>
    <row r="873" customFormat="false" ht="15" hidden="false" customHeight="false" outlineLevel="0" collapsed="false">
      <c r="A873" s="22" t="n">
        <v>43347</v>
      </c>
      <c r="B873" s="0" t="n">
        <f aca="false">MONTH(A873)</f>
        <v>9</v>
      </c>
      <c r="C873" s="0" t="s">
        <v>53</v>
      </c>
      <c r="D873" s="23" t="n">
        <f aca="false">YEAR(A873)</f>
        <v>2018</v>
      </c>
      <c r="E873" s="23" t="s">
        <v>37</v>
      </c>
      <c r="F873" s="23" t="n">
        <v>207</v>
      </c>
      <c r="G873" s="17" t="s">
        <v>538</v>
      </c>
      <c r="H873" s="0" t="n">
        <v>683</v>
      </c>
      <c r="I873" s="17" t="n">
        <v>290</v>
      </c>
      <c r="J873" s="17" t="s">
        <v>39</v>
      </c>
      <c r="K873" s="24" t="n">
        <v>0.544444444444444</v>
      </c>
      <c r="M873" s="17" t="n">
        <v>1</v>
      </c>
      <c r="N873" s="17" t="n">
        <v>56</v>
      </c>
      <c r="O873" s="17" t="n">
        <v>10</v>
      </c>
      <c r="P873" s="17" t="n">
        <f aca="false">O873/3.281</f>
        <v>3.04785126485828</v>
      </c>
      <c r="Q873" s="0" t="n">
        <f aca="false">((H873*2)*(P873))/1000000</f>
        <v>0.0041633648277964</v>
      </c>
      <c r="R873" s="0" t="n">
        <f aca="false">Q873*247.105</f>
        <v>1.02878826577263</v>
      </c>
      <c r="S873" s="17" t="s">
        <v>40</v>
      </c>
      <c r="T873" s="17" t="s">
        <v>45</v>
      </c>
      <c r="U873" s="17" t="n">
        <v>0</v>
      </c>
      <c r="V873" s="17" t="n">
        <v>0</v>
      </c>
      <c r="W873" s="0" t="n">
        <v>0</v>
      </c>
      <c r="X873" s="0" t="n">
        <v>0</v>
      </c>
      <c r="Y873" s="17" t="n">
        <v>0</v>
      </c>
      <c r="Z873" s="0" t="n">
        <f aca="false">SUM(U873:Y873)</f>
        <v>0</v>
      </c>
      <c r="AA873" s="17" t="n">
        <v>0</v>
      </c>
      <c r="AB873" s="17" t="n">
        <v>25</v>
      </c>
      <c r="AC873" s="7" t="n">
        <f aca="false">U873/$R873</f>
        <v>0</v>
      </c>
      <c r="AD873" s="7" t="n">
        <f aca="false">V873/$R873</f>
        <v>0</v>
      </c>
      <c r="AE873" s="7" t="n">
        <f aca="false">W873/$R873</f>
        <v>0</v>
      </c>
      <c r="AF873" s="7" t="n">
        <f aca="false">X873/$R873</f>
        <v>0</v>
      </c>
      <c r="AG873" s="7" t="n">
        <f aca="false">Y873/$R873</f>
        <v>0</v>
      </c>
      <c r="AH873" s="7" t="n">
        <f aca="false">Z873/$R873</f>
        <v>0</v>
      </c>
      <c r="AI873" s="17" t="s">
        <v>557</v>
      </c>
      <c r="AJ873" s="0" t="n">
        <v>9005</v>
      </c>
    </row>
    <row r="874" customFormat="false" ht="15" hidden="false" customHeight="false" outlineLevel="0" collapsed="false">
      <c r="A874" s="22" t="n">
        <v>43362</v>
      </c>
      <c r="B874" s="0" t="n">
        <f aca="false">MONTH(A874)</f>
        <v>9</v>
      </c>
      <c r="C874" s="0" t="s">
        <v>53</v>
      </c>
      <c r="D874" s="23" t="n">
        <f aca="false">YEAR(A874)</f>
        <v>2018</v>
      </c>
      <c r="E874" s="23" t="s">
        <v>37</v>
      </c>
      <c r="F874" s="23" t="n">
        <v>207</v>
      </c>
      <c r="G874" s="17" t="s">
        <v>538</v>
      </c>
      <c r="H874" s="0" t="n">
        <v>683</v>
      </c>
      <c r="I874" s="17" t="n">
        <v>290</v>
      </c>
      <c r="J874" s="17" t="s">
        <v>39</v>
      </c>
      <c r="K874" s="24" t="n">
        <v>0.435416666666667</v>
      </c>
      <c r="M874" s="17" t="n">
        <v>1</v>
      </c>
      <c r="N874" s="17" t="n">
        <v>54</v>
      </c>
      <c r="O874" s="17" t="n">
        <v>10</v>
      </c>
      <c r="P874" s="17" t="n">
        <f aca="false">O874/3.281</f>
        <v>3.04785126485828</v>
      </c>
      <c r="Q874" s="0" t="n">
        <f aca="false">((H874*2)*(P874))/1000000</f>
        <v>0.0041633648277964</v>
      </c>
      <c r="R874" s="0" t="n">
        <f aca="false">Q874*247.105</f>
        <v>1.02878826577263</v>
      </c>
      <c r="S874" s="17" t="s">
        <v>40</v>
      </c>
      <c r="T874" s="17" t="s">
        <v>45</v>
      </c>
      <c r="U874" s="0" t="n">
        <v>0</v>
      </c>
      <c r="V874" s="17" t="n">
        <v>1</v>
      </c>
      <c r="W874" s="17" t="n">
        <v>0</v>
      </c>
      <c r="X874" s="17" t="n">
        <v>10</v>
      </c>
      <c r="Y874" s="17" t="n">
        <v>26</v>
      </c>
      <c r="Z874" s="0" t="n">
        <f aca="false">SUM(U874:Y874)</f>
        <v>37</v>
      </c>
      <c r="AA874" s="17" t="n">
        <v>0</v>
      </c>
      <c r="AB874" s="17" t="n">
        <v>80</v>
      </c>
      <c r="AC874" s="7" t="n">
        <f aca="false">U874/$R874</f>
        <v>0</v>
      </c>
      <c r="AD874" s="7" t="n">
        <f aca="false">V874/$R874</f>
        <v>0.972017307418442</v>
      </c>
      <c r="AE874" s="7" t="n">
        <f aca="false">W874/$R874</f>
        <v>0</v>
      </c>
      <c r="AF874" s="7" t="n">
        <f aca="false">X874/$R874</f>
        <v>9.72017307418442</v>
      </c>
      <c r="AG874" s="7" t="n">
        <f aca="false">Y874/$R874</f>
        <v>25.2724499928795</v>
      </c>
      <c r="AH874" s="7" t="n">
        <f aca="false">Z874/$R874</f>
        <v>35.9646403744823</v>
      </c>
      <c r="AI874" s="17" t="s">
        <v>558</v>
      </c>
      <c r="AJ874" s="0" t="n">
        <v>7621</v>
      </c>
    </row>
    <row r="875" customFormat="false" ht="15" hidden="false" customHeight="false" outlineLevel="0" collapsed="false">
      <c r="A875" s="22" t="n">
        <v>43376</v>
      </c>
      <c r="B875" s="0" t="n">
        <f aca="false">MONTH(A875)</f>
        <v>10</v>
      </c>
      <c r="C875" s="0" t="s">
        <v>54</v>
      </c>
      <c r="D875" s="23" t="n">
        <f aca="false">YEAR(A875)</f>
        <v>2018</v>
      </c>
      <c r="E875" s="23" t="s">
        <v>55</v>
      </c>
      <c r="F875" s="23" t="n">
        <v>207</v>
      </c>
      <c r="G875" s="17" t="s">
        <v>538</v>
      </c>
      <c r="H875" s="0" t="n">
        <v>683</v>
      </c>
      <c r="I875" s="17" t="n">
        <v>290</v>
      </c>
      <c r="J875" s="17" t="s">
        <v>39</v>
      </c>
      <c r="K875" s="24" t="n">
        <v>0.404166666666667</v>
      </c>
      <c r="M875" s="17" t="n">
        <v>2</v>
      </c>
      <c r="N875" s="17" t="n">
        <v>54</v>
      </c>
      <c r="O875" s="17" t="n">
        <v>10</v>
      </c>
      <c r="P875" s="17" t="n">
        <f aca="false">O875/3.281</f>
        <v>3.04785126485828</v>
      </c>
      <c r="Q875" s="0" t="n">
        <f aca="false">((H875*2)*(P875))/1000000</f>
        <v>0.0041633648277964</v>
      </c>
      <c r="R875" s="0" t="n">
        <f aca="false">Q875*247.105</f>
        <v>1.02878826577263</v>
      </c>
      <c r="S875" s="17" t="s">
        <v>40</v>
      </c>
      <c r="T875" s="17" t="s">
        <v>45</v>
      </c>
      <c r="U875" s="17" t="n">
        <v>0</v>
      </c>
      <c r="V875" s="17" t="n">
        <v>0</v>
      </c>
      <c r="W875" s="0" t="n">
        <v>0</v>
      </c>
      <c r="X875" s="0" t="n">
        <v>0</v>
      </c>
      <c r="Y875" s="17" t="n">
        <v>12</v>
      </c>
      <c r="Z875" s="0" t="n">
        <f aca="false">SUM(U875:Y875)</f>
        <v>12</v>
      </c>
      <c r="AA875" s="17" t="n">
        <v>0</v>
      </c>
      <c r="AB875" s="17" t="n">
        <v>0</v>
      </c>
      <c r="AC875" s="7" t="n">
        <f aca="false">U875/$R875</f>
        <v>0</v>
      </c>
      <c r="AD875" s="7" t="n">
        <f aca="false">V875/$R875</f>
        <v>0</v>
      </c>
      <c r="AE875" s="7" t="n">
        <f aca="false">W875/$R875</f>
        <v>0</v>
      </c>
      <c r="AF875" s="7" t="n">
        <f aca="false">X875/$R875</f>
        <v>0</v>
      </c>
      <c r="AG875" s="7" t="n">
        <f aca="false">Y875/$R875</f>
        <v>11.6642076890213</v>
      </c>
      <c r="AH875" s="7" t="n">
        <f aca="false">Z875/$R875</f>
        <v>11.6642076890213</v>
      </c>
      <c r="AI875" s="17"/>
      <c r="AJ875" s="0" t="n">
        <v>7269</v>
      </c>
    </row>
    <row r="876" customFormat="false" ht="15" hidden="false" customHeight="false" outlineLevel="0" collapsed="false">
      <c r="A876" s="22" t="n">
        <v>43389</v>
      </c>
      <c r="B876" s="0" t="n">
        <f aca="false">MONTH(A876)</f>
        <v>10</v>
      </c>
      <c r="C876" s="0" t="s">
        <v>54</v>
      </c>
      <c r="D876" s="23" t="n">
        <f aca="false">YEAR(A876)</f>
        <v>2018</v>
      </c>
      <c r="E876" s="23" t="s">
        <v>55</v>
      </c>
      <c r="F876" s="23" t="n">
        <v>207</v>
      </c>
      <c r="G876" s="17" t="s">
        <v>538</v>
      </c>
      <c r="H876" s="0" t="n">
        <v>683</v>
      </c>
      <c r="I876" s="17" t="n">
        <v>290</v>
      </c>
      <c r="J876" s="17" t="s">
        <v>39</v>
      </c>
      <c r="K876" s="24" t="n">
        <v>0.540277777777778</v>
      </c>
      <c r="M876" s="17" t="n">
        <v>1</v>
      </c>
      <c r="N876" s="17" t="n">
        <v>55</v>
      </c>
      <c r="O876" s="17" t="n">
        <v>10</v>
      </c>
      <c r="P876" s="17" t="n">
        <f aca="false">O876/3.281</f>
        <v>3.04785126485828</v>
      </c>
      <c r="Q876" s="0" t="n">
        <f aca="false">((H876*2)*(P876))/1000000</f>
        <v>0.0041633648277964</v>
      </c>
      <c r="R876" s="0" t="n">
        <f aca="false">Q876*247.105</f>
        <v>1.02878826577263</v>
      </c>
      <c r="S876" s="17" t="s">
        <v>40</v>
      </c>
      <c r="T876" s="17" t="s">
        <v>45</v>
      </c>
      <c r="U876" s="0" t="n">
        <v>0</v>
      </c>
      <c r="V876" s="0" t="n">
        <v>12</v>
      </c>
      <c r="W876" s="0" t="n">
        <v>0</v>
      </c>
      <c r="X876" s="0" t="n">
        <v>0</v>
      </c>
      <c r="Y876" s="17" t="n">
        <v>68</v>
      </c>
      <c r="Z876" s="0" t="n">
        <f aca="false">SUM(U876:Y876)</f>
        <v>80</v>
      </c>
      <c r="AA876" s="17" t="n">
        <v>0</v>
      </c>
      <c r="AB876" s="17" t="n">
        <v>220</v>
      </c>
      <c r="AC876" s="7" t="n">
        <f aca="false">U876/$R876</f>
        <v>0</v>
      </c>
      <c r="AD876" s="7" t="n">
        <f aca="false">V876/$R876</f>
        <v>11.6642076890213</v>
      </c>
      <c r="AE876" s="7" t="n">
        <f aca="false">W876/$R876</f>
        <v>0</v>
      </c>
      <c r="AF876" s="7" t="n">
        <f aca="false">X876/$R876</f>
        <v>0</v>
      </c>
      <c r="AG876" s="7" t="n">
        <f aca="false">Y876/$R876</f>
        <v>66.097176904454</v>
      </c>
      <c r="AH876" s="7" t="n">
        <f aca="false">Z876/$R876</f>
        <v>77.7613845934753</v>
      </c>
      <c r="AI876" s="17" t="s">
        <v>559</v>
      </c>
      <c r="AJ876" s="0" t="n">
        <v>7225</v>
      </c>
    </row>
    <row r="877" customFormat="false" ht="15" hidden="false" customHeight="false" outlineLevel="0" collapsed="false">
      <c r="A877" s="22" t="n">
        <v>43403</v>
      </c>
      <c r="B877" s="0" t="n">
        <f aca="false">MONTH(A877)</f>
        <v>10</v>
      </c>
      <c r="C877" s="0" t="s">
        <v>54</v>
      </c>
      <c r="D877" s="23" t="n">
        <f aca="false">YEAR(A877)</f>
        <v>2018</v>
      </c>
      <c r="E877" s="23" t="s">
        <v>55</v>
      </c>
      <c r="F877" s="23" t="n">
        <v>207</v>
      </c>
      <c r="G877" s="17" t="s">
        <v>538</v>
      </c>
      <c r="H877" s="0" t="n">
        <v>683</v>
      </c>
      <c r="I877" s="17" t="n">
        <v>290</v>
      </c>
      <c r="J877" s="17" t="s">
        <v>39</v>
      </c>
      <c r="K877" s="24" t="n">
        <v>0.583333333333333</v>
      </c>
      <c r="M877" s="17" t="n">
        <v>1</v>
      </c>
      <c r="N877" s="17" t="n">
        <v>54</v>
      </c>
      <c r="O877" s="17" t="n">
        <v>10</v>
      </c>
      <c r="P877" s="17" t="n">
        <f aca="false">O877/3.281</f>
        <v>3.04785126485828</v>
      </c>
      <c r="Q877" s="0" t="n">
        <f aca="false">((H877*2)*(P877))/1000000</f>
        <v>0.0041633648277964</v>
      </c>
      <c r="R877" s="0" t="n">
        <f aca="false">Q877*247.105</f>
        <v>1.02878826577263</v>
      </c>
      <c r="S877" s="17" t="s">
        <v>40</v>
      </c>
      <c r="T877" s="17" t="s">
        <v>45</v>
      </c>
      <c r="U877" s="0" t="n">
        <v>1</v>
      </c>
      <c r="V877" s="0" t="n">
        <v>35</v>
      </c>
      <c r="W877" s="0" t="n">
        <v>0</v>
      </c>
      <c r="X877" s="0" t="n">
        <v>0</v>
      </c>
      <c r="Y877" s="0" t="n">
        <v>140</v>
      </c>
      <c r="Z877" s="0" t="n">
        <f aca="false">SUM(U877:Y877)</f>
        <v>176</v>
      </c>
      <c r="AA877" s="17" t="n">
        <v>1</v>
      </c>
      <c r="AB877" s="17" t="n">
        <v>1105</v>
      </c>
      <c r="AC877" s="7" t="n">
        <f aca="false">U877/$R877</f>
        <v>0.972017307418442</v>
      </c>
      <c r="AD877" s="7" t="n">
        <f aca="false">V877/$R877</f>
        <v>34.0206057596455</v>
      </c>
      <c r="AE877" s="7" t="n">
        <f aca="false">W877/$R877</f>
        <v>0</v>
      </c>
      <c r="AF877" s="7" t="n">
        <f aca="false">X877/$R877</f>
        <v>0</v>
      </c>
      <c r="AG877" s="7" t="n">
        <f aca="false">Y877/$R877</f>
        <v>136.082423038582</v>
      </c>
      <c r="AH877" s="7" t="n">
        <f aca="false">Z877/$R877</f>
        <v>171.075046105646</v>
      </c>
      <c r="AI877" s="17" t="s">
        <v>560</v>
      </c>
      <c r="AJ877" s="0" t="n">
        <v>6004</v>
      </c>
    </row>
    <row r="878" customFormat="false" ht="15" hidden="false" customHeight="false" outlineLevel="0" collapsed="false">
      <c r="A878" s="15" t="n">
        <v>44026</v>
      </c>
      <c r="B878" s="0" t="n">
        <f aca="false">MONTH(A878)</f>
        <v>7</v>
      </c>
      <c r="C878" s="0" t="s">
        <v>51</v>
      </c>
      <c r="D878" s="15" t="str">
        <f aca="false">TEXT(A878,"yyyy")</f>
        <v>2020</v>
      </c>
      <c r="E878" s="23" t="s">
        <v>37</v>
      </c>
      <c r="F878" s="16" t="n">
        <v>207</v>
      </c>
      <c r="G878" s="17" t="s">
        <v>538</v>
      </c>
      <c r="H878" s="11" t="n">
        <v>683</v>
      </c>
      <c r="I878" s="16" t="n">
        <v>290</v>
      </c>
      <c r="J878" s="21" t="s">
        <v>39</v>
      </c>
      <c r="K878" s="18" t="n">
        <v>0.506944444444444</v>
      </c>
      <c r="L878" s="11"/>
      <c r="M878" s="16" t="s">
        <v>69</v>
      </c>
      <c r="N878" s="16" t="n">
        <v>56</v>
      </c>
      <c r="O878" s="16" t="n">
        <v>10</v>
      </c>
      <c r="P878" s="26" t="n">
        <v>3.047851265</v>
      </c>
      <c r="Q878" s="0" t="n">
        <f aca="false">((H878*2)*(P878))/1000000</f>
        <v>0.00416336482799</v>
      </c>
      <c r="R878" s="0" t="n">
        <f aca="false">Q878*247.105</f>
        <v>1.02878826582047</v>
      </c>
      <c r="S878" s="19" t="s">
        <v>40</v>
      </c>
      <c r="T878" s="19" t="s">
        <v>45</v>
      </c>
      <c r="U878" s="19" t="n">
        <v>0</v>
      </c>
      <c r="V878" s="19" t="n">
        <v>0</v>
      </c>
      <c r="W878" s="11" t="n">
        <v>0</v>
      </c>
      <c r="X878" s="19" t="n">
        <v>0</v>
      </c>
      <c r="Y878" s="16" t="n">
        <v>134</v>
      </c>
      <c r="Z878" s="0" t="n">
        <f aca="false">SUM(U878:Y878)</f>
        <v>134</v>
      </c>
      <c r="AA878" s="16" t="n">
        <v>5</v>
      </c>
      <c r="AB878" s="16" t="n">
        <v>11</v>
      </c>
      <c r="AC878" s="7" t="n">
        <f aca="false">U878/$R878</f>
        <v>0</v>
      </c>
      <c r="AD878" s="7" t="n">
        <f aca="false">V878/$R878</f>
        <v>0</v>
      </c>
      <c r="AE878" s="7" t="n">
        <f aca="false">W878/$R878</f>
        <v>0</v>
      </c>
      <c r="AF878" s="7" t="n">
        <f aca="false">X878/$R878</f>
        <v>0</v>
      </c>
      <c r="AG878" s="7" t="n">
        <f aca="false">Y878/$R878</f>
        <v>130.250319188015</v>
      </c>
      <c r="AH878" s="7" t="n">
        <f aca="false">Z878/$R878</f>
        <v>130.250319188015</v>
      </c>
      <c r="AI878" s="21" t="s">
        <v>561</v>
      </c>
    </row>
    <row r="879" customFormat="false" ht="15" hidden="false" customHeight="false" outlineLevel="0" collapsed="false">
      <c r="A879" s="15" t="n">
        <v>44040</v>
      </c>
      <c r="B879" s="0" t="n">
        <f aca="false">MONTH(A879)</f>
        <v>7</v>
      </c>
      <c r="C879" s="0" t="s">
        <v>51</v>
      </c>
      <c r="D879" s="15" t="str">
        <f aca="false">TEXT(A879,"yyyy")</f>
        <v>2020</v>
      </c>
      <c r="E879" s="23" t="s">
        <v>37</v>
      </c>
      <c r="F879" s="16" t="n">
        <v>207</v>
      </c>
      <c r="G879" s="17" t="s">
        <v>538</v>
      </c>
      <c r="H879" s="11" t="n">
        <v>683</v>
      </c>
      <c r="I879" s="16" t="n">
        <v>290</v>
      </c>
      <c r="J879" s="21" t="s">
        <v>39</v>
      </c>
      <c r="K879" s="18" t="n">
        <v>0.513888888888889</v>
      </c>
      <c r="L879" s="11"/>
      <c r="M879" s="16" t="s">
        <v>69</v>
      </c>
      <c r="N879" s="16" t="n">
        <v>56</v>
      </c>
      <c r="O879" s="16" t="n">
        <v>6</v>
      </c>
      <c r="P879" s="20" t="n">
        <f aca="false">O879*0.3047851</f>
        <v>1.8287106</v>
      </c>
      <c r="Q879" s="0" t="n">
        <f aca="false">((H879*2)*(P879))/1000000</f>
        <v>0.0024980186796</v>
      </c>
      <c r="R879" s="0" t="n">
        <f aca="false">Q879*247.105</f>
        <v>0.617272905822558</v>
      </c>
      <c r="S879" s="19" t="s">
        <v>40</v>
      </c>
      <c r="T879" s="19" t="s">
        <v>45</v>
      </c>
      <c r="U879" s="16" t="n">
        <v>3</v>
      </c>
      <c r="V879" s="19" t="n">
        <v>0</v>
      </c>
      <c r="W879" s="19" t="n">
        <v>0</v>
      </c>
      <c r="X879" s="16" t="n">
        <v>2</v>
      </c>
      <c r="Y879" s="16" t="n">
        <v>510</v>
      </c>
      <c r="Z879" s="0" t="n">
        <f aca="false">SUM(U879:Y879)</f>
        <v>515</v>
      </c>
      <c r="AA879" s="16" t="n">
        <v>0</v>
      </c>
      <c r="AB879" s="16" t="n">
        <v>0</v>
      </c>
      <c r="AC879" s="7" t="n">
        <f aca="false">U879/$R879</f>
        <v>4.86008695943376</v>
      </c>
      <c r="AD879" s="7" t="n">
        <f aca="false">V879/$R879</f>
        <v>0</v>
      </c>
      <c r="AE879" s="7" t="n">
        <f aca="false">W879/$R879</f>
        <v>0</v>
      </c>
      <c r="AF879" s="7" t="n">
        <f aca="false">X879/$R879</f>
        <v>3.24005797295584</v>
      </c>
      <c r="AG879" s="7" t="n">
        <f aca="false">Y879/$R879</f>
        <v>826.21478310374</v>
      </c>
      <c r="AH879" s="7" t="n">
        <f aca="false">Z879/$R879</f>
        <v>834.31492803613</v>
      </c>
      <c r="AI879" s="21" t="s">
        <v>562</v>
      </c>
    </row>
    <row r="880" customFormat="false" ht="15" hidden="false" customHeight="false" outlineLevel="0" collapsed="false">
      <c r="A880" s="15" t="n">
        <v>44053</v>
      </c>
      <c r="B880" s="0" t="n">
        <f aca="false">MONTH(A880)</f>
        <v>8</v>
      </c>
      <c r="C880" s="0" t="s">
        <v>36</v>
      </c>
      <c r="D880" s="15" t="str">
        <f aca="false">TEXT(A880,"yyyy")</f>
        <v>2020</v>
      </c>
      <c r="E880" s="23" t="s">
        <v>37</v>
      </c>
      <c r="F880" s="16" t="n">
        <v>207</v>
      </c>
      <c r="G880" s="17" t="s">
        <v>538</v>
      </c>
      <c r="H880" s="11" t="n">
        <v>683</v>
      </c>
      <c r="I880" s="16" t="n">
        <v>290</v>
      </c>
      <c r="J880" s="21" t="s">
        <v>39</v>
      </c>
      <c r="K880" s="18" t="n">
        <v>0.53125</v>
      </c>
      <c r="L880" s="11"/>
      <c r="M880" s="16" t="s">
        <v>69</v>
      </c>
      <c r="N880" s="16" t="n">
        <v>54</v>
      </c>
      <c r="O880" s="16" t="n">
        <v>7</v>
      </c>
      <c r="P880" s="20" t="n">
        <f aca="false">O880*0.3047851</f>
        <v>2.1334957</v>
      </c>
      <c r="Q880" s="0" t="n">
        <f aca="false">((H880*2)*(P880))/1000000</f>
        <v>0.0029143551262</v>
      </c>
      <c r="R880" s="0" t="n">
        <f aca="false">Q880*247.105</f>
        <v>0.720151723459651</v>
      </c>
      <c r="S880" s="19" t="s">
        <v>40</v>
      </c>
      <c r="T880" s="19" t="s">
        <v>45</v>
      </c>
      <c r="U880" s="19" t="n">
        <v>0</v>
      </c>
      <c r="V880" s="19" t="n">
        <v>0</v>
      </c>
      <c r="W880" s="19" t="n">
        <v>0</v>
      </c>
      <c r="X880" s="19" t="n">
        <v>0</v>
      </c>
      <c r="Y880" s="16" t="n">
        <v>130</v>
      </c>
      <c r="Z880" s="0" t="n">
        <f aca="false">SUM(U880:Y880)</f>
        <v>130</v>
      </c>
      <c r="AA880" s="16" t="n">
        <v>0</v>
      </c>
      <c r="AB880" s="16" t="n">
        <v>0</v>
      </c>
      <c r="AC880" s="7" t="n">
        <f aca="false">U880/$R880</f>
        <v>0</v>
      </c>
      <c r="AD880" s="7" t="n">
        <f aca="false">V880/$R880</f>
        <v>0</v>
      </c>
      <c r="AE880" s="7" t="n">
        <f aca="false">W880/$R880</f>
        <v>0</v>
      </c>
      <c r="AF880" s="7" t="n">
        <f aca="false">X880/$R880</f>
        <v>0</v>
      </c>
      <c r="AG880" s="7" t="n">
        <f aca="false">Y880/$R880</f>
        <v>180.517515636111</v>
      </c>
      <c r="AH880" s="7" t="n">
        <f aca="false">Z880/$R880</f>
        <v>180.517515636111</v>
      </c>
      <c r="AI880" s="21"/>
    </row>
    <row r="881" customFormat="false" ht="15" hidden="false" customHeight="false" outlineLevel="0" collapsed="false">
      <c r="A881" s="15" t="n">
        <v>44070</v>
      </c>
      <c r="B881" s="0" t="n">
        <f aca="false">MONTH(A881)</f>
        <v>8</v>
      </c>
      <c r="C881" s="0" t="s">
        <v>36</v>
      </c>
      <c r="D881" s="15" t="str">
        <f aca="false">TEXT(A881,"yyyy")</f>
        <v>2020</v>
      </c>
      <c r="E881" s="23" t="s">
        <v>37</v>
      </c>
      <c r="F881" s="16" t="n">
        <v>207</v>
      </c>
      <c r="G881" s="17" t="s">
        <v>538</v>
      </c>
      <c r="H881" s="11" t="n">
        <v>683</v>
      </c>
      <c r="I881" s="16" t="n">
        <v>290</v>
      </c>
      <c r="J881" s="21" t="s">
        <v>39</v>
      </c>
      <c r="K881" s="18" t="n">
        <v>0.395833333333333</v>
      </c>
      <c r="L881" s="11"/>
      <c r="M881" s="16" t="s">
        <v>71</v>
      </c>
      <c r="N881" s="16" t="n">
        <v>51</v>
      </c>
      <c r="O881" s="16" t="n">
        <v>7</v>
      </c>
      <c r="P881" s="20" t="n">
        <f aca="false">O881*0.3047851</f>
        <v>2.1334957</v>
      </c>
      <c r="Q881" s="0" t="n">
        <f aca="false">((H881*2)*(P881))/1000000</f>
        <v>0.0029143551262</v>
      </c>
      <c r="R881" s="0" t="n">
        <f aca="false">Q881*247.105</f>
        <v>0.720151723459651</v>
      </c>
      <c r="S881" s="19" t="s">
        <v>40</v>
      </c>
      <c r="T881" s="19" t="s">
        <v>45</v>
      </c>
      <c r="U881" s="19" t="n">
        <v>0</v>
      </c>
      <c r="V881" s="19" t="n">
        <v>0</v>
      </c>
      <c r="W881" s="19" t="n">
        <v>0</v>
      </c>
      <c r="X881" s="19" t="n">
        <v>0</v>
      </c>
      <c r="Y881" s="16" t="n">
        <v>189</v>
      </c>
      <c r="Z881" s="0" t="n">
        <f aca="false">SUM(U881:Y881)</f>
        <v>189</v>
      </c>
      <c r="AA881" s="16" t="n">
        <v>0</v>
      </c>
      <c r="AB881" s="16" t="n">
        <v>54</v>
      </c>
      <c r="AC881" s="7" t="n">
        <f aca="false">U881/$R881</f>
        <v>0</v>
      </c>
      <c r="AD881" s="7" t="n">
        <f aca="false">V881/$R881</f>
        <v>0</v>
      </c>
      <c r="AE881" s="7" t="n">
        <f aca="false">W881/$R881</f>
        <v>0</v>
      </c>
      <c r="AF881" s="7" t="n">
        <f aca="false">X881/$R881</f>
        <v>0</v>
      </c>
      <c r="AG881" s="7" t="n">
        <f aca="false">Y881/$R881</f>
        <v>262.444695809423</v>
      </c>
      <c r="AH881" s="7" t="n">
        <f aca="false">Z881/$R881</f>
        <v>262.444695809423</v>
      </c>
      <c r="AI881" s="21" t="s">
        <v>563</v>
      </c>
    </row>
    <row r="882" customFormat="false" ht="15" hidden="false" customHeight="false" outlineLevel="0" collapsed="false">
      <c r="A882" s="15" t="n">
        <v>44082</v>
      </c>
      <c r="B882" s="0" t="n">
        <f aca="false">MONTH(A882)</f>
        <v>9</v>
      </c>
      <c r="C882" s="0" t="s">
        <v>53</v>
      </c>
      <c r="D882" s="15" t="str">
        <f aca="false">TEXT(A882,"yyyy")</f>
        <v>2020</v>
      </c>
      <c r="E882" s="23" t="s">
        <v>37</v>
      </c>
      <c r="F882" s="16" t="n">
        <v>207</v>
      </c>
      <c r="G882" s="17" t="s">
        <v>538</v>
      </c>
      <c r="H882" s="11" t="n">
        <v>683</v>
      </c>
      <c r="I882" s="16" t="n">
        <v>290</v>
      </c>
      <c r="J882" s="21" t="s">
        <v>39</v>
      </c>
      <c r="K882" s="18" t="n">
        <v>0.395833333333333</v>
      </c>
      <c r="L882" s="11"/>
      <c r="M882" s="16" t="s">
        <v>69</v>
      </c>
      <c r="N882" s="16" t="n">
        <v>55</v>
      </c>
      <c r="O882" s="16" t="n">
        <v>6</v>
      </c>
      <c r="P882" s="20" t="n">
        <f aca="false">O882*0.3047851</f>
        <v>1.8287106</v>
      </c>
      <c r="Q882" s="0" t="n">
        <f aca="false">((H882*2)*(P882))/1000000</f>
        <v>0.0024980186796</v>
      </c>
      <c r="R882" s="0" t="n">
        <f aca="false">Q882*247.105</f>
        <v>0.617272905822558</v>
      </c>
      <c r="S882" s="19" t="s">
        <v>40</v>
      </c>
      <c r="T882" s="19" t="s">
        <v>45</v>
      </c>
      <c r="U882" s="19" t="n">
        <v>0</v>
      </c>
      <c r="V882" s="19" t="n">
        <v>0</v>
      </c>
      <c r="W882" s="19" t="n">
        <v>0</v>
      </c>
      <c r="X882" s="19" t="n">
        <v>0</v>
      </c>
      <c r="Y882" s="16" t="n">
        <v>109</v>
      </c>
      <c r="Z882" s="0" t="n">
        <f aca="false">SUM(U882:Y882)</f>
        <v>109</v>
      </c>
      <c r="AA882" s="16" t="n">
        <v>0</v>
      </c>
      <c r="AB882" s="16" t="n">
        <v>62</v>
      </c>
      <c r="AC882" s="7" t="n">
        <f aca="false">U882/$R882</f>
        <v>0</v>
      </c>
      <c r="AD882" s="7" t="n">
        <f aca="false">V882/$R882</f>
        <v>0</v>
      </c>
      <c r="AE882" s="7" t="n">
        <f aca="false">W882/$R882</f>
        <v>0</v>
      </c>
      <c r="AF882" s="7" t="n">
        <f aca="false">X882/$R882</f>
        <v>0</v>
      </c>
      <c r="AG882" s="7" t="n">
        <f aca="false">Y882/$R882</f>
        <v>176.583159526093</v>
      </c>
      <c r="AH882" s="7" t="n">
        <f aca="false">Z882/$R882</f>
        <v>176.583159526093</v>
      </c>
      <c r="AI882" s="21" t="s">
        <v>564</v>
      </c>
    </row>
    <row r="883" customFormat="false" ht="15" hidden="false" customHeight="false" outlineLevel="0" collapsed="false">
      <c r="A883" s="15" t="n">
        <v>44103</v>
      </c>
      <c r="B883" s="0" t="n">
        <f aca="false">MONTH(A883)</f>
        <v>9</v>
      </c>
      <c r="C883" s="0" t="s">
        <v>53</v>
      </c>
      <c r="D883" s="15" t="str">
        <f aca="false">TEXT(A883,"yyyy")</f>
        <v>2020</v>
      </c>
      <c r="E883" s="23" t="s">
        <v>37</v>
      </c>
      <c r="F883" s="16" t="n">
        <v>207</v>
      </c>
      <c r="G883" s="17" t="s">
        <v>538</v>
      </c>
      <c r="H883" s="11" t="n">
        <v>683</v>
      </c>
      <c r="I883" s="16" t="n">
        <v>290</v>
      </c>
      <c r="J883" s="21" t="s">
        <v>39</v>
      </c>
      <c r="K883" s="18" t="n">
        <v>0.458333333333333</v>
      </c>
      <c r="L883" s="11"/>
      <c r="M883" s="16" t="s">
        <v>69</v>
      </c>
      <c r="N883" s="16" t="n">
        <v>53</v>
      </c>
      <c r="O883" s="16" t="n">
        <v>7</v>
      </c>
      <c r="P883" s="20" t="n">
        <f aca="false">O883*0.3047851</f>
        <v>2.1334957</v>
      </c>
      <c r="Q883" s="0" t="n">
        <f aca="false">((H883*2)*(P883))/1000000</f>
        <v>0.0029143551262</v>
      </c>
      <c r="R883" s="0" t="n">
        <f aca="false">Q883*247.105</f>
        <v>0.720151723459651</v>
      </c>
      <c r="S883" s="19" t="s">
        <v>40</v>
      </c>
      <c r="T883" s="19" t="s">
        <v>45</v>
      </c>
      <c r="U883" s="16" t="n">
        <v>25</v>
      </c>
      <c r="V883" s="16" t="n">
        <v>30</v>
      </c>
      <c r="W883" s="19" t="n">
        <v>0</v>
      </c>
      <c r="X883" s="19" t="n">
        <v>0</v>
      </c>
      <c r="Y883" s="16" t="n">
        <v>75</v>
      </c>
      <c r="Z883" s="0" t="n">
        <f aca="false">SUM(U883:Y883)</f>
        <v>130</v>
      </c>
      <c r="AA883" s="16" t="n">
        <v>0</v>
      </c>
      <c r="AB883" s="16" t="n">
        <v>52</v>
      </c>
      <c r="AC883" s="7" t="n">
        <f aca="false">U883/$R883</f>
        <v>34.7149068530983</v>
      </c>
      <c r="AD883" s="7" t="n">
        <f aca="false">V883/$R883</f>
        <v>41.657888223718</v>
      </c>
      <c r="AE883" s="7" t="n">
        <f aca="false">W883/$R883</f>
        <v>0</v>
      </c>
      <c r="AF883" s="7" t="n">
        <f aca="false">X883/$R883</f>
        <v>0</v>
      </c>
      <c r="AG883" s="7" t="n">
        <f aca="false">Y883/$R883</f>
        <v>104.144720559295</v>
      </c>
      <c r="AH883" s="7" t="n">
        <f aca="false">Z883/$R883</f>
        <v>180.517515636111</v>
      </c>
      <c r="AI883" s="21" t="s">
        <v>565</v>
      </c>
    </row>
    <row r="884" customFormat="false" ht="15" hidden="false" customHeight="false" outlineLevel="0" collapsed="false">
      <c r="A884" s="15" t="n">
        <v>44139</v>
      </c>
      <c r="B884" s="0" t="n">
        <f aca="false">MONTH(A884)</f>
        <v>11</v>
      </c>
      <c r="C884" s="0" t="s">
        <v>96</v>
      </c>
      <c r="D884" s="15" t="str">
        <f aca="false">TEXT(A884,"yyyy")</f>
        <v>2020</v>
      </c>
      <c r="E884" s="23" t="s">
        <v>55</v>
      </c>
      <c r="F884" s="16" t="n">
        <v>207</v>
      </c>
      <c r="G884" s="17" t="s">
        <v>538</v>
      </c>
      <c r="H884" s="11" t="n">
        <v>683</v>
      </c>
      <c r="I884" s="16" t="n">
        <v>290</v>
      </c>
      <c r="J884" s="21" t="s">
        <v>39</v>
      </c>
      <c r="K884" s="18" t="n">
        <v>0.541666666666667</v>
      </c>
      <c r="L884" s="11"/>
      <c r="M884" s="16" t="s">
        <v>69</v>
      </c>
      <c r="N884" s="16" t="n">
        <v>61</v>
      </c>
      <c r="O884" s="16" t="n">
        <v>10</v>
      </c>
      <c r="P884" s="20" t="n">
        <f aca="false">O884*0.3047851</f>
        <v>3.047851</v>
      </c>
      <c r="Q884" s="0" t="n">
        <f aca="false">((H884*2)*(P884))/1000000</f>
        <v>0.004163364466</v>
      </c>
      <c r="R884" s="0" t="n">
        <f aca="false">Q884*247.105</f>
        <v>1.02878817637093</v>
      </c>
      <c r="S884" s="19" t="s">
        <v>40</v>
      </c>
      <c r="T884" s="19" t="s">
        <v>45</v>
      </c>
      <c r="U884" s="19" t="n">
        <v>0</v>
      </c>
      <c r="V884" s="16" t="n">
        <v>27</v>
      </c>
      <c r="W884" s="19" t="n">
        <v>0</v>
      </c>
      <c r="X884" s="19" t="n">
        <v>0</v>
      </c>
      <c r="Y884" s="16" t="n">
        <v>45</v>
      </c>
      <c r="Z884" s="0" t="n">
        <f aca="false">SUM(U884:Y884)</f>
        <v>72</v>
      </c>
      <c r="AA884" s="16" t="n">
        <v>0</v>
      </c>
      <c r="AB884" s="16" t="n">
        <v>370</v>
      </c>
      <c r="AC884" s="7" t="n">
        <f aca="false">U884/$R884</f>
        <v>0</v>
      </c>
      <c r="AD884" s="7" t="n">
        <f aca="false">V884/$R884</f>
        <v>26.2444695809423</v>
      </c>
      <c r="AE884" s="7" t="n">
        <f aca="false">W884/$R884</f>
        <v>0</v>
      </c>
      <c r="AF884" s="7" t="n">
        <f aca="false">X884/$R884</f>
        <v>0</v>
      </c>
      <c r="AG884" s="7" t="n">
        <f aca="false">Y884/$R884</f>
        <v>43.7407826349039</v>
      </c>
      <c r="AH884" s="7" t="n">
        <f aca="false">Z884/$R884</f>
        <v>69.9852522158462</v>
      </c>
      <c r="AI884" s="21" t="s">
        <v>566</v>
      </c>
    </row>
    <row r="885" customFormat="false" ht="15" hidden="false" customHeight="false" outlineLevel="0" collapsed="false">
      <c r="A885" s="15" t="n">
        <v>44174</v>
      </c>
      <c r="B885" s="0" t="n">
        <f aca="false">MONTH(A885)</f>
        <v>12</v>
      </c>
      <c r="C885" s="0" t="s">
        <v>82</v>
      </c>
      <c r="D885" s="15" t="str">
        <f aca="false">TEXT(A885,"yyyy")</f>
        <v>2020</v>
      </c>
      <c r="E885" s="23" t="s">
        <v>55</v>
      </c>
      <c r="F885" s="16" t="n">
        <v>207</v>
      </c>
      <c r="G885" s="17" t="s">
        <v>538</v>
      </c>
      <c r="H885" s="11" t="n">
        <v>683</v>
      </c>
      <c r="I885" s="16" t="n">
        <v>290</v>
      </c>
      <c r="J885" s="21" t="s">
        <v>39</v>
      </c>
      <c r="K885" s="18" t="n">
        <v>0.402777777777778</v>
      </c>
      <c r="L885" s="11"/>
      <c r="M885" s="16" t="s">
        <v>69</v>
      </c>
      <c r="N885" s="16" t="n">
        <v>56</v>
      </c>
      <c r="O885" s="16" t="n">
        <v>7</v>
      </c>
      <c r="P885" s="20" t="n">
        <f aca="false">O885*0.3047851</f>
        <v>2.1334957</v>
      </c>
      <c r="Q885" s="0" t="n">
        <f aca="false">((H885*2)*(P885))/1000000</f>
        <v>0.0029143551262</v>
      </c>
      <c r="R885" s="0" t="n">
        <f aca="false">Q885*247.105</f>
        <v>0.720151723459651</v>
      </c>
      <c r="S885" s="19" t="s">
        <v>40</v>
      </c>
      <c r="T885" s="19" t="s">
        <v>45</v>
      </c>
      <c r="U885" s="19" t="n">
        <v>0</v>
      </c>
      <c r="V885" s="19" t="n">
        <v>0</v>
      </c>
      <c r="W885" s="19" t="n">
        <v>0</v>
      </c>
      <c r="X885" s="19" t="n">
        <v>0</v>
      </c>
      <c r="Y885" s="16" t="n">
        <v>21</v>
      </c>
      <c r="Z885" s="0" t="n">
        <f aca="false">SUM(U885:Y885)</f>
        <v>21</v>
      </c>
      <c r="AA885" s="16" t="n">
        <v>1</v>
      </c>
      <c r="AB885" s="16" t="n">
        <v>16</v>
      </c>
      <c r="AC885" s="7" t="n">
        <f aca="false">U885/$R885</f>
        <v>0</v>
      </c>
      <c r="AD885" s="7" t="n">
        <f aca="false">V885/$R885</f>
        <v>0</v>
      </c>
      <c r="AE885" s="7" t="n">
        <f aca="false">W885/$R885</f>
        <v>0</v>
      </c>
      <c r="AF885" s="7" t="n">
        <f aca="false">X885/$R885</f>
        <v>0</v>
      </c>
      <c r="AG885" s="7" t="n">
        <f aca="false">Y885/$R885</f>
        <v>29.1605217566026</v>
      </c>
      <c r="AH885" s="7" t="n">
        <f aca="false">Z885/$R885</f>
        <v>29.1605217566026</v>
      </c>
      <c r="AI885" s="21" t="s">
        <v>567</v>
      </c>
    </row>
    <row r="886" customFormat="false" ht="15" hidden="false" customHeight="false" outlineLevel="0" collapsed="false">
      <c r="A886" s="15" t="n">
        <v>44193</v>
      </c>
      <c r="B886" s="0" t="n">
        <f aca="false">MONTH(A886)</f>
        <v>12</v>
      </c>
      <c r="C886" s="0" t="s">
        <v>82</v>
      </c>
      <c r="D886" s="15" t="str">
        <f aca="false">TEXT(A886,"yyyy")</f>
        <v>2020</v>
      </c>
      <c r="E886" s="23" t="s">
        <v>55</v>
      </c>
      <c r="F886" s="16" t="n">
        <v>207</v>
      </c>
      <c r="G886" s="17" t="s">
        <v>538</v>
      </c>
      <c r="H886" s="11" t="n">
        <v>683</v>
      </c>
      <c r="I886" s="16" t="n">
        <v>290</v>
      </c>
      <c r="J886" s="21" t="s">
        <v>39</v>
      </c>
      <c r="K886" s="18" t="n">
        <v>0.458333333333333</v>
      </c>
      <c r="L886" s="11"/>
      <c r="M886" s="16" t="s">
        <v>69</v>
      </c>
      <c r="N886" s="16" t="n">
        <v>56</v>
      </c>
      <c r="O886" s="16" t="n">
        <v>8</v>
      </c>
      <c r="P886" s="20" t="n">
        <f aca="false">O886*0.3047851</f>
        <v>2.4382808</v>
      </c>
      <c r="Q886" s="0" t="n">
        <f aca="false">((H886*2)*(P886))/1000000</f>
        <v>0.0033306915728</v>
      </c>
      <c r="R886" s="0" t="n">
        <f aca="false">Q886*247.105</f>
        <v>0.823030541096744</v>
      </c>
      <c r="S886" s="19" t="s">
        <v>40</v>
      </c>
      <c r="T886" s="19" t="s">
        <v>45</v>
      </c>
      <c r="U886" s="16" t="n">
        <v>0</v>
      </c>
      <c r="V886" s="16" t="n">
        <v>0</v>
      </c>
      <c r="W886" s="16" t="n">
        <v>0</v>
      </c>
      <c r="X886" s="16" t="n">
        <v>0</v>
      </c>
      <c r="Y886" s="16" t="n">
        <v>0</v>
      </c>
      <c r="Z886" s="0" t="n">
        <f aca="false">SUM(U886:Y886)</f>
        <v>0</v>
      </c>
      <c r="AA886" s="16" t="n">
        <v>0</v>
      </c>
      <c r="AB886" s="16" t="n">
        <v>0</v>
      </c>
      <c r="AC886" s="7" t="n">
        <f aca="false">U886/$R886</f>
        <v>0</v>
      </c>
      <c r="AD886" s="7" t="n">
        <f aca="false">V886/$R886</f>
        <v>0</v>
      </c>
      <c r="AE886" s="7" t="n">
        <f aca="false">W886/$R886</f>
        <v>0</v>
      </c>
      <c r="AF886" s="7" t="n">
        <f aca="false">X886/$R886</f>
        <v>0</v>
      </c>
      <c r="AG886" s="7" t="n">
        <f aca="false">Y886/$R886</f>
        <v>0</v>
      </c>
      <c r="AH886" s="7" t="n">
        <f aca="false">Z886/$R886</f>
        <v>0</v>
      </c>
      <c r="AI886" s="21"/>
    </row>
    <row r="887" customFormat="false" ht="28.35" hidden="false" customHeight="false" outlineLevel="0" collapsed="false">
      <c r="A887" s="15" t="n">
        <v>44265</v>
      </c>
      <c r="B887" s="0" t="n">
        <f aca="false">MONTH(A887)</f>
        <v>3</v>
      </c>
      <c r="C887" s="0" t="s">
        <v>64</v>
      </c>
      <c r="D887" s="15" t="str">
        <f aca="false">TEXT(A887,"yyyy")</f>
        <v>2021</v>
      </c>
      <c r="E887" s="23" t="s">
        <v>61</v>
      </c>
      <c r="F887" s="16" t="n">
        <v>207</v>
      </c>
      <c r="G887" s="17" t="s">
        <v>538</v>
      </c>
      <c r="H887" s="11" t="n">
        <v>683</v>
      </c>
      <c r="I887" s="16" t="n">
        <v>290</v>
      </c>
      <c r="J887" s="21" t="s">
        <v>39</v>
      </c>
      <c r="K887" s="18" t="n">
        <v>0.604166666666667</v>
      </c>
      <c r="L887" s="11"/>
      <c r="M887" s="16" t="s">
        <v>118</v>
      </c>
      <c r="N887" s="16" t="n">
        <v>60</v>
      </c>
      <c r="O887" s="16" t="n">
        <v>10</v>
      </c>
      <c r="P887" s="20" t="n">
        <f aca="false">O887*0.3047851</f>
        <v>3.047851</v>
      </c>
      <c r="Q887" s="0" t="n">
        <f aca="false">((H887*2)*(P887))/1000000</f>
        <v>0.004163364466</v>
      </c>
      <c r="R887" s="0" t="n">
        <f aca="false">Q887*247.105</f>
        <v>1.02878817637093</v>
      </c>
      <c r="S887" s="19" t="s">
        <v>40</v>
      </c>
      <c r="T887" s="19" t="s">
        <v>45</v>
      </c>
      <c r="U887" s="16" t="n">
        <v>0</v>
      </c>
      <c r="V887" s="16" t="n">
        <v>0</v>
      </c>
      <c r="W887" s="16" t="n">
        <v>0</v>
      </c>
      <c r="X887" s="16" t="n">
        <v>0</v>
      </c>
      <c r="Y887" s="16" t="n">
        <v>5</v>
      </c>
      <c r="Z887" s="0" t="n">
        <f aca="false">SUM(U887:Y887)</f>
        <v>5</v>
      </c>
      <c r="AA887" s="16" t="n">
        <v>0</v>
      </c>
      <c r="AB887" s="16" t="n">
        <v>0</v>
      </c>
      <c r="AC887" s="7" t="n">
        <f aca="false">U887/$R887</f>
        <v>0</v>
      </c>
      <c r="AD887" s="7" t="n">
        <f aca="false">V887/$R887</f>
        <v>0</v>
      </c>
      <c r="AE887" s="7" t="n">
        <f aca="false">W887/$R887</f>
        <v>0</v>
      </c>
      <c r="AF887" s="7" t="n">
        <f aca="false">X887/$R887</f>
        <v>0</v>
      </c>
      <c r="AG887" s="7" t="n">
        <f aca="false">Y887/$R887</f>
        <v>4.86008695943377</v>
      </c>
      <c r="AH887" s="7" t="n">
        <f aca="false">Z887/$R887</f>
        <v>4.86008695943377</v>
      </c>
      <c r="AI887" s="21"/>
    </row>
    <row r="888" customFormat="false" ht="15" hidden="false" customHeight="false" outlineLevel="0" collapsed="false">
      <c r="A888" s="15" t="n">
        <v>44287</v>
      </c>
      <c r="B888" s="0" t="n">
        <f aca="false">MONTH(A888)</f>
        <v>4</v>
      </c>
      <c r="C888" s="0" t="s">
        <v>66</v>
      </c>
      <c r="D888" s="15" t="str">
        <f aca="false">TEXT(A888,"yyyy")</f>
        <v>2021</v>
      </c>
      <c r="E888" s="23" t="s">
        <v>44</v>
      </c>
      <c r="F888" s="16" t="n">
        <v>207</v>
      </c>
      <c r="G888" s="17" t="s">
        <v>538</v>
      </c>
      <c r="H888" s="11" t="n">
        <v>683</v>
      </c>
      <c r="I888" s="16" t="n">
        <v>290</v>
      </c>
      <c r="J888" s="21" t="s">
        <v>39</v>
      </c>
      <c r="K888" s="18" t="n">
        <v>0.625</v>
      </c>
      <c r="L888" s="11"/>
      <c r="M888" s="16" t="s">
        <v>69</v>
      </c>
      <c r="N888" s="16" t="n">
        <v>59</v>
      </c>
      <c r="O888" s="16" t="n">
        <v>5</v>
      </c>
      <c r="P888" s="20" t="n">
        <f aca="false">O888*0.3047851</f>
        <v>1.5239255</v>
      </c>
      <c r="Q888" s="0" t="n">
        <f aca="false">((H888*2)*(P888))/1000000</f>
        <v>0.002081682233</v>
      </c>
      <c r="R888" s="0" t="n">
        <f aca="false">Q888*247.105</f>
        <v>0.514394088185465</v>
      </c>
      <c r="S888" s="19" t="s">
        <v>40</v>
      </c>
      <c r="T888" s="19" t="s">
        <v>45</v>
      </c>
      <c r="U888" s="16" t="n">
        <v>0</v>
      </c>
      <c r="V888" s="16" t="n">
        <v>0</v>
      </c>
      <c r="W888" s="16" t="n">
        <v>0</v>
      </c>
      <c r="X888" s="16" t="n">
        <v>0</v>
      </c>
      <c r="Y888" s="16" t="n">
        <v>23</v>
      </c>
      <c r="Z888" s="0" t="n">
        <f aca="false">SUM(U888:Y888)</f>
        <v>23</v>
      </c>
      <c r="AA888" s="16" t="n">
        <v>0</v>
      </c>
      <c r="AB888" s="16" t="n">
        <v>69</v>
      </c>
      <c r="AC888" s="7" t="n">
        <f aca="false">U888/$R888</f>
        <v>0</v>
      </c>
      <c r="AD888" s="7" t="n">
        <f aca="false">V888/$R888</f>
        <v>0</v>
      </c>
      <c r="AE888" s="7" t="n">
        <f aca="false">W888/$R888</f>
        <v>0</v>
      </c>
      <c r="AF888" s="7" t="n">
        <f aca="false">X888/$R888</f>
        <v>0</v>
      </c>
      <c r="AG888" s="7" t="n">
        <f aca="false">Y888/$R888</f>
        <v>44.7128000267906</v>
      </c>
      <c r="AH888" s="7" t="n">
        <f aca="false">Z888/$R888</f>
        <v>44.7128000267906</v>
      </c>
      <c r="AI888" s="21" t="s">
        <v>568</v>
      </c>
    </row>
    <row r="889" customFormat="false" ht="15" hidden="false" customHeight="false" outlineLevel="0" collapsed="false">
      <c r="A889" s="15" t="n">
        <v>44305</v>
      </c>
      <c r="B889" s="0" t="n">
        <f aca="false">MONTH(A889)</f>
        <v>4</v>
      </c>
      <c r="C889" s="0" t="s">
        <v>66</v>
      </c>
      <c r="D889" s="15" t="str">
        <f aca="false">TEXT(A889,"yyyy")</f>
        <v>2021</v>
      </c>
      <c r="E889" s="23" t="s">
        <v>44</v>
      </c>
      <c r="F889" s="16" t="n">
        <v>207</v>
      </c>
      <c r="G889" s="17" t="s">
        <v>538</v>
      </c>
      <c r="H889" s="11" t="n">
        <v>683</v>
      </c>
      <c r="I889" s="16" t="n">
        <v>290</v>
      </c>
      <c r="J889" s="21" t="s">
        <v>39</v>
      </c>
      <c r="K889" s="18" t="n">
        <v>0.541666666666667</v>
      </c>
      <c r="L889" s="11"/>
      <c r="M889" s="16" t="s">
        <v>69</v>
      </c>
      <c r="N889" s="16" t="n">
        <v>70</v>
      </c>
      <c r="O889" s="16" t="n">
        <v>8</v>
      </c>
      <c r="P889" s="20" t="n">
        <f aca="false">O889*0.3047851</f>
        <v>2.4382808</v>
      </c>
      <c r="Q889" s="0" t="n">
        <f aca="false">((H889*2)*(P889))/1000000</f>
        <v>0.0033306915728</v>
      </c>
      <c r="R889" s="0" t="n">
        <f aca="false">Q889*247.105</f>
        <v>0.823030541096744</v>
      </c>
      <c r="S889" s="19" t="s">
        <v>40</v>
      </c>
      <c r="T889" s="19" t="s">
        <v>45</v>
      </c>
      <c r="U889" s="16" t="n">
        <v>0</v>
      </c>
      <c r="V889" s="16" t="n">
        <v>0</v>
      </c>
      <c r="W889" s="16" t="n">
        <v>0</v>
      </c>
      <c r="X889" s="16" t="n">
        <v>3</v>
      </c>
      <c r="Y889" s="16" t="n">
        <v>1</v>
      </c>
      <c r="Z889" s="0" t="n">
        <f aca="false">SUM(U889:Y889)</f>
        <v>4</v>
      </c>
      <c r="AA889" s="16" t="n">
        <v>0</v>
      </c>
      <c r="AB889" s="16" t="n">
        <v>17</v>
      </c>
      <c r="AC889" s="7" t="n">
        <f aca="false">U889/$R889</f>
        <v>0</v>
      </c>
      <c r="AD889" s="7" t="n">
        <f aca="false">V889/$R889</f>
        <v>0</v>
      </c>
      <c r="AE889" s="7" t="n">
        <f aca="false">W889/$R889</f>
        <v>0</v>
      </c>
      <c r="AF889" s="7" t="n">
        <f aca="false">X889/$R889</f>
        <v>3.64506521957532</v>
      </c>
      <c r="AG889" s="7" t="n">
        <f aca="false">Y889/$R889</f>
        <v>1.21502173985844</v>
      </c>
      <c r="AH889" s="7" t="n">
        <f aca="false">Z889/$R889</f>
        <v>4.86008695943376</v>
      </c>
      <c r="AI889" s="21" t="s">
        <v>569</v>
      </c>
    </row>
    <row r="890" customFormat="false" ht="15" hidden="false" customHeight="false" outlineLevel="0" collapsed="false">
      <c r="A890" s="22" t="n">
        <v>43657</v>
      </c>
      <c r="B890" s="0" t="n">
        <f aca="false">MONTH(A890)</f>
        <v>7</v>
      </c>
      <c r="C890" s="0" t="s">
        <v>51</v>
      </c>
      <c r="D890" s="23" t="n">
        <f aca="false">YEAR(A890)</f>
        <v>2019</v>
      </c>
      <c r="E890" s="23" t="s">
        <v>37</v>
      </c>
      <c r="F890" s="23" t="n">
        <v>207</v>
      </c>
      <c r="G890" s="17" t="s">
        <v>538</v>
      </c>
      <c r="H890" s="0" t="n">
        <v>683</v>
      </c>
      <c r="I890" s="17" t="n">
        <v>290</v>
      </c>
      <c r="J890" s="17" t="s">
        <v>39</v>
      </c>
      <c r="K890" s="24" t="n">
        <v>0.5625</v>
      </c>
      <c r="M890" s="17" t="n">
        <v>1</v>
      </c>
      <c r="N890" s="17" t="n">
        <v>57</v>
      </c>
      <c r="O890" s="17" t="n">
        <v>10</v>
      </c>
      <c r="P890" s="17" t="n">
        <f aca="false">O890/3.281</f>
        <v>3.04785126485828</v>
      </c>
      <c r="Q890" s="0" t="n">
        <f aca="false">((H890*2)*(P890))/1000000</f>
        <v>0.0041633648277964</v>
      </c>
      <c r="R890" s="0" t="n">
        <f aca="false">Q890*247.105</f>
        <v>1.02878826577263</v>
      </c>
      <c r="S890" s="17" t="s">
        <v>40</v>
      </c>
      <c r="T890" s="17" t="s">
        <v>45</v>
      </c>
      <c r="U890" s="17" t="n">
        <v>0</v>
      </c>
      <c r="V890" s="17" t="n">
        <v>0</v>
      </c>
      <c r="W890" s="17" t="n">
        <v>0</v>
      </c>
      <c r="X890" s="17" t="n">
        <v>103</v>
      </c>
      <c r="Y890" s="17" t="n">
        <v>224</v>
      </c>
      <c r="Z890" s="0" t="n">
        <f aca="false">SUM(U890:Y890)</f>
        <v>327</v>
      </c>
      <c r="AA890" s="17" t="n">
        <v>0</v>
      </c>
      <c r="AB890" s="17" t="n">
        <v>280</v>
      </c>
      <c r="AC890" s="7" t="n">
        <f aca="false">U890/$R890</f>
        <v>0</v>
      </c>
      <c r="AD890" s="7" t="n">
        <f aca="false">V890/$R890</f>
        <v>0</v>
      </c>
      <c r="AE890" s="7" t="n">
        <f aca="false">W890/$R890</f>
        <v>0</v>
      </c>
      <c r="AF890" s="7" t="n">
        <f aca="false">X890/$R890</f>
        <v>100.117782664099</v>
      </c>
      <c r="AG890" s="7" t="n">
        <f aca="false">Y890/$R890</f>
        <v>217.731876861731</v>
      </c>
      <c r="AH890" s="7" t="n">
        <f aca="false">Z890/$R890</f>
        <v>317.84965952583</v>
      </c>
      <c r="AI890" s="17" t="s">
        <v>570</v>
      </c>
    </row>
    <row r="891" customFormat="false" ht="15" hidden="false" customHeight="false" outlineLevel="0" collapsed="false">
      <c r="A891" s="22" t="n">
        <v>43691</v>
      </c>
      <c r="B891" s="0" t="n">
        <f aca="false">MONTH(A891)</f>
        <v>8</v>
      </c>
      <c r="C891" s="0" t="s">
        <v>36</v>
      </c>
      <c r="D891" s="23" t="n">
        <f aca="false">YEAR(A891)</f>
        <v>2019</v>
      </c>
      <c r="E891" s="23" t="s">
        <v>37</v>
      </c>
      <c r="F891" s="23" t="n">
        <v>207</v>
      </c>
      <c r="G891" s="17" t="s">
        <v>538</v>
      </c>
      <c r="H891" s="0" t="n">
        <v>683</v>
      </c>
      <c r="I891" s="0" t="n">
        <v>290</v>
      </c>
      <c r="J891" s="17" t="s">
        <v>39</v>
      </c>
      <c r="K891" s="24" t="n">
        <v>0.489583333333333</v>
      </c>
      <c r="M891" s="17" t="n">
        <v>1</v>
      </c>
      <c r="N891" s="17" t="n">
        <v>54</v>
      </c>
      <c r="O891" s="17" t="n">
        <v>10</v>
      </c>
      <c r="P891" s="17" t="n">
        <f aca="false">O891/3.281</f>
        <v>3.04785126485828</v>
      </c>
      <c r="Q891" s="0" t="n">
        <f aca="false">((H891*2)*(P891))/1000000</f>
        <v>0.0041633648277964</v>
      </c>
      <c r="R891" s="0" t="n">
        <f aca="false">Q891*247.105</f>
        <v>1.02878826577263</v>
      </c>
      <c r="S891" s="17" t="s">
        <v>40</v>
      </c>
      <c r="T891" s="17" t="s">
        <v>45</v>
      </c>
      <c r="U891" s="17" t="n">
        <v>48</v>
      </c>
      <c r="V891" s="17" t="n">
        <v>1</v>
      </c>
      <c r="W891" s="17" t="n">
        <v>0</v>
      </c>
      <c r="X891" s="17" t="n">
        <v>0</v>
      </c>
      <c r="Y891" s="17" t="n">
        <v>867</v>
      </c>
      <c r="Z891" s="0" t="n">
        <f aca="false">SUM(U891:Y891)</f>
        <v>916</v>
      </c>
      <c r="AA891" s="17" t="n">
        <v>0</v>
      </c>
      <c r="AB891" s="17" t="n">
        <v>1205</v>
      </c>
      <c r="AC891" s="7" t="n">
        <f aca="false">U891/$R891</f>
        <v>46.6568307560852</v>
      </c>
      <c r="AD891" s="7" t="n">
        <f aca="false">V891/$R891</f>
        <v>0.972017307418442</v>
      </c>
      <c r="AE891" s="7" t="n">
        <f aca="false">W891/$R891</f>
        <v>0</v>
      </c>
      <c r="AF891" s="7" t="n">
        <f aca="false">X891/$R891</f>
        <v>0</v>
      </c>
      <c r="AG891" s="7" t="n">
        <f aca="false">Y891/$R891</f>
        <v>842.739005531789</v>
      </c>
      <c r="AH891" s="7" t="n">
        <f aca="false">Z891/$R891</f>
        <v>890.367853595292</v>
      </c>
      <c r="AI891" s="17" t="s">
        <v>571</v>
      </c>
      <c r="AJ891" s="0" t="n">
        <v>11357</v>
      </c>
    </row>
    <row r="892" customFormat="false" ht="15" hidden="false" customHeight="false" outlineLevel="0" collapsed="false">
      <c r="A892" s="22" t="n">
        <v>43725</v>
      </c>
      <c r="B892" s="0" t="n">
        <f aca="false">MONTH(A892)</f>
        <v>9</v>
      </c>
      <c r="C892" s="0" t="s">
        <v>53</v>
      </c>
      <c r="D892" s="23" t="n">
        <f aca="false">YEAR(A892)</f>
        <v>2019</v>
      </c>
      <c r="E892" s="23" t="s">
        <v>37</v>
      </c>
      <c r="F892" s="23" t="n">
        <v>207</v>
      </c>
      <c r="G892" s="17" t="s">
        <v>538</v>
      </c>
      <c r="H892" s="0" t="n">
        <v>683</v>
      </c>
      <c r="I892" s="0" t="n">
        <v>290</v>
      </c>
      <c r="J892" s="17" t="s">
        <v>39</v>
      </c>
      <c r="K892" s="24" t="n">
        <v>0.46875</v>
      </c>
      <c r="M892" s="17" t="n">
        <v>1</v>
      </c>
      <c r="N892" s="17" t="n">
        <v>56</v>
      </c>
      <c r="O892" s="17" t="n">
        <v>8</v>
      </c>
      <c r="P892" s="17" t="n">
        <f aca="false">O892/3.281</f>
        <v>2.43828101188662</v>
      </c>
      <c r="Q892" s="0" t="n">
        <f aca="false">((H892*2)*(P892))/1000000</f>
        <v>0.00333069186223712</v>
      </c>
      <c r="R892" s="0" t="n">
        <f aca="false">Q892*247.105</f>
        <v>0.823030612618104</v>
      </c>
      <c r="S892" s="17" t="s">
        <v>40</v>
      </c>
      <c r="T892" s="17" t="s">
        <v>45</v>
      </c>
      <c r="U892" s="17" t="n">
        <v>19</v>
      </c>
      <c r="V892" s="17" t="n">
        <v>0</v>
      </c>
      <c r="W892" s="17" t="n">
        <v>0</v>
      </c>
      <c r="X892" s="17" t="n">
        <v>0</v>
      </c>
      <c r="Y892" s="17" t="n">
        <v>124</v>
      </c>
      <c r="Z892" s="0" t="n">
        <f aca="false">SUM(U892:Y892)</f>
        <v>143</v>
      </c>
      <c r="AA892" s="17" t="n">
        <v>0</v>
      </c>
      <c r="AB892" s="17" t="n">
        <v>150</v>
      </c>
      <c r="AC892" s="7" t="n">
        <f aca="false">U892/$R892</f>
        <v>23.085411051188</v>
      </c>
      <c r="AD892" s="7" t="n">
        <f aca="false">V892/$R892</f>
        <v>0</v>
      </c>
      <c r="AE892" s="7" t="n">
        <f aca="false">W892/$R892</f>
        <v>0</v>
      </c>
      <c r="AF892" s="7" t="n">
        <f aca="false">X892/$R892</f>
        <v>0</v>
      </c>
      <c r="AG892" s="7" t="n">
        <f aca="false">Y892/$R892</f>
        <v>150.662682649858</v>
      </c>
      <c r="AH892" s="7" t="n">
        <f aca="false">Z892/$R892</f>
        <v>173.748093701046</v>
      </c>
      <c r="AI892" s="17" t="s">
        <v>572</v>
      </c>
      <c r="AJ892" s="0" t="n">
        <v>8514</v>
      </c>
    </row>
    <row r="893" customFormat="false" ht="15" hidden="false" customHeight="false" outlineLevel="0" collapsed="false">
      <c r="A893" s="22" t="n">
        <v>43760</v>
      </c>
      <c r="B893" s="0" t="n">
        <f aca="false">MONTH(A893)</f>
        <v>10</v>
      </c>
      <c r="C893" s="0" t="s">
        <v>54</v>
      </c>
      <c r="D893" s="23" t="n">
        <f aca="false">YEAR(A893)</f>
        <v>2019</v>
      </c>
      <c r="E893" s="23" t="s">
        <v>55</v>
      </c>
      <c r="F893" s="23" t="n">
        <v>207</v>
      </c>
      <c r="G893" s="17" t="s">
        <v>538</v>
      </c>
      <c r="H893" s="0" t="n">
        <v>683</v>
      </c>
      <c r="I893" s="17" t="n">
        <v>290</v>
      </c>
      <c r="J893" s="17" t="s">
        <v>39</v>
      </c>
      <c r="K893" s="24" t="n">
        <v>0.458333333333333</v>
      </c>
      <c r="M893" s="17" t="n">
        <v>1</v>
      </c>
      <c r="N893" s="17" t="n">
        <v>52</v>
      </c>
      <c r="O893" s="17" t="n">
        <v>8</v>
      </c>
      <c r="P893" s="17" t="n">
        <f aca="false">O893/3.281</f>
        <v>2.43828101188662</v>
      </c>
      <c r="Q893" s="0" t="n">
        <f aca="false">((H893*2)*(P893))/1000000</f>
        <v>0.00333069186223712</v>
      </c>
      <c r="R893" s="0" t="n">
        <f aca="false">Q893*247.105</f>
        <v>0.823030612618104</v>
      </c>
      <c r="S893" s="17" t="s">
        <v>40</v>
      </c>
      <c r="T893" s="17" t="s">
        <v>45</v>
      </c>
      <c r="U893" s="0" t="n">
        <v>0</v>
      </c>
      <c r="V893" s="17" t="n">
        <v>9</v>
      </c>
      <c r="W893" s="17" t="n">
        <v>0</v>
      </c>
      <c r="X893" s="17" t="n">
        <v>0</v>
      </c>
      <c r="Y893" s="17" t="n">
        <v>2</v>
      </c>
      <c r="Z893" s="0" t="n">
        <f aca="false">SUM(U893:Y893)</f>
        <v>11</v>
      </c>
      <c r="AA893" s="17" t="n">
        <v>0</v>
      </c>
      <c r="AB893" s="17" t="n">
        <v>0</v>
      </c>
      <c r="AC893" s="7" t="n">
        <f aca="false">U893/$R893</f>
        <v>0</v>
      </c>
      <c r="AD893" s="7" t="n">
        <f aca="false">V893/$R893</f>
        <v>10.9351947084575</v>
      </c>
      <c r="AE893" s="7" t="n">
        <f aca="false">W893/$R893</f>
        <v>0</v>
      </c>
      <c r="AF893" s="7" t="n">
        <f aca="false">X893/$R893</f>
        <v>0</v>
      </c>
      <c r="AG893" s="7" t="n">
        <f aca="false">Y893/$R893</f>
        <v>2.4300432685461</v>
      </c>
      <c r="AH893" s="7" t="n">
        <f aca="false">Z893/$R893</f>
        <v>13.3652379770036</v>
      </c>
      <c r="AI893" s="17" t="s">
        <v>573</v>
      </c>
      <c r="AJ893" s="0" t="n">
        <v>8661</v>
      </c>
    </row>
    <row r="894" customFormat="false" ht="15" hidden="false" customHeight="false" outlineLevel="0" collapsed="false">
      <c r="A894" s="22" t="n">
        <v>43781</v>
      </c>
      <c r="B894" s="0" t="n">
        <f aca="false">MONTH(A894)</f>
        <v>11</v>
      </c>
      <c r="C894" s="0" t="s">
        <v>96</v>
      </c>
      <c r="D894" s="23" t="n">
        <f aca="false">YEAR(A894)</f>
        <v>2019</v>
      </c>
      <c r="E894" s="23" t="s">
        <v>55</v>
      </c>
      <c r="F894" s="23" t="n">
        <v>207</v>
      </c>
      <c r="G894" s="17" t="s">
        <v>538</v>
      </c>
      <c r="H894" s="0" t="n">
        <v>683</v>
      </c>
      <c r="I894" s="17" t="n">
        <v>290</v>
      </c>
      <c r="J894" s="17" t="s">
        <v>39</v>
      </c>
      <c r="K894" s="24" t="n">
        <v>0.5625</v>
      </c>
      <c r="M894" s="17"/>
      <c r="N894" s="17"/>
      <c r="O894" s="17"/>
      <c r="P894" s="17" t="n">
        <f aca="false">O894/3.281</f>
        <v>0</v>
      </c>
      <c r="Q894" s="0" t="n">
        <f aca="false">((H894*2)*(P894))/1000000</f>
        <v>0</v>
      </c>
      <c r="R894" s="0" t="n">
        <f aca="false">Q894*247.105</f>
        <v>0</v>
      </c>
      <c r="S894" s="17" t="s">
        <v>40</v>
      </c>
      <c r="T894" s="17" t="s">
        <v>45</v>
      </c>
      <c r="U894" s="17" t="n">
        <v>0</v>
      </c>
      <c r="V894" s="17" t="n">
        <v>0</v>
      </c>
      <c r="W894" s="17" t="n">
        <v>0</v>
      </c>
      <c r="X894" s="17" t="n">
        <v>0</v>
      </c>
      <c r="Y894" s="17" t="n">
        <v>0</v>
      </c>
      <c r="Z894" s="0" t="n">
        <f aca="false">SUM(U894:Y894)</f>
        <v>0</v>
      </c>
      <c r="AA894" s="17" t="n">
        <v>0</v>
      </c>
      <c r="AB894" s="17" t="n">
        <v>0</v>
      </c>
      <c r="AC894" s="7" t="e">
        <f aca="false">U894/$R894</f>
        <v>#DIV/0!</v>
      </c>
      <c r="AD894" s="7" t="e">
        <f aca="false">V894/$R894</f>
        <v>#DIV/0!</v>
      </c>
      <c r="AE894" s="7" t="e">
        <f aca="false">W894/$R894</f>
        <v>#DIV/0!</v>
      </c>
      <c r="AF894" s="7" t="e">
        <f aca="false">X894/$R894</f>
        <v>#DIV/0!</v>
      </c>
      <c r="AG894" s="7" t="e">
        <f aca="false">Y894/$R894</f>
        <v>#DIV/0!</v>
      </c>
      <c r="AH894" s="7" t="e">
        <f aca="false">Z894/$R894</f>
        <v>#DIV/0!</v>
      </c>
      <c r="AI894" s="17" t="s">
        <v>574</v>
      </c>
      <c r="AJ894" s="0" t="n">
        <v>5000</v>
      </c>
    </row>
    <row r="895" customFormat="false" ht="15" hidden="false" customHeight="false" outlineLevel="0" collapsed="false">
      <c r="A895" s="22" t="n">
        <v>43900</v>
      </c>
      <c r="B895" s="0" t="n">
        <f aca="false">MONTH(A895)</f>
        <v>3</v>
      </c>
      <c r="C895" s="0" t="s">
        <v>64</v>
      </c>
      <c r="D895" s="23" t="n">
        <f aca="false">YEAR(A895)</f>
        <v>2020</v>
      </c>
      <c r="E895" s="23" t="s">
        <v>61</v>
      </c>
      <c r="F895" s="23" t="n">
        <v>207</v>
      </c>
      <c r="G895" s="17" t="s">
        <v>538</v>
      </c>
      <c r="H895" s="0" t="n">
        <v>683</v>
      </c>
      <c r="I895" s="17" t="n">
        <v>290</v>
      </c>
      <c r="J895" s="17" t="s">
        <v>39</v>
      </c>
      <c r="K895" s="24" t="n">
        <v>0.416666666666667</v>
      </c>
      <c r="M895" s="17" t="n">
        <v>1</v>
      </c>
      <c r="N895" s="17" t="n">
        <v>49</v>
      </c>
      <c r="O895" s="17" t="n">
        <v>10</v>
      </c>
      <c r="P895" s="17" t="n">
        <f aca="false">O895/3.281</f>
        <v>3.04785126485828</v>
      </c>
      <c r="Q895" s="0" t="n">
        <f aca="false">((H895*2)*(P895))/1000000</f>
        <v>0.0041633648277964</v>
      </c>
      <c r="R895" s="0" t="n">
        <f aca="false">Q895*247.105</f>
        <v>1.02878826577263</v>
      </c>
      <c r="S895" s="17" t="s">
        <v>40</v>
      </c>
      <c r="T895" s="17" t="s">
        <v>45</v>
      </c>
      <c r="U895" s="0" t="n">
        <v>0</v>
      </c>
      <c r="V895" s="17" t="n">
        <v>120</v>
      </c>
      <c r="W895" s="17" t="n">
        <v>115</v>
      </c>
      <c r="X895" s="17" t="n">
        <v>100</v>
      </c>
      <c r="Y895" s="17" t="n">
        <v>2</v>
      </c>
      <c r="Z895" s="0" t="n">
        <f aca="false">SUM(U895:Y895)</f>
        <v>337</v>
      </c>
      <c r="AA895" s="17" t="n">
        <v>0</v>
      </c>
      <c r="AB895" s="17" t="n">
        <v>160</v>
      </c>
      <c r="AC895" s="7" t="n">
        <f aca="false">U895/$R895</f>
        <v>0</v>
      </c>
      <c r="AD895" s="7" t="n">
        <f aca="false">V895/$R895</f>
        <v>116.642076890213</v>
      </c>
      <c r="AE895" s="7" t="n">
        <f aca="false">W895/$R895</f>
        <v>111.781990353121</v>
      </c>
      <c r="AF895" s="7" t="n">
        <f aca="false">X895/$R895</f>
        <v>97.2017307418442</v>
      </c>
      <c r="AG895" s="7" t="n">
        <f aca="false">Y895/$R895</f>
        <v>1.94403461483688</v>
      </c>
      <c r="AH895" s="7" t="n">
        <f aca="false">Z895/$R895</f>
        <v>327.569832600015</v>
      </c>
      <c r="AI895" s="17" t="s">
        <v>575</v>
      </c>
      <c r="AJ895" s="0" t="n">
        <v>5090</v>
      </c>
    </row>
    <row r="896" customFormat="false" ht="15" hidden="false" customHeight="false" outlineLevel="0" collapsed="false">
      <c r="A896" s="22" t="n">
        <v>43942</v>
      </c>
      <c r="B896" s="0" t="n">
        <f aca="false">MONTH(A896)</f>
        <v>4</v>
      </c>
      <c r="C896" s="0" t="s">
        <v>66</v>
      </c>
      <c r="D896" s="23" t="n">
        <f aca="false">YEAR(A896)</f>
        <v>2020</v>
      </c>
      <c r="E896" s="23" t="s">
        <v>44</v>
      </c>
      <c r="F896" s="23" t="n">
        <v>207</v>
      </c>
      <c r="G896" s="17" t="s">
        <v>538</v>
      </c>
      <c r="H896" s="0" t="n">
        <v>683</v>
      </c>
      <c r="I896" s="17" t="n">
        <v>290</v>
      </c>
      <c r="J896" s="17" t="s">
        <v>39</v>
      </c>
      <c r="K896" s="24" t="n">
        <v>0.423611111111111</v>
      </c>
      <c r="M896" s="17" t="n">
        <v>1</v>
      </c>
      <c r="N896" s="17" t="n">
        <v>56</v>
      </c>
      <c r="O896" s="17" t="n">
        <v>6</v>
      </c>
      <c r="P896" s="17" t="n">
        <f aca="false">O896/3.281</f>
        <v>1.82871075891497</v>
      </c>
      <c r="Q896" s="0" t="n">
        <f aca="false">((H896*2)*(P896))/1000000</f>
        <v>0.00249801889667784</v>
      </c>
      <c r="R896" s="0" t="n">
        <f aca="false">Q896*247.105</f>
        <v>0.617272959463578</v>
      </c>
      <c r="S896" s="17" t="s">
        <v>40</v>
      </c>
      <c r="T896" s="17" t="s">
        <v>45</v>
      </c>
      <c r="U896" s="0" t="n">
        <v>1</v>
      </c>
      <c r="V896" s="17" t="n">
        <v>0</v>
      </c>
      <c r="W896" s="17" t="n">
        <v>0</v>
      </c>
      <c r="X896" s="17" t="n">
        <v>6</v>
      </c>
      <c r="Y896" s="17" t="n">
        <v>0</v>
      </c>
      <c r="Z896" s="0" t="n">
        <f aca="false">SUM(U896:Y896)</f>
        <v>7</v>
      </c>
      <c r="AA896" s="17" t="n">
        <v>0</v>
      </c>
      <c r="AB896" s="17" t="n">
        <v>8</v>
      </c>
      <c r="AC896" s="7" t="n">
        <f aca="false">U896/$R896</f>
        <v>1.6200288456974</v>
      </c>
      <c r="AD896" s="7" t="n">
        <f aca="false">V896/$R896</f>
        <v>0</v>
      </c>
      <c r="AE896" s="7" t="n">
        <f aca="false">W896/$R896</f>
        <v>0</v>
      </c>
      <c r="AF896" s="7" t="n">
        <f aca="false">X896/$R896</f>
        <v>9.72017307418441</v>
      </c>
      <c r="AG896" s="7" t="n">
        <f aca="false">Y896/$R896</f>
        <v>0</v>
      </c>
      <c r="AH896" s="7" t="n">
        <f aca="false">Z896/$R896</f>
        <v>11.3402019198818</v>
      </c>
      <c r="AI896" s="17" t="s">
        <v>576</v>
      </c>
      <c r="AJ896" s="0" t="n">
        <v>7915</v>
      </c>
    </row>
    <row r="897" customFormat="false" ht="15" hidden="false" customHeight="false" outlineLevel="0" collapsed="false">
      <c r="A897" s="22" t="n">
        <v>43956</v>
      </c>
      <c r="B897" s="0" t="n">
        <f aca="false">MONTH(A897)</f>
        <v>5</v>
      </c>
      <c r="C897" s="0" t="s">
        <v>43</v>
      </c>
      <c r="D897" s="23" t="n">
        <f aca="false">YEAR(A897)</f>
        <v>2020</v>
      </c>
      <c r="E897" s="23" t="s">
        <v>44</v>
      </c>
      <c r="F897" s="23" t="n">
        <v>207</v>
      </c>
      <c r="G897" s="17" t="s">
        <v>538</v>
      </c>
      <c r="H897" s="0" t="n">
        <v>683</v>
      </c>
      <c r="I897" s="17" t="n">
        <v>290</v>
      </c>
      <c r="J897" s="17" t="s">
        <v>39</v>
      </c>
      <c r="K897" s="24" t="n">
        <v>0.458333333333333</v>
      </c>
      <c r="M897" s="17" t="n">
        <v>1</v>
      </c>
      <c r="N897" s="17" t="n">
        <v>52.3</v>
      </c>
      <c r="O897" s="17" t="n">
        <v>10</v>
      </c>
      <c r="P897" s="17" t="n">
        <f aca="false">O897/3.281</f>
        <v>3.04785126485828</v>
      </c>
      <c r="Q897" s="0" t="n">
        <f aca="false">((H897*2)*(P897))/1000000</f>
        <v>0.0041633648277964</v>
      </c>
      <c r="R897" s="0" t="n">
        <f aca="false">Q897*247.105</f>
        <v>1.02878826577263</v>
      </c>
      <c r="S897" s="17" t="s">
        <v>40</v>
      </c>
      <c r="T897" s="17" t="s">
        <v>45</v>
      </c>
      <c r="U897" s="17" t="n">
        <v>1</v>
      </c>
      <c r="V897" s="17" t="n">
        <v>0</v>
      </c>
      <c r="W897" s="17" t="n">
        <v>0</v>
      </c>
      <c r="X897" s="17" t="n">
        <v>10</v>
      </c>
      <c r="Y897" s="17" t="n">
        <v>0</v>
      </c>
      <c r="Z897" s="0" t="n">
        <f aca="false">SUM(U897:Y897)</f>
        <v>11</v>
      </c>
      <c r="AA897" s="17" t="n">
        <v>0</v>
      </c>
      <c r="AB897" s="17" t="n">
        <v>111</v>
      </c>
      <c r="AC897" s="7" t="n">
        <f aca="false">U897/$R897</f>
        <v>0.972017307418442</v>
      </c>
      <c r="AD897" s="7" t="n">
        <f aca="false">V897/$R897</f>
        <v>0</v>
      </c>
      <c r="AE897" s="7" t="n">
        <f aca="false">W897/$R897</f>
        <v>0</v>
      </c>
      <c r="AF897" s="7" t="n">
        <f aca="false">X897/$R897</f>
        <v>9.72017307418442</v>
      </c>
      <c r="AG897" s="7" t="n">
        <f aca="false">Y897/$R897</f>
        <v>0</v>
      </c>
      <c r="AH897" s="7" t="n">
        <f aca="false">Z897/$R897</f>
        <v>10.6921903816029</v>
      </c>
      <c r="AI897" s="17" t="s">
        <v>577</v>
      </c>
      <c r="AJ897" s="0" t="n">
        <v>10030</v>
      </c>
    </row>
    <row r="898" customFormat="false" ht="15" hidden="false" customHeight="false" outlineLevel="0" collapsed="false">
      <c r="A898" s="22" t="n">
        <v>43978</v>
      </c>
      <c r="B898" s="0" t="n">
        <f aca="false">MONTH(A898)</f>
        <v>5</v>
      </c>
      <c r="C898" s="0" t="s">
        <v>43</v>
      </c>
      <c r="D898" s="23" t="n">
        <f aca="false">YEAR(A898)</f>
        <v>2020</v>
      </c>
      <c r="E898" s="23" t="s">
        <v>44</v>
      </c>
      <c r="F898" s="23" t="n">
        <v>207</v>
      </c>
      <c r="G898" s="17" t="s">
        <v>538</v>
      </c>
      <c r="H898" s="0" t="n">
        <v>683</v>
      </c>
      <c r="I898" s="17" t="n">
        <v>290</v>
      </c>
      <c r="J898" s="17" t="s">
        <v>39</v>
      </c>
      <c r="K898" s="24" t="n">
        <v>0.416666666666667</v>
      </c>
      <c r="M898" s="17" t="n">
        <v>1</v>
      </c>
      <c r="N898" s="17" t="n">
        <v>59</v>
      </c>
      <c r="O898" s="17" t="n">
        <v>10</v>
      </c>
      <c r="P898" s="17" t="n">
        <f aca="false">O898/3.281</f>
        <v>3.04785126485828</v>
      </c>
      <c r="Q898" s="0" t="n">
        <f aca="false">((H898*2)*(P898))/1000000</f>
        <v>0.0041633648277964</v>
      </c>
      <c r="R898" s="0" t="n">
        <f aca="false">Q898*247.105</f>
        <v>1.02878826577263</v>
      </c>
      <c r="S898" s="17" t="s">
        <v>40</v>
      </c>
      <c r="T898" s="17" t="s">
        <v>45</v>
      </c>
      <c r="U898" s="17" t="n">
        <v>6</v>
      </c>
      <c r="V898" s="17" t="n">
        <v>2</v>
      </c>
      <c r="W898" s="17" t="n">
        <v>1</v>
      </c>
      <c r="X898" s="17" t="n">
        <v>67</v>
      </c>
      <c r="Y898" s="17" t="n">
        <v>30</v>
      </c>
      <c r="Z898" s="0" t="n">
        <f aca="false">SUM(U898:Y898)</f>
        <v>106</v>
      </c>
      <c r="AA898" s="17" t="n">
        <v>0</v>
      </c>
      <c r="AB898" s="17" t="n">
        <v>111</v>
      </c>
      <c r="AC898" s="7" t="n">
        <f aca="false">U898/$R898</f>
        <v>5.83210384451065</v>
      </c>
      <c r="AD898" s="7" t="n">
        <f aca="false">V898/$R898</f>
        <v>1.94403461483688</v>
      </c>
      <c r="AE898" s="7" t="n">
        <f aca="false">W898/$R898</f>
        <v>0.972017307418442</v>
      </c>
      <c r="AF898" s="7" t="n">
        <f aca="false">X898/$R898</f>
        <v>65.1251595970356</v>
      </c>
      <c r="AG898" s="7" t="n">
        <f aca="false">Y898/$R898</f>
        <v>29.1605192225532</v>
      </c>
      <c r="AH898" s="7" t="n">
        <f aca="false">Z898/$R898</f>
        <v>103.033834586355</v>
      </c>
      <c r="AI898" s="17" t="s">
        <v>578</v>
      </c>
      <c r="AJ898" s="0" t="n">
        <v>9043</v>
      </c>
    </row>
    <row r="899" customFormat="false" ht="15" hidden="false" customHeight="false" outlineLevel="0" collapsed="false">
      <c r="A899" s="22" t="n">
        <v>43998</v>
      </c>
      <c r="B899" s="0" t="n">
        <f aca="false">MONTH(A899)</f>
        <v>6</v>
      </c>
      <c r="C899" s="0" t="s">
        <v>49</v>
      </c>
      <c r="D899" s="23" t="n">
        <f aca="false">YEAR(A899)</f>
        <v>2020</v>
      </c>
      <c r="E899" s="23" t="s">
        <v>44</v>
      </c>
      <c r="F899" s="23" t="n">
        <v>207</v>
      </c>
      <c r="G899" s="17" t="s">
        <v>538</v>
      </c>
      <c r="H899" s="0" t="n">
        <v>683</v>
      </c>
      <c r="I899" s="17" t="n">
        <v>290</v>
      </c>
      <c r="J899" s="17" t="s">
        <v>39</v>
      </c>
      <c r="K899" s="24" t="n">
        <v>0.506944444444444</v>
      </c>
      <c r="M899" s="17" t="n">
        <v>1</v>
      </c>
      <c r="N899" s="17" t="n">
        <v>54</v>
      </c>
      <c r="O899" s="17" t="n">
        <v>10</v>
      </c>
      <c r="P899" s="17" t="n">
        <f aca="false">O899/3.281</f>
        <v>3.04785126485828</v>
      </c>
      <c r="Q899" s="0" t="n">
        <f aca="false">((H899*2)*(P899))/1000000</f>
        <v>0.0041633648277964</v>
      </c>
      <c r="R899" s="0" t="n">
        <f aca="false">Q899*247.105</f>
        <v>1.02878826577263</v>
      </c>
      <c r="S899" s="17" t="s">
        <v>40</v>
      </c>
      <c r="T899" s="17" t="s">
        <v>45</v>
      </c>
      <c r="U899" s="17" t="n">
        <v>0</v>
      </c>
      <c r="V899" s="17" t="n">
        <v>0</v>
      </c>
      <c r="W899" s="17" t="n">
        <v>0</v>
      </c>
      <c r="X899" s="17" t="n">
        <v>0</v>
      </c>
      <c r="Y899" s="17" t="n">
        <v>78</v>
      </c>
      <c r="Z899" s="0" t="n">
        <f aca="false">SUM(U899:Y899)</f>
        <v>78</v>
      </c>
      <c r="AA899" s="17" t="n">
        <v>0</v>
      </c>
      <c r="AB899" s="17" t="n">
        <v>158</v>
      </c>
      <c r="AC899" s="7" t="n">
        <f aca="false">U899/$R899</f>
        <v>0</v>
      </c>
      <c r="AD899" s="7" t="n">
        <f aca="false">V899/$R899</f>
        <v>0</v>
      </c>
      <c r="AE899" s="7" t="n">
        <f aca="false">W899/$R899</f>
        <v>0</v>
      </c>
      <c r="AF899" s="7" t="n">
        <f aca="false">X899/$R899</f>
        <v>0</v>
      </c>
      <c r="AG899" s="7" t="n">
        <f aca="false">Y899/$R899</f>
        <v>75.8173499786385</v>
      </c>
      <c r="AH899" s="7" t="n">
        <f aca="false">Z899/$R899</f>
        <v>75.8173499786385</v>
      </c>
      <c r="AI899" s="17" t="s">
        <v>579</v>
      </c>
      <c r="AJ899" s="0" t="n">
        <v>12230</v>
      </c>
    </row>
    <row r="900" customFormat="false" ht="15" hidden="false" customHeight="false" outlineLevel="0" collapsed="false">
      <c r="A900" s="22" t="n">
        <v>44011</v>
      </c>
      <c r="B900" s="0" t="n">
        <f aca="false">MONTH(A900)</f>
        <v>6</v>
      </c>
      <c r="C900" s="0" t="s">
        <v>49</v>
      </c>
      <c r="D900" s="23" t="n">
        <f aca="false">YEAR(A900)</f>
        <v>2020</v>
      </c>
      <c r="E900" s="23" t="s">
        <v>44</v>
      </c>
      <c r="F900" s="23" t="n">
        <v>207</v>
      </c>
      <c r="G900" s="17" t="s">
        <v>538</v>
      </c>
      <c r="H900" s="17" t="n">
        <v>683</v>
      </c>
      <c r="I900" s="17" t="n">
        <v>290</v>
      </c>
      <c r="J900" s="17" t="s">
        <v>39</v>
      </c>
      <c r="K900" s="24" t="n">
        <v>0.46875</v>
      </c>
      <c r="M900" s="17" t="n">
        <v>1</v>
      </c>
      <c r="N900" s="17" t="n">
        <v>54</v>
      </c>
      <c r="O900" s="17" t="n">
        <v>8</v>
      </c>
      <c r="P900" s="17" t="n">
        <f aca="false">O900/3.281</f>
        <v>2.43828101188662</v>
      </c>
      <c r="Q900" s="0" t="n">
        <f aca="false">((H900*2)*(P900))/1000000</f>
        <v>0.00333069186223712</v>
      </c>
      <c r="R900" s="0" t="n">
        <f aca="false">Q900*247.105</f>
        <v>0.823030612618104</v>
      </c>
      <c r="S900" s="17" t="s">
        <v>40</v>
      </c>
      <c r="T900" s="17" t="s">
        <v>45</v>
      </c>
      <c r="U900" s="17" t="n">
        <v>0</v>
      </c>
      <c r="V900" s="17" t="n">
        <v>0</v>
      </c>
      <c r="W900" s="17" t="n">
        <v>0</v>
      </c>
      <c r="X900" s="17" t="n">
        <v>0</v>
      </c>
      <c r="Y900" s="17" t="n">
        <v>27</v>
      </c>
      <c r="Z900" s="0" t="n">
        <f aca="false">SUM(U900:Y900)</f>
        <v>27</v>
      </c>
      <c r="AA900" s="17" t="n">
        <v>0</v>
      </c>
      <c r="AB900" s="17" t="n">
        <v>86</v>
      </c>
      <c r="AC900" s="7" t="n">
        <f aca="false">U900/$R900</f>
        <v>0</v>
      </c>
      <c r="AD900" s="7" t="n">
        <f aca="false">V900/$R900</f>
        <v>0</v>
      </c>
      <c r="AE900" s="7" t="n">
        <f aca="false">W900/$R900</f>
        <v>0</v>
      </c>
      <c r="AF900" s="7" t="n">
        <f aca="false">X900/$R900</f>
        <v>0</v>
      </c>
      <c r="AG900" s="7" t="n">
        <f aca="false">Y900/$R900</f>
        <v>32.8055841253724</v>
      </c>
      <c r="AH900" s="7" t="n">
        <f aca="false">Z900/$R900</f>
        <v>32.8055841253724</v>
      </c>
      <c r="AI900" s="17" t="s">
        <v>580</v>
      </c>
      <c r="AJ900" s="0" t="n">
        <v>12800</v>
      </c>
    </row>
    <row r="901" customFormat="false" ht="15" hidden="false" customHeight="false" outlineLevel="0" collapsed="false">
      <c r="A901" s="22" t="n">
        <v>43250</v>
      </c>
      <c r="B901" s="0" t="n">
        <f aca="false">MONTH(A901)</f>
        <v>5</v>
      </c>
      <c r="C901" s="0" t="s">
        <v>43</v>
      </c>
      <c r="D901" s="23" t="n">
        <f aca="false">YEAR(A901)</f>
        <v>2018</v>
      </c>
      <c r="E901" s="23" t="s">
        <v>44</v>
      </c>
      <c r="F901" s="23" t="n">
        <v>219</v>
      </c>
      <c r="G901" s="17" t="s">
        <v>581</v>
      </c>
      <c r="H901" s="17" t="n">
        <v>88</v>
      </c>
      <c r="I901" s="17" t="n">
        <v>294</v>
      </c>
      <c r="J901" s="17" t="s">
        <v>39</v>
      </c>
      <c r="K901" s="24" t="n">
        <v>0.449305555555556</v>
      </c>
      <c r="M901" s="17" t="n">
        <v>1</v>
      </c>
      <c r="N901" s="17" t="n">
        <v>54</v>
      </c>
      <c r="O901" s="17" t="n">
        <v>10</v>
      </c>
      <c r="P901" s="17" t="n">
        <f aca="false">O901/3.281</f>
        <v>3.04785126485828</v>
      </c>
      <c r="Q901" s="0" t="n">
        <f aca="false">((H901*2)*(P901))/1000000</f>
        <v>0.000536421822615056</v>
      </c>
      <c r="R901" s="0" t="n">
        <f aca="false">Q901*247.105</f>
        <v>0.132552514477294</v>
      </c>
      <c r="S901" s="17" t="s">
        <v>40</v>
      </c>
      <c r="T901" s="17" t="s">
        <v>45</v>
      </c>
      <c r="U901" s="17" t="n">
        <v>0</v>
      </c>
      <c r="V901" s="17" t="n">
        <v>0</v>
      </c>
      <c r="W901" s="17" t="n">
        <v>0</v>
      </c>
      <c r="X901" s="17" t="n">
        <v>150</v>
      </c>
      <c r="Y901" s="17" t="n">
        <v>60</v>
      </c>
      <c r="Z901" s="0" t="n">
        <f aca="false">SUM(U901:Y901)</f>
        <v>210</v>
      </c>
      <c r="AA901" s="17" t="n">
        <v>0</v>
      </c>
      <c r="AB901" s="17" t="n">
        <v>0</v>
      </c>
      <c r="AC901" s="7" t="n">
        <f aca="false">U901/$R901</f>
        <v>0</v>
      </c>
      <c r="AD901" s="7" t="n">
        <f aca="false">V901/$R901</f>
        <v>0</v>
      </c>
      <c r="AE901" s="7" t="n">
        <f aca="false">W901/$R901</f>
        <v>0</v>
      </c>
      <c r="AF901" s="7" t="n">
        <f aca="false">X901/$R901</f>
        <v>1131.62696755704</v>
      </c>
      <c r="AG901" s="7" t="n">
        <f aca="false">Y901/$R901</f>
        <v>452.650787022815</v>
      </c>
      <c r="AH901" s="7" t="n">
        <f aca="false">Z901/$R901</f>
        <v>1584.27775457985</v>
      </c>
      <c r="AI901" s="17" t="s">
        <v>581</v>
      </c>
      <c r="AJ901" s="0" t="n">
        <v>9516</v>
      </c>
    </row>
    <row r="902" customFormat="false" ht="15" hidden="false" customHeight="false" outlineLevel="0" collapsed="false">
      <c r="A902" s="22" t="n">
        <v>43320</v>
      </c>
      <c r="B902" s="0" t="n">
        <f aca="false">MONTH(A902)</f>
        <v>8</v>
      </c>
      <c r="C902" s="0" t="s">
        <v>36</v>
      </c>
      <c r="D902" s="23" t="n">
        <f aca="false">YEAR(A902)</f>
        <v>2018</v>
      </c>
      <c r="E902" s="23" t="s">
        <v>37</v>
      </c>
      <c r="F902" s="23" t="n">
        <v>219</v>
      </c>
      <c r="G902" s="17" t="s">
        <v>581</v>
      </c>
      <c r="H902" s="17" t="n">
        <v>88</v>
      </c>
      <c r="I902" s="17" t="n">
        <v>294</v>
      </c>
      <c r="J902" s="17" t="s">
        <v>39</v>
      </c>
      <c r="K902" s="24" t="n">
        <v>0.502777777777778</v>
      </c>
      <c r="M902" s="17" t="n">
        <v>3</v>
      </c>
      <c r="N902" s="17" t="n">
        <v>55</v>
      </c>
      <c r="O902" s="17" t="n">
        <v>10</v>
      </c>
      <c r="P902" s="17" t="n">
        <f aca="false">O902/3.281</f>
        <v>3.04785126485828</v>
      </c>
      <c r="Q902" s="0" t="n">
        <f aca="false">((H902*2)*(P902))/1000000</f>
        <v>0.000536421822615056</v>
      </c>
      <c r="R902" s="0" t="n">
        <f aca="false">Q902*247.105</f>
        <v>0.132552514477294</v>
      </c>
      <c r="S902" s="17" t="s">
        <v>40</v>
      </c>
      <c r="T902" s="17" t="s">
        <v>45</v>
      </c>
      <c r="U902" s="17" t="n">
        <v>0</v>
      </c>
      <c r="V902" s="17" t="n">
        <v>0</v>
      </c>
      <c r="W902" s="17" t="n">
        <v>0</v>
      </c>
      <c r="X902" s="17" t="n">
        <v>0</v>
      </c>
      <c r="Y902" s="17" t="n">
        <v>94</v>
      </c>
      <c r="Z902" s="0" t="n">
        <f aca="false">SUM(U902:Y902)</f>
        <v>94</v>
      </c>
      <c r="AA902" s="17" t="n">
        <v>0</v>
      </c>
      <c r="AB902" s="17" t="n">
        <v>0</v>
      </c>
      <c r="AC902" s="7" t="n">
        <f aca="false">U902/$R902</f>
        <v>0</v>
      </c>
      <c r="AD902" s="7" t="n">
        <f aca="false">V902/$R902</f>
        <v>0</v>
      </c>
      <c r="AE902" s="7" t="n">
        <f aca="false">W902/$R902</f>
        <v>0</v>
      </c>
      <c r="AF902" s="7" t="n">
        <f aca="false">X902/$R902</f>
        <v>0</v>
      </c>
      <c r="AG902" s="7" t="n">
        <f aca="false">Y902/$R902</f>
        <v>709.152899669077</v>
      </c>
      <c r="AH902" s="7" t="n">
        <f aca="false">Z902/$R902</f>
        <v>709.152899669077</v>
      </c>
      <c r="AI902" s="17"/>
      <c r="AJ902" s="0" t="n">
        <v>11502</v>
      </c>
    </row>
    <row r="903" customFormat="false" ht="15" hidden="false" customHeight="false" outlineLevel="0" collapsed="false">
      <c r="A903" s="22" t="n">
        <v>43389</v>
      </c>
      <c r="B903" s="0" t="n">
        <f aca="false">MONTH(A903)</f>
        <v>10</v>
      </c>
      <c r="C903" s="0" t="s">
        <v>54</v>
      </c>
      <c r="D903" s="23" t="n">
        <f aca="false">YEAR(A903)</f>
        <v>2018</v>
      </c>
      <c r="E903" s="23" t="s">
        <v>55</v>
      </c>
      <c r="F903" s="23" t="n">
        <v>219</v>
      </c>
      <c r="G903" s="17" t="s">
        <v>581</v>
      </c>
      <c r="H903" s="17" t="n">
        <v>88</v>
      </c>
      <c r="I903" s="17" t="n">
        <v>294</v>
      </c>
      <c r="J903" s="17" t="s">
        <v>39</v>
      </c>
      <c r="K903" s="24" t="n">
        <v>0.488194444444444</v>
      </c>
      <c r="M903" s="17" t="n">
        <v>1</v>
      </c>
      <c r="N903" s="17" t="n">
        <v>54</v>
      </c>
      <c r="O903" s="17" t="n">
        <v>10</v>
      </c>
      <c r="P903" s="17" t="n">
        <f aca="false">O903/3.281</f>
        <v>3.04785126485828</v>
      </c>
      <c r="Q903" s="0" t="n">
        <f aca="false">((H903*2)*(P903))/1000000</f>
        <v>0.000536421822615056</v>
      </c>
      <c r="R903" s="0" t="n">
        <f aca="false">Q903*247.105</f>
        <v>0.132552514477294</v>
      </c>
      <c r="S903" s="17" t="s">
        <v>40</v>
      </c>
      <c r="T903" s="17" t="s">
        <v>45</v>
      </c>
      <c r="U903" s="17" t="n">
        <v>0</v>
      </c>
      <c r="V903" s="17" t="n">
        <v>750</v>
      </c>
      <c r="W903" s="17" t="n">
        <v>0</v>
      </c>
      <c r="X903" s="17" t="n">
        <v>0</v>
      </c>
      <c r="Y903" s="17" t="n">
        <v>0</v>
      </c>
      <c r="Z903" s="0" t="n">
        <f aca="false">SUM(U903:Y903)</f>
        <v>750</v>
      </c>
      <c r="AA903" s="17" t="n">
        <v>0</v>
      </c>
      <c r="AB903" s="17" t="n">
        <v>0</v>
      </c>
      <c r="AC903" s="7" t="n">
        <f aca="false">U903/$R903</f>
        <v>0</v>
      </c>
      <c r="AD903" s="7" t="n">
        <f aca="false">V903/$R903</f>
        <v>5658.13483778519</v>
      </c>
      <c r="AE903" s="7" t="n">
        <f aca="false">W903/$R903</f>
        <v>0</v>
      </c>
      <c r="AF903" s="7" t="n">
        <f aca="false">X903/$R903</f>
        <v>0</v>
      </c>
      <c r="AG903" s="7" t="n">
        <f aca="false">Y903/$R903</f>
        <v>0</v>
      </c>
      <c r="AH903" s="7" t="n">
        <f aca="false">Z903/$R903</f>
        <v>5658.13483778519</v>
      </c>
      <c r="AI903" s="17"/>
      <c r="AJ903" s="0" t="n">
        <v>7225</v>
      </c>
    </row>
    <row r="904" customFormat="false" ht="15" hidden="false" customHeight="false" outlineLevel="0" collapsed="false">
      <c r="A904" s="22" t="n">
        <v>43795</v>
      </c>
      <c r="B904" s="0" t="n">
        <f aca="false">MONTH(A904)</f>
        <v>11</v>
      </c>
      <c r="C904" s="0" t="s">
        <v>96</v>
      </c>
      <c r="D904" s="23" t="n">
        <f aca="false">YEAR(A904)</f>
        <v>2019</v>
      </c>
      <c r="E904" s="23" t="s">
        <v>55</v>
      </c>
      <c r="F904" s="23" t="n">
        <v>219</v>
      </c>
      <c r="G904" s="17" t="s">
        <v>581</v>
      </c>
      <c r="H904" s="17" t="n">
        <v>88</v>
      </c>
      <c r="I904" s="17" t="n">
        <v>294</v>
      </c>
      <c r="J904" s="17" t="s">
        <v>39</v>
      </c>
      <c r="K904" s="24" t="n">
        <v>0.440972222222222</v>
      </c>
      <c r="M904" s="17" t="n">
        <v>3</v>
      </c>
      <c r="N904" s="17" t="n">
        <v>49.5</v>
      </c>
      <c r="O904" s="17" t="n">
        <v>10</v>
      </c>
      <c r="P904" s="17" t="n">
        <f aca="false">O904/3.281</f>
        <v>3.04785126485828</v>
      </c>
      <c r="Q904" s="0" t="n">
        <f aca="false">((H904*2)*(P904))/1000000</f>
        <v>0.000536421822615056</v>
      </c>
      <c r="R904" s="0" t="n">
        <f aca="false">Q904*247.105</f>
        <v>0.132552514477294</v>
      </c>
      <c r="S904" s="17" t="s">
        <v>40</v>
      </c>
      <c r="T904" s="17" t="s">
        <v>45</v>
      </c>
      <c r="U904" s="17" t="n">
        <v>0</v>
      </c>
      <c r="V904" s="17" t="n">
        <v>0</v>
      </c>
      <c r="W904" s="17" t="n">
        <v>0</v>
      </c>
      <c r="X904" s="17" t="n">
        <v>0</v>
      </c>
      <c r="Y904" s="17" t="n">
        <v>0</v>
      </c>
      <c r="Z904" s="0" t="n">
        <f aca="false">SUM(U904:Y904)</f>
        <v>0</v>
      </c>
      <c r="AA904" s="17" t="n">
        <v>0</v>
      </c>
      <c r="AB904" s="17" t="n">
        <v>1</v>
      </c>
      <c r="AC904" s="7" t="n">
        <f aca="false">U904/$R904</f>
        <v>0</v>
      </c>
      <c r="AD904" s="7" t="n">
        <f aca="false">V904/$R904</f>
        <v>0</v>
      </c>
      <c r="AE904" s="7" t="n">
        <f aca="false">W904/$R904</f>
        <v>0</v>
      </c>
      <c r="AF904" s="7" t="n">
        <f aca="false">X904/$R904</f>
        <v>0</v>
      </c>
      <c r="AG904" s="7" t="n">
        <f aca="false">Y904/$R904</f>
        <v>0</v>
      </c>
      <c r="AH904" s="7" t="n">
        <f aca="false">Z904/$R904</f>
        <v>0</v>
      </c>
      <c r="AI904" s="17" t="s">
        <v>91</v>
      </c>
      <c r="AJ904" s="0" t="n">
        <v>4818</v>
      </c>
    </row>
    <row r="905" customFormat="false" ht="15" hidden="false" customHeight="false" outlineLevel="0" collapsed="false">
      <c r="A905" s="22" t="n">
        <v>43853</v>
      </c>
      <c r="B905" s="0" t="n">
        <f aca="false">MONTH(A905)</f>
        <v>1</v>
      </c>
      <c r="C905" s="0" t="s">
        <v>60</v>
      </c>
      <c r="D905" s="23" t="n">
        <f aca="false">YEAR(A905)</f>
        <v>2020</v>
      </c>
      <c r="E905" s="23" t="s">
        <v>61</v>
      </c>
      <c r="F905" s="23" t="n">
        <v>219</v>
      </c>
      <c r="G905" s="17" t="s">
        <v>581</v>
      </c>
      <c r="H905" s="17" t="n">
        <v>88</v>
      </c>
      <c r="I905" s="17" t="n">
        <v>294</v>
      </c>
      <c r="J905" s="17" t="s">
        <v>39</v>
      </c>
      <c r="K905" s="24" t="n">
        <v>0.4375</v>
      </c>
      <c r="M905" s="17" t="n">
        <v>3</v>
      </c>
      <c r="N905" s="17" t="n">
        <v>50</v>
      </c>
      <c r="O905" s="17" t="n">
        <v>10</v>
      </c>
      <c r="P905" s="17" t="n">
        <f aca="false">O905/3.281</f>
        <v>3.04785126485828</v>
      </c>
      <c r="Q905" s="0" t="n">
        <f aca="false">((H905*2)*(P905))/1000000</f>
        <v>0.000536421822615056</v>
      </c>
      <c r="R905" s="0" t="n">
        <f aca="false">Q905*247.105</f>
        <v>0.132552514477294</v>
      </c>
      <c r="S905" s="17" t="s">
        <v>40</v>
      </c>
      <c r="T905" s="17" t="s">
        <v>45</v>
      </c>
      <c r="U905" s="17" t="n">
        <v>0</v>
      </c>
      <c r="V905" s="17" t="n">
        <v>5</v>
      </c>
      <c r="W905" s="17" t="n">
        <v>0</v>
      </c>
      <c r="X905" s="17" t="n">
        <v>373</v>
      </c>
      <c r="Y905" s="17" t="n">
        <v>0</v>
      </c>
      <c r="Z905" s="0" t="n">
        <f aca="false">SUM(U905:Y905)</f>
        <v>378</v>
      </c>
      <c r="AA905" s="17" t="n">
        <v>0</v>
      </c>
      <c r="AB905" s="17" t="n">
        <v>0</v>
      </c>
      <c r="AC905" s="7" t="n">
        <f aca="false">U905/$R905</f>
        <v>0</v>
      </c>
      <c r="AD905" s="7" t="n">
        <f aca="false">V905/$R905</f>
        <v>37.7208989185679</v>
      </c>
      <c r="AE905" s="7" t="n">
        <f aca="false">W905/$R905</f>
        <v>0</v>
      </c>
      <c r="AF905" s="7" t="n">
        <f aca="false">X905/$R905</f>
        <v>2813.97905932517</v>
      </c>
      <c r="AG905" s="7" t="n">
        <f aca="false">Y905/$R905</f>
        <v>0</v>
      </c>
      <c r="AH905" s="7" t="n">
        <f aca="false">Z905/$R905</f>
        <v>2851.69995824374</v>
      </c>
      <c r="AI905" s="17"/>
      <c r="AJ905" s="0" t="n">
        <v>5057</v>
      </c>
    </row>
    <row r="906" customFormat="false" ht="15" hidden="false" customHeight="false" outlineLevel="0" collapsed="false">
      <c r="A906" s="22" t="n">
        <v>43865</v>
      </c>
      <c r="B906" s="0" t="n">
        <f aca="false">MONTH(A906)</f>
        <v>2</v>
      </c>
      <c r="C906" s="0" t="s">
        <v>63</v>
      </c>
      <c r="D906" s="23" t="n">
        <f aca="false">YEAR(A906)</f>
        <v>2020</v>
      </c>
      <c r="E906" s="23" t="s">
        <v>61</v>
      </c>
      <c r="F906" s="23" t="n">
        <v>219</v>
      </c>
      <c r="G906" s="17" t="s">
        <v>581</v>
      </c>
      <c r="H906" s="17" t="n">
        <v>88</v>
      </c>
      <c r="I906" s="17" t="n">
        <v>294</v>
      </c>
      <c r="J906" s="17" t="s">
        <v>39</v>
      </c>
      <c r="K906" s="24" t="n">
        <v>0.5625</v>
      </c>
      <c r="M906" s="17" t="n">
        <v>2</v>
      </c>
      <c r="N906" s="17" t="n">
        <v>48</v>
      </c>
      <c r="O906" s="17" t="n">
        <v>10</v>
      </c>
      <c r="P906" s="17" t="n">
        <f aca="false">O906/3.281</f>
        <v>3.04785126485828</v>
      </c>
      <c r="Q906" s="0" t="n">
        <f aca="false">((H906*2)*(P906))/1000000</f>
        <v>0.000536421822615056</v>
      </c>
      <c r="R906" s="0" t="n">
        <f aca="false">Q906*247.105</f>
        <v>0.132552514477294</v>
      </c>
      <c r="S906" s="17" t="s">
        <v>40</v>
      </c>
      <c r="T906" s="17" t="s">
        <v>45</v>
      </c>
      <c r="U906" s="17" t="n">
        <v>0</v>
      </c>
      <c r="V906" s="17" t="n">
        <v>0</v>
      </c>
      <c r="W906" s="17" t="n">
        <v>285</v>
      </c>
      <c r="X906" s="17" t="n">
        <v>405</v>
      </c>
      <c r="Y906" s="17" t="n">
        <v>0</v>
      </c>
      <c r="Z906" s="0" t="n">
        <f aca="false">SUM(U906:Y906)</f>
        <v>690</v>
      </c>
      <c r="AA906" s="17" t="n">
        <v>0</v>
      </c>
      <c r="AB906" s="17" t="n">
        <v>0</v>
      </c>
      <c r="AC906" s="7" t="n">
        <f aca="false">U906/$R906</f>
        <v>0</v>
      </c>
      <c r="AD906" s="7" t="n">
        <f aca="false">V906/$R906</f>
        <v>0</v>
      </c>
      <c r="AE906" s="7" t="n">
        <f aca="false">W906/$R906</f>
        <v>2150.09123835837</v>
      </c>
      <c r="AF906" s="7" t="n">
        <f aca="false">X906/$R906</f>
        <v>3055.392812404</v>
      </c>
      <c r="AG906" s="7" t="n">
        <f aca="false">Y906/$R906</f>
        <v>0</v>
      </c>
      <c r="AH906" s="7" t="n">
        <f aca="false">Z906/$R906</f>
        <v>5205.48405076237</v>
      </c>
      <c r="AI906" s="17"/>
      <c r="AJ906" s="0" t="n">
        <v>4565</v>
      </c>
    </row>
    <row r="907" customFormat="false" ht="15" hidden="false" customHeight="false" outlineLevel="0" collapsed="false">
      <c r="A907" s="22" t="n">
        <v>43885</v>
      </c>
      <c r="B907" s="0" t="n">
        <f aca="false">MONTH(A907)</f>
        <v>2</v>
      </c>
      <c r="C907" s="0" t="s">
        <v>63</v>
      </c>
      <c r="D907" s="23" t="n">
        <f aca="false">YEAR(A907)</f>
        <v>2020</v>
      </c>
      <c r="E907" s="23" t="s">
        <v>61</v>
      </c>
      <c r="F907" s="23" t="n">
        <v>219</v>
      </c>
      <c r="G907" s="17" t="s">
        <v>581</v>
      </c>
      <c r="H907" s="17" t="n">
        <v>88</v>
      </c>
      <c r="I907" s="0" t="n">
        <v>294</v>
      </c>
      <c r="J907" s="17" t="s">
        <v>39</v>
      </c>
      <c r="K907" s="24" t="n">
        <v>0.434027777777778</v>
      </c>
      <c r="M907" s="17" t="n">
        <v>1</v>
      </c>
      <c r="N907" s="17" t="n">
        <v>48</v>
      </c>
      <c r="O907" s="17" t="n">
        <v>7</v>
      </c>
      <c r="P907" s="17" t="n">
        <f aca="false">O907/3.281</f>
        <v>2.13349588540079</v>
      </c>
      <c r="Q907" s="0" t="n">
        <f aca="false">((H907*2)*(P907))/1000000</f>
        <v>0.000375495275830539</v>
      </c>
      <c r="R907" s="0" t="n">
        <f aca="false">Q907*247.105</f>
        <v>0.0927867601341054</v>
      </c>
      <c r="S907" s="17" t="s">
        <v>40</v>
      </c>
      <c r="T907" s="17" t="s">
        <v>45</v>
      </c>
      <c r="U907" s="17" t="n">
        <v>0</v>
      </c>
      <c r="V907" s="17" t="n">
        <v>0</v>
      </c>
      <c r="W907" s="17" t="n">
        <v>0</v>
      </c>
      <c r="X907" s="17" t="n">
        <v>350</v>
      </c>
      <c r="Y907" s="17" t="n">
        <v>0</v>
      </c>
      <c r="Z907" s="0" t="n">
        <f aca="false">SUM(U907:Y907)</f>
        <v>350</v>
      </c>
      <c r="AA907" s="17" t="n">
        <v>0</v>
      </c>
      <c r="AB907" s="17" t="n">
        <v>0</v>
      </c>
      <c r="AC907" s="7" t="n">
        <f aca="false">U907/$R907</f>
        <v>0</v>
      </c>
      <c r="AD907" s="7" t="n">
        <f aca="false">V907/$R907</f>
        <v>0</v>
      </c>
      <c r="AE907" s="7" t="n">
        <f aca="false">W907/$R907</f>
        <v>0</v>
      </c>
      <c r="AF907" s="7" t="n">
        <f aca="false">X907/$R907</f>
        <v>3772.08989185679</v>
      </c>
      <c r="AG907" s="7" t="n">
        <f aca="false">Y907/$R907</f>
        <v>0</v>
      </c>
      <c r="AH907" s="7" t="n">
        <f aca="false">Z907/$R907</f>
        <v>3772.08989185679</v>
      </c>
      <c r="AI907" s="17"/>
      <c r="AJ907" s="0" t="n">
        <v>5013</v>
      </c>
    </row>
    <row r="908" customFormat="false" ht="15" hidden="false" customHeight="false" outlineLevel="0" collapsed="false">
      <c r="A908" s="22" t="n">
        <v>43895</v>
      </c>
      <c r="B908" s="0" t="n">
        <f aca="false">MONTH(A908)</f>
        <v>3</v>
      </c>
      <c r="C908" s="0" t="s">
        <v>64</v>
      </c>
      <c r="D908" s="23" t="n">
        <f aca="false">YEAR(A908)</f>
        <v>2020</v>
      </c>
      <c r="E908" s="23" t="s">
        <v>61</v>
      </c>
      <c r="F908" s="23" t="n">
        <v>219</v>
      </c>
      <c r="G908" s="17" t="s">
        <v>581</v>
      </c>
      <c r="H908" s="17" t="n">
        <v>88</v>
      </c>
      <c r="I908" s="17" t="n">
        <v>294</v>
      </c>
      <c r="J908" s="17" t="s">
        <v>39</v>
      </c>
      <c r="K908" s="24" t="n">
        <v>0.472222222222222</v>
      </c>
      <c r="M908" s="17" t="n">
        <v>1</v>
      </c>
      <c r="N908" s="17" t="n">
        <v>50</v>
      </c>
      <c r="O908" s="17" t="n">
        <v>6</v>
      </c>
      <c r="P908" s="17" t="n">
        <f aca="false">O908/3.281</f>
        <v>1.82871075891497</v>
      </c>
      <c r="Q908" s="0" t="n">
        <f aca="false">((H908*2)*(P908))/1000000</f>
        <v>0.000321853093569034</v>
      </c>
      <c r="R908" s="0" t="n">
        <f aca="false">Q908*247.105</f>
        <v>0.0795315086863761</v>
      </c>
      <c r="S908" s="17" t="s">
        <v>40</v>
      </c>
      <c r="T908" s="17" t="s">
        <v>45</v>
      </c>
      <c r="U908" s="17" t="n">
        <v>0</v>
      </c>
      <c r="V908" s="17" t="n">
        <v>0</v>
      </c>
      <c r="W908" s="17" t="n">
        <v>0</v>
      </c>
      <c r="X908" s="17" t="n">
        <v>217</v>
      </c>
      <c r="Y908" s="17" t="n">
        <v>0</v>
      </c>
      <c r="Z908" s="0" t="n">
        <f aca="false">SUM(U908:Y908)</f>
        <v>217</v>
      </c>
      <c r="AA908" s="17" t="n">
        <v>0</v>
      </c>
      <c r="AB908" s="17" t="n">
        <v>0</v>
      </c>
      <c r="AC908" s="7" t="n">
        <f aca="false">U908/$R908</f>
        <v>0</v>
      </c>
      <c r="AD908" s="7" t="n">
        <f aca="false">V908/$R908</f>
        <v>0</v>
      </c>
      <c r="AE908" s="7" t="n">
        <f aca="false">W908/$R908</f>
        <v>0</v>
      </c>
      <c r="AF908" s="7" t="n">
        <f aca="false">X908/$R908</f>
        <v>2728.47835510975</v>
      </c>
      <c r="AG908" s="7" t="n">
        <f aca="false">Y908/$R908</f>
        <v>0</v>
      </c>
      <c r="AH908" s="7" t="n">
        <f aca="false">Z908/$R908</f>
        <v>2728.47835510975</v>
      </c>
      <c r="AI908" s="17"/>
      <c r="AJ908" s="0" t="n">
        <v>5551</v>
      </c>
    </row>
    <row r="909" customFormat="false" ht="15" hidden="false" customHeight="false" outlineLevel="0" collapsed="false">
      <c r="A909" s="22" t="n">
        <v>43915</v>
      </c>
      <c r="B909" s="0" t="n">
        <f aca="false">MONTH(A909)</f>
        <v>3</v>
      </c>
      <c r="C909" s="0" t="s">
        <v>64</v>
      </c>
      <c r="D909" s="23" t="n">
        <f aca="false">YEAR(A909)</f>
        <v>2020</v>
      </c>
      <c r="E909" s="23" t="s">
        <v>61</v>
      </c>
      <c r="F909" s="23" t="n">
        <v>219</v>
      </c>
      <c r="G909" s="17" t="s">
        <v>581</v>
      </c>
      <c r="H909" s="17" t="n">
        <v>88</v>
      </c>
      <c r="I909" s="0" t="n">
        <v>294</v>
      </c>
      <c r="J909" s="17" t="s">
        <v>39</v>
      </c>
      <c r="K909" s="24" t="n">
        <v>0.447916666666667</v>
      </c>
      <c r="M909" s="17" t="n">
        <v>1</v>
      </c>
      <c r="N909" s="17" t="n">
        <v>49</v>
      </c>
      <c r="O909" s="17" t="n">
        <v>8</v>
      </c>
      <c r="P909" s="17" t="n">
        <f aca="false">O909/3.281</f>
        <v>2.43828101188662</v>
      </c>
      <c r="Q909" s="0" t="n">
        <f aca="false">((H909*2)*(P909))/1000000</f>
        <v>0.000429137458092045</v>
      </c>
      <c r="R909" s="0" t="n">
        <f aca="false">Q909*247.105</f>
        <v>0.106042011581835</v>
      </c>
      <c r="S909" s="17" t="s">
        <v>40</v>
      </c>
      <c r="T909" s="17" t="s">
        <v>45</v>
      </c>
      <c r="U909" s="17" t="n">
        <v>0</v>
      </c>
      <c r="V909" s="17" t="n">
        <v>0</v>
      </c>
      <c r="W909" s="17" t="n">
        <v>0</v>
      </c>
      <c r="X909" s="17" t="n">
        <v>145</v>
      </c>
      <c r="Y909" s="17" t="n">
        <v>0</v>
      </c>
      <c r="Z909" s="0" t="n">
        <f aca="false">SUM(U909:Y909)</f>
        <v>145</v>
      </c>
      <c r="AA909" s="17" t="n">
        <v>0</v>
      </c>
      <c r="AB909" s="17" t="n">
        <v>0</v>
      </c>
      <c r="AC909" s="7" t="n">
        <f aca="false">U909/$R909</f>
        <v>0</v>
      </c>
      <c r="AD909" s="7" t="n">
        <f aca="false">V909/$R909</f>
        <v>0</v>
      </c>
      <c r="AE909" s="7" t="n">
        <f aca="false">W909/$R909</f>
        <v>0</v>
      </c>
      <c r="AF909" s="7" t="n">
        <f aca="false">X909/$R909</f>
        <v>1367.38258579809</v>
      </c>
      <c r="AG909" s="7" t="n">
        <f aca="false">Y909/$R909</f>
        <v>0</v>
      </c>
      <c r="AH909" s="7" t="n">
        <f aca="false">Z909/$R909</f>
        <v>1367.38258579809</v>
      </c>
      <c r="AI909" s="17"/>
      <c r="AJ909" s="0" t="n">
        <v>4776</v>
      </c>
    </row>
    <row r="910" customFormat="false" ht="15" hidden="false" customHeight="false" outlineLevel="0" collapsed="false">
      <c r="A910" s="22" t="n">
        <v>43937</v>
      </c>
      <c r="B910" s="0" t="n">
        <f aca="false">MONTH(A910)</f>
        <v>4</v>
      </c>
      <c r="C910" s="0" t="s">
        <v>66</v>
      </c>
      <c r="D910" s="23" t="n">
        <f aca="false">YEAR(A910)</f>
        <v>2020</v>
      </c>
      <c r="E910" s="23" t="s">
        <v>44</v>
      </c>
      <c r="F910" s="23" t="n">
        <v>219</v>
      </c>
      <c r="G910" s="17" t="s">
        <v>581</v>
      </c>
      <c r="H910" s="17" t="n">
        <v>88</v>
      </c>
      <c r="I910" s="0" t="n">
        <v>294</v>
      </c>
      <c r="J910" s="17" t="s">
        <v>39</v>
      </c>
      <c r="K910" s="24" t="n">
        <v>0.583333333333333</v>
      </c>
      <c r="M910" s="17" t="n">
        <v>1</v>
      </c>
      <c r="N910" s="17" t="n">
        <v>51.8</v>
      </c>
      <c r="O910" s="17" t="n">
        <v>10</v>
      </c>
      <c r="P910" s="17" t="n">
        <f aca="false">O910/3.281</f>
        <v>3.04785126485828</v>
      </c>
      <c r="Q910" s="0" t="n">
        <f aca="false">((H910*2)*(P910))/1000000</f>
        <v>0.000536421822615056</v>
      </c>
      <c r="R910" s="0" t="n">
        <f aca="false">Q910*247.105</f>
        <v>0.132552514477294</v>
      </c>
      <c r="S910" s="17" t="s">
        <v>40</v>
      </c>
      <c r="T910" s="17" t="s">
        <v>45</v>
      </c>
      <c r="U910" s="17" t="n">
        <v>0</v>
      </c>
      <c r="V910" s="17" t="n">
        <v>15</v>
      </c>
      <c r="W910" s="17" t="n">
        <v>30</v>
      </c>
      <c r="X910" s="17" t="n">
        <v>700</v>
      </c>
      <c r="Y910" s="17" t="n">
        <v>0</v>
      </c>
      <c r="Z910" s="0" t="n">
        <f aca="false">SUM(U910:Y910)</f>
        <v>745</v>
      </c>
      <c r="AA910" s="17" t="n">
        <v>0</v>
      </c>
      <c r="AB910" s="17" t="n">
        <v>0</v>
      </c>
      <c r="AC910" s="7" t="n">
        <f aca="false">U910/$R910</f>
        <v>0</v>
      </c>
      <c r="AD910" s="7" t="n">
        <f aca="false">V910/$R910</f>
        <v>113.162696755704</v>
      </c>
      <c r="AE910" s="7" t="n">
        <f aca="false">W910/$R910</f>
        <v>226.325393511408</v>
      </c>
      <c r="AF910" s="7" t="n">
        <f aca="false">X910/$R910</f>
        <v>5280.92584859951</v>
      </c>
      <c r="AG910" s="7" t="n">
        <f aca="false">Y910/$R910</f>
        <v>0</v>
      </c>
      <c r="AH910" s="7" t="n">
        <f aca="false">Z910/$R910</f>
        <v>5620.41393886662</v>
      </c>
      <c r="AI910" s="17"/>
      <c r="AJ910" s="0" t="n">
        <v>5889</v>
      </c>
    </row>
    <row r="911" customFormat="false" ht="15" hidden="false" customHeight="false" outlineLevel="0" collapsed="false">
      <c r="A911" s="22" t="n">
        <v>43937</v>
      </c>
      <c r="B911" s="0" t="n">
        <f aca="false">MONTH(A911)</f>
        <v>4</v>
      </c>
      <c r="C911" s="0" t="s">
        <v>66</v>
      </c>
      <c r="D911" s="23" t="n">
        <f aca="false">YEAR(A911)</f>
        <v>2020</v>
      </c>
      <c r="E911" s="23" t="s">
        <v>44</v>
      </c>
      <c r="F911" s="23" t="n">
        <v>219</v>
      </c>
      <c r="G911" s="17" t="s">
        <v>581</v>
      </c>
      <c r="H911" s="17" t="n">
        <v>88</v>
      </c>
      <c r="I911" s="17" t="n">
        <v>294</v>
      </c>
      <c r="J911" s="17" t="s">
        <v>39</v>
      </c>
      <c r="K911" s="24" t="n">
        <v>0.583333333333333</v>
      </c>
      <c r="M911" s="17" t="n">
        <v>1</v>
      </c>
      <c r="N911" s="17" t="n">
        <v>51.8</v>
      </c>
      <c r="O911" s="17" t="n">
        <v>10</v>
      </c>
      <c r="P911" s="17" t="n">
        <f aca="false">O911/3.281</f>
        <v>3.04785126485828</v>
      </c>
      <c r="Q911" s="0" t="n">
        <f aca="false">((H911*2)*(P911))/1000000</f>
        <v>0.000536421822615056</v>
      </c>
      <c r="R911" s="0" t="n">
        <f aca="false">Q911*247.105</f>
        <v>0.132552514477294</v>
      </c>
      <c r="S911" s="17" t="s">
        <v>40</v>
      </c>
      <c r="T911" s="17" t="s">
        <v>45</v>
      </c>
      <c r="U911" s="17" t="n">
        <v>0</v>
      </c>
      <c r="V911" s="17" t="n">
        <v>15</v>
      </c>
      <c r="W911" s="17" t="n">
        <v>30</v>
      </c>
      <c r="X911" s="17" t="n">
        <v>700</v>
      </c>
      <c r="Y911" s="17" t="n">
        <v>0</v>
      </c>
      <c r="Z911" s="0" t="n">
        <f aca="false">SUM(U911:Y911)</f>
        <v>745</v>
      </c>
      <c r="AA911" s="17" t="n">
        <v>0</v>
      </c>
      <c r="AB911" s="17" t="n">
        <v>0</v>
      </c>
      <c r="AC911" s="7" t="n">
        <f aca="false">U911/$R911</f>
        <v>0</v>
      </c>
      <c r="AD911" s="7" t="n">
        <f aca="false">V911/$R911</f>
        <v>113.162696755704</v>
      </c>
      <c r="AE911" s="7" t="n">
        <f aca="false">W911/$R911</f>
        <v>226.325393511408</v>
      </c>
      <c r="AF911" s="7" t="n">
        <f aca="false">X911/$R911</f>
        <v>5280.92584859951</v>
      </c>
      <c r="AG911" s="7" t="n">
        <f aca="false">Y911/$R911</f>
        <v>0</v>
      </c>
      <c r="AH911" s="7" t="n">
        <f aca="false">Z911/$R911</f>
        <v>5620.41393886662</v>
      </c>
      <c r="AI911" s="17"/>
      <c r="AJ911" s="0" t="n">
        <v>5889</v>
      </c>
    </row>
    <row r="912" customFormat="false" ht="15" hidden="false" customHeight="false" outlineLevel="0" collapsed="false">
      <c r="A912" s="22" t="n">
        <v>43965</v>
      </c>
      <c r="B912" s="0" t="n">
        <f aca="false">MONTH(A912)</f>
        <v>5</v>
      </c>
      <c r="C912" s="0" t="s">
        <v>43</v>
      </c>
      <c r="D912" s="23" t="n">
        <f aca="false">YEAR(A912)</f>
        <v>2020</v>
      </c>
      <c r="E912" s="23" t="s">
        <v>44</v>
      </c>
      <c r="F912" s="23" t="n">
        <v>219</v>
      </c>
      <c r="G912" s="17" t="s">
        <v>581</v>
      </c>
      <c r="H912" s="17" t="n">
        <v>88</v>
      </c>
      <c r="I912" s="17" t="n">
        <v>294</v>
      </c>
      <c r="J912" s="17" t="s">
        <v>39</v>
      </c>
      <c r="K912" s="24" t="n">
        <v>0.46875</v>
      </c>
      <c r="M912" s="17" t="n">
        <v>3</v>
      </c>
      <c r="N912" s="17" t="n">
        <v>54</v>
      </c>
      <c r="O912" s="17" t="n">
        <v>10</v>
      </c>
      <c r="P912" s="17" t="n">
        <f aca="false">O912/3.281</f>
        <v>3.04785126485828</v>
      </c>
      <c r="Q912" s="0" t="n">
        <f aca="false">((H912*2)*(P912))/1000000</f>
        <v>0.000536421822615056</v>
      </c>
      <c r="R912" s="0" t="n">
        <f aca="false">Q912*247.105</f>
        <v>0.132552514477294</v>
      </c>
      <c r="S912" s="17" t="s">
        <v>40</v>
      </c>
      <c r="T912" s="17" t="s">
        <v>45</v>
      </c>
      <c r="U912" s="17" t="n">
        <v>0</v>
      </c>
      <c r="V912" s="17" t="n">
        <v>0</v>
      </c>
      <c r="W912" s="17" t="n">
        <v>0</v>
      </c>
      <c r="X912" s="17" t="n">
        <v>61</v>
      </c>
      <c r="Y912" s="17" t="n">
        <v>12</v>
      </c>
      <c r="Z912" s="0" t="n">
        <f aca="false">SUM(U912:Y912)</f>
        <v>73</v>
      </c>
      <c r="AA912" s="17" t="n">
        <v>0</v>
      </c>
      <c r="AB912" s="17" t="n">
        <v>0</v>
      </c>
      <c r="AC912" s="7" t="n">
        <f aca="false">U912/$R912</f>
        <v>0</v>
      </c>
      <c r="AD912" s="7" t="n">
        <f aca="false">V912/$R912</f>
        <v>0</v>
      </c>
      <c r="AE912" s="7" t="n">
        <f aca="false">W912/$R912</f>
        <v>0</v>
      </c>
      <c r="AF912" s="7" t="n">
        <f aca="false">X912/$R912</f>
        <v>460.194966806529</v>
      </c>
      <c r="AG912" s="7" t="n">
        <f aca="false">Y912/$R912</f>
        <v>90.530157404563</v>
      </c>
      <c r="AH912" s="7" t="n">
        <f aca="false">Z912/$R912</f>
        <v>550.725124211092</v>
      </c>
      <c r="AI912" s="17"/>
      <c r="AJ912" s="0" t="n">
        <v>9890</v>
      </c>
    </row>
    <row r="913" customFormat="false" ht="15" hidden="false" customHeight="false" outlineLevel="0" collapsed="false">
      <c r="A913" s="22" t="n">
        <v>44013</v>
      </c>
      <c r="B913" s="0" t="n">
        <f aca="false">MONTH(A913)</f>
        <v>7</v>
      </c>
      <c r="C913" s="0" t="s">
        <v>51</v>
      </c>
      <c r="D913" s="23" t="n">
        <f aca="false">YEAR(A913)</f>
        <v>2020</v>
      </c>
      <c r="E913" s="23" t="s">
        <v>37</v>
      </c>
      <c r="F913" s="23" t="n">
        <v>219</v>
      </c>
      <c r="G913" s="17" t="s">
        <v>581</v>
      </c>
      <c r="H913" s="17" t="n">
        <v>88</v>
      </c>
      <c r="I913" s="17" t="n">
        <v>294</v>
      </c>
      <c r="J913" s="17" t="s">
        <v>39</v>
      </c>
      <c r="K913" s="24" t="n">
        <v>0.5625</v>
      </c>
      <c r="M913" s="17" t="n">
        <v>1</v>
      </c>
      <c r="N913" s="17" t="n">
        <v>52</v>
      </c>
      <c r="O913" s="17" t="n">
        <v>7</v>
      </c>
      <c r="P913" s="17" t="n">
        <f aca="false">O913/3.281</f>
        <v>2.13349588540079</v>
      </c>
      <c r="Q913" s="0" t="n">
        <f aca="false">((H913*2)*(P913))/1000000</f>
        <v>0.000375495275830539</v>
      </c>
      <c r="R913" s="0" t="n">
        <f aca="false">Q913*247.105</f>
        <v>0.0927867601341054</v>
      </c>
      <c r="S913" s="17" t="s">
        <v>40</v>
      </c>
      <c r="T913" s="17" t="s">
        <v>45</v>
      </c>
      <c r="U913" s="17" t="n">
        <v>5</v>
      </c>
      <c r="V913" s="17" t="n">
        <v>0</v>
      </c>
      <c r="W913" s="17" t="n">
        <v>0</v>
      </c>
      <c r="X913" s="17" t="n">
        <v>140</v>
      </c>
      <c r="Y913" s="17" t="n">
        <v>185</v>
      </c>
      <c r="Z913" s="0" t="n">
        <f aca="false">SUM(U913:Y913)</f>
        <v>330</v>
      </c>
      <c r="AA913" s="17" t="n">
        <v>2</v>
      </c>
      <c r="AB913" s="17" t="n">
        <v>0</v>
      </c>
      <c r="AC913" s="7" t="n">
        <f aca="false">U913/$R913</f>
        <v>53.8869984550971</v>
      </c>
      <c r="AD913" s="7" t="n">
        <f aca="false">V913/$R913</f>
        <v>0</v>
      </c>
      <c r="AE913" s="7" t="n">
        <f aca="false">W913/$R913</f>
        <v>0</v>
      </c>
      <c r="AF913" s="7" t="n">
        <f aca="false">X913/$R913</f>
        <v>1508.83595674272</v>
      </c>
      <c r="AG913" s="7" t="n">
        <f aca="false">Y913/$R913</f>
        <v>1993.81894283859</v>
      </c>
      <c r="AH913" s="7" t="n">
        <f aca="false">Z913/$R913</f>
        <v>3556.54189803641</v>
      </c>
      <c r="AI913" s="17"/>
      <c r="AJ913" s="0" t="n">
        <v>12708</v>
      </c>
    </row>
    <row r="914" customFormat="false" ht="15" hidden="false" customHeight="false" outlineLevel="0" collapsed="false">
      <c r="A914" s="15" t="n">
        <v>44123</v>
      </c>
      <c r="B914" s="0" t="n">
        <f aca="false">MONTH(A914)</f>
        <v>10</v>
      </c>
      <c r="C914" s="0" t="s">
        <v>54</v>
      </c>
      <c r="D914" s="15" t="str">
        <f aca="false">TEXT(A914,"yyyy")</f>
        <v>2020</v>
      </c>
      <c r="E914" s="23" t="s">
        <v>55</v>
      </c>
      <c r="F914" s="16" t="n">
        <v>220</v>
      </c>
      <c r="G914" s="21" t="s">
        <v>582</v>
      </c>
      <c r="H914" s="19"/>
      <c r="I914" s="19" t="n">
        <v>294</v>
      </c>
      <c r="J914" s="21" t="s">
        <v>39</v>
      </c>
      <c r="K914" s="18" t="n">
        <v>0.421527777777778</v>
      </c>
      <c r="L914" s="11"/>
      <c r="M914" s="16" t="s">
        <v>69</v>
      </c>
      <c r="N914" s="16" t="n">
        <v>56</v>
      </c>
      <c r="O914" s="16" t="n">
        <v>0</v>
      </c>
      <c r="P914" s="20" t="n">
        <f aca="false">O914*0.3047851</f>
        <v>0</v>
      </c>
      <c r="Q914" s="0" t="n">
        <f aca="false">((H914*2)*(P914))/1000000</f>
        <v>0</v>
      </c>
      <c r="R914" s="0" t="n">
        <f aca="false">Q914*247.105</f>
        <v>0</v>
      </c>
      <c r="S914" s="19" t="s">
        <v>40</v>
      </c>
      <c r="T914" s="19" t="s">
        <v>45</v>
      </c>
      <c r="U914" s="19" t="n">
        <v>0</v>
      </c>
      <c r="V914" s="19" t="n">
        <v>0</v>
      </c>
      <c r="W914" s="19" t="n">
        <v>0</v>
      </c>
      <c r="X914" s="19" t="n">
        <v>0</v>
      </c>
      <c r="Y914" s="19" t="n">
        <v>0</v>
      </c>
      <c r="Z914" s="0" t="n">
        <f aca="false">SUM(U914:Y914)</f>
        <v>0</v>
      </c>
      <c r="AA914" s="16" t="n">
        <v>0</v>
      </c>
      <c r="AB914" s="16" t="n">
        <v>0</v>
      </c>
      <c r="AC914" s="7" t="e">
        <f aca="false">U914/$R914</f>
        <v>#DIV/0!</v>
      </c>
      <c r="AD914" s="7" t="e">
        <f aca="false">V914/$R914</f>
        <v>#DIV/0!</v>
      </c>
      <c r="AE914" s="7" t="e">
        <f aca="false">W914/$R914</f>
        <v>#DIV/0!</v>
      </c>
      <c r="AF914" s="7" t="e">
        <f aca="false">X914/$R914</f>
        <v>#DIV/0!</v>
      </c>
      <c r="AG914" s="7" t="e">
        <f aca="false">Y914/$R914</f>
        <v>#DIV/0!</v>
      </c>
      <c r="AH914" s="7" t="e">
        <f aca="false">Z914/$R914</f>
        <v>#DIV/0!</v>
      </c>
      <c r="AI914" s="21" t="s">
        <v>583</v>
      </c>
    </row>
    <row r="915" customFormat="false" ht="15" hidden="false" customHeight="false" outlineLevel="0" collapsed="false">
      <c r="A915" s="15" t="n">
        <v>44132</v>
      </c>
      <c r="B915" s="0" t="n">
        <f aca="false">MONTH(A915)</f>
        <v>10</v>
      </c>
      <c r="C915" s="0" t="s">
        <v>54</v>
      </c>
      <c r="D915" s="15" t="str">
        <f aca="false">TEXT(A915,"yyyy")</f>
        <v>2020</v>
      </c>
      <c r="E915" s="23" t="s">
        <v>55</v>
      </c>
      <c r="F915" s="16" t="n">
        <v>220</v>
      </c>
      <c r="G915" s="21" t="s">
        <v>582</v>
      </c>
      <c r="H915" s="19"/>
      <c r="I915" s="19" t="n">
        <v>294</v>
      </c>
      <c r="J915" s="21" t="s">
        <v>39</v>
      </c>
      <c r="K915" s="18" t="n">
        <v>0.484722222222222</v>
      </c>
      <c r="L915" s="11"/>
      <c r="M915" s="16" t="s">
        <v>69</v>
      </c>
      <c r="N915" s="16" t="n">
        <v>57</v>
      </c>
      <c r="O915" s="16" t="n">
        <v>7</v>
      </c>
      <c r="P915" s="20" t="n">
        <f aca="false">O915*0.3047851</f>
        <v>2.1334957</v>
      </c>
      <c r="Q915" s="0" t="n">
        <f aca="false">((H915*2)*(P915))/1000000</f>
        <v>0</v>
      </c>
      <c r="R915" s="0" t="n">
        <f aca="false">Q915*247.105</f>
        <v>0</v>
      </c>
      <c r="S915" s="19" t="s">
        <v>40</v>
      </c>
      <c r="T915" s="19" t="s">
        <v>45</v>
      </c>
      <c r="U915" s="19" t="n">
        <v>0</v>
      </c>
      <c r="V915" s="19" t="n">
        <v>0</v>
      </c>
      <c r="W915" s="19" t="n">
        <v>0</v>
      </c>
      <c r="X915" s="19" t="n">
        <v>0</v>
      </c>
      <c r="Y915" s="19" t="n">
        <v>0</v>
      </c>
      <c r="Z915" s="0" t="n">
        <f aca="false">SUM(U915:Y915)</f>
        <v>0</v>
      </c>
      <c r="AA915" s="16" t="n">
        <v>0</v>
      </c>
      <c r="AB915" s="16" t="n">
        <v>0</v>
      </c>
      <c r="AC915" s="7" t="e">
        <f aca="false">U915/$R915</f>
        <v>#DIV/0!</v>
      </c>
      <c r="AD915" s="7" t="e">
        <f aca="false">V915/$R915</f>
        <v>#DIV/0!</v>
      </c>
      <c r="AE915" s="7" t="e">
        <f aca="false">W915/$R915</f>
        <v>#DIV/0!</v>
      </c>
      <c r="AF915" s="7" t="e">
        <f aca="false">X915/$R915</f>
        <v>#DIV/0!</v>
      </c>
      <c r="AG915" s="7" t="e">
        <f aca="false">Y915/$R915</f>
        <v>#DIV/0!</v>
      </c>
      <c r="AH915" s="7" t="e">
        <f aca="false">Z915/$R915</f>
        <v>#DIV/0!</v>
      </c>
      <c r="AI915" s="21" t="s">
        <v>584</v>
      </c>
    </row>
    <row r="916" customFormat="false" ht="15" hidden="false" customHeight="false" outlineLevel="0" collapsed="false">
      <c r="A916" s="15" t="n">
        <v>44013</v>
      </c>
      <c r="B916" s="0" t="n">
        <f aca="false">MONTH(A916)</f>
        <v>7</v>
      </c>
      <c r="C916" s="0" t="s">
        <v>51</v>
      </c>
      <c r="D916" s="15" t="str">
        <f aca="false">TEXT(A916,"yyyy")</f>
        <v>2020</v>
      </c>
      <c r="E916" s="23" t="s">
        <v>37</v>
      </c>
      <c r="F916" s="16" t="n">
        <v>219</v>
      </c>
      <c r="G916" s="21" t="s">
        <v>585</v>
      </c>
      <c r="H916" s="19"/>
      <c r="I916" s="16" t="n">
        <v>294</v>
      </c>
      <c r="J916" s="21" t="s">
        <v>39</v>
      </c>
      <c r="K916" s="18" t="n">
        <v>0.5625</v>
      </c>
      <c r="L916" s="11"/>
      <c r="M916" s="16" t="s">
        <v>69</v>
      </c>
      <c r="N916" s="16" t="n">
        <v>52</v>
      </c>
      <c r="O916" s="16" t="n">
        <v>7</v>
      </c>
      <c r="P916" s="20" t="n">
        <f aca="false">O916*0.3047851</f>
        <v>2.1334957</v>
      </c>
      <c r="Q916" s="0" t="n">
        <f aca="false">((H916*2)*(P916))/1000000</f>
        <v>0</v>
      </c>
      <c r="R916" s="0" t="n">
        <f aca="false">Q916*247.105</f>
        <v>0</v>
      </c>
      <c r="S916" s="19" t="s">
        <v>40</v>
      </c>
      <c r="T916" s="19" t="s">
        <v>45</v>
      </c>
      <c r="U916" s="16" t="n">
        <v>5</v>
      </c>
      <c r="V916" s="19" t="n">
        <v>0</v>
      </c>
      <c r="W916" s="19" t="n">
        <v>0</v>
      </c>
      <c r="X916" s="16" t="n">
        <v>140</v>
      </c>
      <c r="Y916" s="16" t="n">
        <v>185</v>
      </c>
      <c r="Z916" s="0" t="n">
        <f aca="false">SUM(U916:Y916)</f>
        <v>330</v>
      </c>
      <c r="AA916" s="16" t="n">
        <v>2</v>
      </c>
      <c r="AB916" s="16" t="n">
        <v>0</v>
      </c>
      <c r="AC916" s="7" t="e">
        <f aca="false">U916/$R916</f>
        <v>#DIV/0!</v>
      </c>
      <c r="AD916" s="7" t="e">
        <f aca="false">V916/$R916</f>
        <v>#DIV/0!</v>
      </c>
      <c r="AE916" s="7" t="e">
        <f aca="false">W916/$R916</f>
        <v>#DIV/0!</v>
      </c>
      <c r="AF916" s="7" t="e">
        <f aca="false">X916/$R916</f>
        <v>#DIV/0!</v>
      </c>
      <c r="AG916" s="7" t="e">
        <f aca="false">Y916/$R916</f>
        <v>#DIV/0!</v>
      </c>
      <c r="AH916" s="7" t="e">
        <f aca="false">Z916/$R916</f>
        <v>#DIV/0!</v>
      </c>
      <c r="AI916" s="21"/>
    </row>
    <row r="917" customFormat="false" ht="15" hidden="false" customHeight="false" outlineLevel="0" collapsed="false">
      <c r="A917" s="15" t="n">
        <v>44029</v>
      </c>
      <c r="B917" s="0" t="n">
        <f aca="false">MONTH(A917)</f>
        <v>7</v>
      </c>
      <c r="C917" s="0" t="s">
        <v>51</v>
      </c>
      <c r="D917" s="15" t="str">
        <f aca="false">TEXT(A917,"yyyy")</f>
        <v>2020</v>
      </c>
      <c r="E917" s="23" t="s">
        <v>37</v>
      </c>
      <c r="F917" s="16" t="n">
        <v>219</v>
      </c>
      <c r="G917" s="21" t="s">
        <v>585</v>
      </c>
      <c r="H917" s="19"/>
      <c r="I917" s="16" t="n">
        <v>294</v>
      </c>
      <c r="J917" s="21" t="s">
        <v>39</v>
      </c>
      <c r="K917" s="18" t="n">
        <v>0.402777777777778</v>
      </c>
      <c r="L917" s="11"/>
      <c r="M917" s="16" t="s">
        <v>69</v>
      </c>
      <c r="N917" s="16" t="n">
        <v>56</v>
      </c>
      <c r="O917" s="16" t="n">
        <v>7</v>
      </c>
      <c r="P917" s="20" t="n">
        <f aca="false">O917*0.3047851</f>
        <v>2.1334957</v>
      </c>
      <c r="Q917" s="0" t="n">
        <f aca="false">((H917*2)*(P917))/1000000</f>
        <v>0</v>
      </c>
      <c r="R917" s="0" t="n">
        <f aca="false">Q917*247.105</f>
        <v>0</v>
      </c>
      <c r="S917" s="19" t="s">
        <v>40</v>
      </c>
      <c r="T917" s="19" t="s">
        <v>45</v>
      </c>
      <c r="U917" s="16" t="n">
        <v>25</v>
      </c>
      <c r="V917" s="19" t="n">
        <v>0</v>
      </c>
      <c r="W917" s="16" t="n">
        <v>3</v>
      </c>
      <c r="X917" s="16" t="n">
        <v>32</v>
      </c>
      <c r="Y917" s="16" t="n">
        <v>388</v>
      </c>
      <c r="Z917" s="0" t="n">
        <f aca="false">SUM(U917:Y917)</f>
        <v>448</v>
      </c>
      <c r="AA917" s="16" t="n">
        <v>0</v>
      </c>
      <c r="AB917" s="16" t="n">
        <v>1</v>
      </c>
      <c r="AC917" s="7" t="e">
        <f aca="false">U917/$R917</f>
        <v>#DIV/0!</v>
      </c>
      <c r="AD917" s="7" t="e">
        <f aca="false">V917/$R917</f>
        <v>#DIV/0!</v>
      </c>
      <c r="AE917" s="7" t="e">
        <f aca="false">W917/$R917</f>
        <v>#DIV/0!</v>
      </c>
      <c r="AF917" s="7" t="e">
        <f aca="false">X917/$R917</f>
        <v>#DIV/0!</v>
      </c>
      <c r="AG917" s="7" t="e">
        <f aca="false">Y917/$R917</f>
        <v>#DIV/0!</v>
      </c>
      <c r="AH917" s="7" t="e">
        <f aca="false">Z917/$R917</f>
        <v>#DIV/0!</v>
      </c>
      <c r="AI917" s="21" t="s">
        <v>91</v>
      </c>
    </row>
    <row r="918" customFormat="false" ht="15" hidden="false" customHeight="false" outlineLevel="0" collapsed="false">
      <c r="A918" s="15" t="n">
        <v>44041</v>
      </c>
      <c r="B918" s="0" t="n">
        <f aca="false">MONTH(A918)</f>
        <v>7</v>
      </c>
      <c r="C918" s="0" t="s">
        <v>51</v>
      </c>
      <c r="D918" s="15" t="str">
        <f aca="false">TEXT(A918,"yyyy")</f>
        <v>2020</v>
      </c>
      <c r="E918" s="23" t="s">
        <v>37</v>
      </c>
      <c r="F918" s="16" t="n">
        <v>219</v>
      </c>
      <c r="G918" s="21" t="s">
        <v>585</v>
      </c>
      <c r="H918" s="19"/>
      <c r="I918" s="16" t="n">
        <v>294</v>
      </c>
      <c r="J918" s="21" t="s">
        <v>39</v>
      </c>
      <c r="K918" s="18" t="n">
        <v>0.527777777777778</v>
      </c>
      <c r="L918" s="11"/>
      <c r="M918" s="16" t="s">
        <v>69</v>
      </c>
      <c r="N918" s="16" t="n">
        <v>54</v>
      </c>
      <c r="O918" s="16" t="n">
        <v>10</v>
      </c>
      <c r="P918" s="20" t="n">
        <f aca="false">O918*0.3047851</f>
        <v>3.047851</v>
      </c>
      <c r="Q918" s="0" t="n">
        <f aca="false">((H918*2)*(P918))/1000000</f>
        <v>0</v>
      </c>
      <c r="R918" s="0" t="n">
        <f aca="false">Q918*247.105</f>
        <v>0</v>
      </c>
      <c r="S918" s="19" t="s">
        <v>40</v>
      </c>
      <c r="T918" s="19" t="s">
        <v>45</v>
      </c>
      <c r="U918" s="19" t="n">
        <v>0</v>
      </c>
      <c r="V918" s="19" t="n">
        <v>0</v>
      </c>
      <c r="W918" s="19" t="n">
        <v>0</v>
      </c>
      <c r="X918" s="16" t="n">
        <v>14</v>
      </c>
      <c r="Y918" s="16" t="n">
        <v>1070</v>
      </c>
      <c r="Z918" s="0" t="n">
        <f aca="false">SUM(U918:Y918)</f>
        <v>1084</v>
      </c>
      <c r="AA918" s="16" t="n">
        <v>0</v>
      </c>
      <c r="AB918" s="16" t="n">
        <v>0</v>
      </c>
      <c r="AC918" s="7" t="e">
        <f aca="false">U918/$R918</f>
        <v>#DIV/0!</v>
      </c>
      <c r="AD918" s="7" t="e">
        <f aca="false">V918/$R918</f>
        <v>#DIV/0!</v>
      </c>
      <c r="AE918" s="7" t="e">
        <f aca="false">W918/$R918</f>
        <v>#DIV/0!</v>
      </c>
      <c r="AF918" s="7" t="e">
        <f aca="false">X918/$R918</f>
        <v>#DIV/0!</v>
      </c>
      <c r="AG918" s="7" t="e">
        <f aca="false">Y918/$R918</f>
        <v>#DIV/0!</v>
      </c>
      <c r="AH918" s="7" t="e">
        <f aca="false">Z918/$R918</f>
        <v>#DIV/0!</v>
      </c>
      <c r="AI918" s="21"/>
    </row>
    <row r="919" customFormat="false" ht="15" hidden="false" customHeight="false" outlineLevel="0" collapsed="false">
      <c r="A919" s="15" t="n">
        <v>44067</v>
      </c>
      <c r="B919" s="0" t="n">
        <f aca="false">MONTH(A919)</f>
        <v>8</v>
      </c>
      <c r="C919" s="0" t="s">
        <v>36</v>
      </c>
      <c r="D919" s="15" t="str">
        <f aca="false">TEXT(A919,"yyyy")</f>
        <v>2020</v>
      </c>
      <c r="E919" s="23" t="s">
        <v>37</v>
      </c>
      <c r="F919" s="16" t="n">
        <v>219</v>
      </c>
      <c r="G919" s="21" t="s">
        <v>585</v>
      </c>
      <c r="H919" s="19"/>
      <c r="I919" s="16" t="n">
        <v>294</v>
      </c>
      <c r="J919" s="21" t="s">
        <v>39</v>
      </c>
      <c r="K919" s="18" t="n">
        <v>0.434722222222222</v>
      </c>
      <c r="L919" s="11"/>
      <c r="M919" s="16" t="s">
        <v>71</v>
      </c>
      <c r="N919" s="16" t="n">
        <v>52</v>
      </c>
      <c r="O919" s="16" t="n">
        <v>5</v>
      </c>
      <c r="P919" s="20" t="n">
        <f aca="false">O919*0.3047851</f>
        <v>1.5239255</v>
      </c>
      <c r="Q919" s="0" t="n">
        <f aca="false">((H919*2)*(P919))/1000000</f>
        <v>0</v>
      </c>
      <c r="R919" s="0" t="n">
        <f aca="false">Q919*247.105</f>
        <v>0</v>
      </c>
      <c r="S919" s="19" t="s">
        <v>40</v>
      </c>
      <c r="T919" s="19" t="s">
        <v>45</v>
      </c>
      <c r="U919" s="19" t="n">
        <v>0</v>
      </c>
      <c r="V919" s="19" t="n">
        <v>0</v>
      </c>
      <c r="W919" s="16" t="n">
        <v>8</v>
      </c>
      <c r="X919" s="19" t="n">
        <v>0</v>
      </c>
      <c r="Y919" s="16" t="n">
        <v>36</v>
      </c>
      <c r="Z919" s="0" t="n">
        <f aca="false">SUM(U919:Y919)</f>
        <v>44</v>
      </c>
      <c r="AA919" s="16" t="n">
        <v>1</v>
      </c>
      <c r="AB919" s="16" t="n">
        <v>0</v>
      </c>
      <c r="AC919" s="7" t="e">
        <f aca="false">U919/$R919</f>
        <v>#DIV/0!</v>
      </c>
      <c r="AD919" s="7" t="e">
        <f aca="false">V919/$R919</f>
        <v>#DIV/0!</v>
      </c>
      <c r="AE919" s="7" t="e">
        <f aca="false">W919/$R919</f>
        <v>#DIV/0!</v>
      </c>
      <c r="AF919" s="7" t="e">
        <f aca="false">X919/$R919</f>
        <v>#DIV/0!</v>
      </c>
      <c r="AG919" s="7" t="e">
        <f aca="false">Y919/$R919</f>
        <v>#DIV/0!</v>
      </c>
      <c r="AH919" s="7" t="e">
        <f aca="false">Z919/$R919</f>
        <v>#DIV/0!</v>
      </c>
      <c r="AI919" s="21" t="s">
        <v>586</v>
      </c>
    </row>
    <row r="920" customFormat="false" ht="28.35" hidden="false" customHeight="false" outlineLevel="0" collapsed="false">
      <c r="A920" s="15" t="n">
        <v>44091</v>
      </c>
      <c r="B920" s="0" t="n">
        <f aca="false">MONTH(A920)</f>
        <v>9</v>
      </c>
      <c r="C920" s="0" t="s">
        <v>53</v>
      </c>
      <c r="D920" s="15" t="str">
        <f aca="false">TEXT(A920,"yyyy")</f>
        <v>2020</v>
      </c>
      <c r="E920" s="23" t="s">
        <v>37</v>
      </c>
      <c r="F920" s="16" t="n">
        <v>219</v>
      </c>
      <c r="G920" s="21" t="s">
        <v>585</v>
      </c>
      <c r="H920" s="19"/>
      <c r="I920" s="16" t="n">
        <v>294</v>
      </c>
      <c r="J920" s="21" t="s">
        <v>39</v>
      </c>
      <c r="K920" s="18" t="n">
        <v>0.40625</v>
      </c>
      <c r="L920" s="11"/>
      <c r="M920" s="16" t="s">
        <v>118</v>
      </c>
      <c r="N920" s="16" t="n">
        <v>56</v>
      </c>
      <c r="O920" s="16" t="n">
        <v>6</v>
      </c>
      <c r="P920" s="20" t="n">
        <f aca="false">O920*0.3047851</f>
        <v>1.8287106</v>
      </c>
      <c r="Q920" s="0" t="n">
        <f aca="false">((H920*2)*(P920))/1000000</f>
        <v>0</v>
      </c>
      <c r="R920" s="0" t="n">
        <f aca="false">Q920*247.105</f>
        <v>0</v>
      </c>
      <c r="S920" s="19" t="s">
        <v>40</v>
      </c>
      <c r="T920" s="19" t="s">
        <v>45</v>
      </c>
      <c r="U920" s="19" t="n">
        <v>0</v>
      </c>
      <c r="V920" s="19" t="n">
        <v>0</v>
      </c>
      <c r="W920" s="19" t="n">
        <v>0</v>
      </c>
      <c r="X920" s="19" t="n">
        <v>0</v>
      </c>
      <c r="Y920" s="16" t="n">
        <v>3</v>
      </c>
      <c r="Z920" s="0" t="n">
        <f aca="false">SUM(U920:Y920)</f>
        <v>3</v>
      </c>
      <c r="AA920" s="16" t="n">
        <v>0</v>
      </c>
      <c r="AB920" s="16" t="n">
        <v>20</v>
      </c>
      <c r="AC920" s="7" t="e">
        <f aca="false">U920/$R920</f>
        <v>#DIV/0!</v>
      </c>
      <c r="AD920" s="7" t="e">
        <f aca="false">V920/$R920</f>
        <v>#DIV/0!</v>
      </c>
      <c r="AE920" s="7" t="e">
        <f aca="false">W920/$R920</f>
        <v>#DIV/0!</v>
      </c>
      <c r="AF920" s="7" t="e">
        <f aca="false">X920/$R920</f>
        <v>#DIV/0!</v>
      </c>
      <c r="AG920" s="7" t="e">
        <f aca="false">Y920/$R920</f>
        <v>#DIV/0!</v>
      </c>
      <c r="AH920" s="7" t="e">
        <f aca="false">Z920/$R920</f>
        <v>#DIV/0!</v>
      </c>
      <c r="AI920" s="21" t="s">
        <v>587</v>
      </c>
    </row>
    <row r="921" customFormat="false" ht="15" hidden="false" customHeight="false" outlineLevel="0" collapsed="false">
      <c r="A921" s="15" t="n">
        <v>44123</v>
      </c>
      <c r="B921" s="0" t="n">
        <f aca="false">MONTH(A921)</f>
        <v>10</v>
      </c>
      <c r="C921" s="0" t="s">
        <v>54</v>
      </c>
      <c r="D921" s="15" t="str">
        <f aca="false">TEXT(A921,"yyyy")</f>
        <v>2020</v>
      </c>
      <c r="E921" s="23" t="s">
        <v>55</v>
      </c>
      <c r="F921" s="16" t="n">
        <v>219</v>
      </c>
      <c r="G921" s="21" t="s">
        <v>585</v>
      </c>
      <c r="H921" s="19"/>
      <c r="I921" s="9" t="n">
        <v>294</v>
      </c>
      <c r="J921" s="21" t="s">
        <v>39</v>
      </c>
      <c r="K921" s="18" t="n">
        <v>0.409722222222222</v>
      </c>
      <c r="L921" s="11"/>
      <c r="M921" s="16" t="s">
        <v>69</v>
      </c>
      <c r="N921" s="16" t="n">
        <v>56</v>
      </c>
      <c r="O921" s="16" t="n">
        <v>7</v>
      </c>
      <c r="P921" s="20" t="n">
        <f aca="false">O921*0.3047851</f>
        <v>2.1334957</v>
      </c>
      <c r="Q921" s="0" t="n">
        <f aca="false">((H921*2)*(P921))/1000000</f>
        <v>0</v>
      </c>
      <c r="R921" s="0" t="n">
        <f aca="false">Q921*247.105</f>
        <v>0</v>
      </c>
      <c r="S921" s="19" t="s">
        <v>40</v>
      </c>
      <c r="T921" s="19" t="s">
        <v>45</v>
      </c>
      <c r="U921" s="16" t="n">
        <v>35</v>
      </c>
      <c r="V921" s="16" t="n">
        <v>175</v>
      </c>
      <c r="W921" s="16" t="n">
        <v>120</v>
      </c>
      <c r="X921" s="19" t="n">
        <v>0</v>
      </c>
      <c r="Y921" s="16" t="n">
        <v>35</v>
      </c>
      <c r="Z921" s="0" t="n">
        <f aca="false">SUM(U921:Y921)</f>
        <v>365</v>
      </c>
      <c r="AA921" s="16" t="n">
        <v>0</v>
      </c>
      <c r="AB921" s="16" t="n">
        <v>1</v>
      </c>
      <c r="AC921" s="7" t="e">
        <f aca="false">U921/$R921</f>
        <v>#DIV/0!</v>
      </c>
      <c r="AD921" s="7" t="e">
        <f aca="false">V921/$R921</f>
        <v>#DIV/0!</v>
      </c>
      <c r="AE921" s="7" t="e">
        <f aca="false">W921/$R921</f>
        <v>#DIV/0!</v>
      </c>
      <c r="AF921" s="7" t="e">
        <f aca="false">X921/$R921</f>
        <v>#DIV/0!</v>
      </c>
      <c r="AG921" s="7" t="e">
        <f aca="false">Y921/$R921</f>
        <v>#DIV/0!</v>
      </c>
      <c r="AH921" s="7" t="e">
        <f aca="false">Z921/$R921</f>
        <v>#DIV/0!</v>
      </c>
      <c r="AI921" s="21" t="s">
        <v>91</v>
      </c>
    </row>
    <row r="922" customFormat="false" ht="15" hidden="false" customHeight="false" outlineLevel="0" collapsed="false">
      <c r="A922" s="15" t="n">
        <v>44132</v>
      </c>
      <c r="B922" s="0" t="n">
        <f aca="false">MONTH(A922)</f>
        <v>10</v>
      </c>
      <c r="C922" s="0" t="s">
        <v>54</v>
      </c>
      <c r="D922" s="15" t="str">
        <f aca="false">TEXT(A922,"yyyy")</f>
        <v>2020</v>
      </c>
      <c r="E922" s="23" t="s">
        <v>55</v>
      </c>
      <c r="F922" s="16" t="n">
        <v>219</v>
      </c>
      <c r="G922" s="21" t="s">
        <v>585</v>
      </c>
      <c r="H922" s="19"/>
      <c r="I922" s="9" t="n">
        <v>294</v>
      </c>
      <c r="J922" s="21" t="s">
        <v>39</v>
      </c>
      <c r="K922" s="18" t="n">
        <v>0.475694444444444</v>
      </c>
      <c r="L922" s="11"/>
      <c r="M922" s="16" t="s">
        <v>69</v>
      </c>
      <c r="N922" s="16" t="n">
        <v>54</v>
      </c>
      <c r="O922" s="16" t="n">
        <v>10</v>
      </c>
      <c r="P922" s="20" t="n">
        <f aca="false">O922*0.3047851</f>
        <v>3.047851</v>
      </c>
      <c r="Q922" s="0" t="n">
        <f aca="false">((H922*2)*(P922))/1000000</f>
        <v>0</v>
      </c>
      <c r="R922" s="0" t="n">
        <f aca="false">Q922*247.105</f>
        <v>0</v>
      </c>
      <c r="S922" s="19" t="s">
        <v>40</v>
      </c>
      <c r="T922" s="19" t="s">
        <v>45</v>
      </c>
      <c r="U922" s="16" t="n">
        <v>5</v>
      </c>
      <c r="V922" s="16" t="n">
        <v>453</v>
      </c>
      <c r="W922" s="19" t="n">
        <v>0</v>
      </c>
      <c r="X922" s="19" t="n">
        <v>0</v>
      </c>
      <c r="Y922" s="19" t="n">
        <v>0</v>
      </c>
      <c r="Z922" s="0" t="n">
        <f aca="false">SUM(U922:Y922)</f>
        <v>458</v>
      </c>
      <c r="AA922" s="16" t="n">
        <v>1</v>
      </c>
      <c r="AB922" s="16" t="n">
        <v>0</v>
      </c>
      <c r="AC922" s="7" t="e">
        <f aca="false">U922/$R922</f>
        <v>#DIV/0!</v>
      </c>
      <c r="AD922" s="7" t="e">
        <f aca="false">V922/$R922</f>
        <v>#DIV/0!</v>
      </c>
      <c r="AE922" s="7" t="e">
        <f aca="false">W922/$R922</f>
        <v>#DIV/0!</v>
      </c>
      <c r="AF922" s="7" t="e">
        <f aca="false">X922/$R922</f>
        <v>#DIV/0!</v>
      </c>
      <c r="AG922" s="7" t="e">
        <f aca="false">Y922/$R922</f>
        <v>#DIV/0!</v>
      </c>
      <c r="AH922" s="7" t="e">
        <f aca="false">Z922/$R922</f>
        <v>#DIV/0!</v>
      </c>
      <c r="AI922" s="21"/>
    </row>
    <row r="923" customFormat="false" ht="15" hidden="false" customHeight="false" outlineLevel="0" collapsed="false">
      <c r="A923" s="22" t="n">
        <v>42409</v>
      </c>
      <c r="B923" s="0" t="n">
        <f aca="false">MONTH(A923)</f>
        <v>2</v>
      </c>
      <c r="C923" s="0" t="s">
        <v>63</v>
      </c>
      <c r="D923" s="23" t="n">
        <f aca="false">YEAR(A923)</f>
        <v>2016</v>
      </c>
      <c r="E923" s="23" t="s">
        <v>61</v>
      </c>
      <c r="F923" s="23" t="n">
        <v>208</v>
      </c>
      <c r="G923" s="17" t="s">
        <v>588</v>
      </c>
      <c r="H923" s="17" t="n">
        <v>458</v>
      </c>
      <c r="I923" s="17" t="n">
        <v>293.5</v>
      </c>
      <c r="J923" s="17" t="s">
        <v>84</v>
      </c>
      <c r="K923" s="24" t="n">
        <v>0.4375</v>
      </c>
      <c r="M923" s="17" t="n">
        <v>1</v>
      </c>
      <c r="N923" s="17" t="n">
        <v>49</v>
      </c>
      <c r="O923" s="17" t="n">
        <v>6</v>
      </c>
      <c r="P923" s="17" t="n">
        <f aca="false">O923/3.281</f>
        <v>1.82871075891497</v>
      </c>
      <c r="Q923" s="0" t="n">
        <f aca="false">((H923*2)*(P923))/1000000</f>
        <v>0.00167509905516611</v>
      </c>
      <c r="R923" s="0" t="n">
        <f aca="false">Q923*247.105</f>
        <v>0.413925352026821</v>
      </c>
      <c r="S923" s="17" t="s">
        <v>40</v>
      </c>
      <c r="T923" s="17" t="s">
        <v>45</v>
      </c>
      <c r="U923" s="17" t="n">
        <v>0</v>
      </c>
      <c r="V923" s="17" t="n">
        <v>49</v>
      </c>
      <c r="W923" s="17" t="n">
        <v>0</v>
      </c>
      <c r="X923" s="17" t="n">
        <v>449</v>
      </c>
      <c r="Y923" s="17" t="n">
        <v>0</v>
      </c>
      <c r="Z923" s="0" t="n">
        <f aca="false">SUM(U923:Y923)</f>
        <v>498</v>
      </c>
      <c r="AA923" s="17" t="n">
        <v>0</v>
      </c>
      <c r="AB923" s="17" t="n">
        <v>0</v>
      </c>
      <c r="AC923" s="7" t="n">
        <f aca="false">U923/$R923</f>
        <v>0</v>
      </c>
      <c r="AD923" s="7" t="n">
        <f aca="false">V923/$R923</f>
        <v>118.378832705142</v>
      </c>
      <c r="AE923" s="7" t="n">
        <f aca="false">W923/$R923</f>
        <v>0</v>
      </c>
      <c r="AF923" s="7" t="n">
        <f aca="false">X923/$R923</f>
        <v>1084.7366507063</v>
      </c>
      <c r="AG923" s="7" t="n">
        <f aca="false">Y923/$R923</f>
        <v>0</v>
      </c>
      <c r="AH923" s="7" t="n">
        <f aca="false">Z923/$R923</f>
        <v>1203.11548341144</v>
      </c>
      <c r="AI923" s="17"/>
      <c r="AJ923" s="0" t="n">
        <v>3170</v>
      </c>
    </row>
    <row r="924" customFormat="false" ht="15" hidden="false" customHeight="false" outlineLevel="0" collapsed="false">
      <c r="A924" s="22" t="n">
        <v>42426</v>
      </c>
      <c r="B924" s="0" t="n">
        <f aca="false">MONTH(A924)</f>
        <v>2</v>
      </c>
      <c r="C924" s="0" t="s">
        <v>63</v>
      </c>
      <c r="D924" s="23" t="n">
        <f aca="false">YEAR(A924)</f>
        <v>2016</v>
      </c>
      <c r="E924" s="23" t="s">
        <v>61</v>
      </c>
      <c r="F924" s="23" t="n">
        <v>208</v>
      </c>
      <c r="G924" s="17" t="s">
        <v>588</v>
      </c>
      <c r="H924" s="17" t="n">
        <v>458</v>
      </c>
      <c r="I924" s="17" t="n">
        <v>293.5</v>
      </c>
      <c r="J924" s="17" t="s">
        <v>84</v>
      </c>
      <c r="K924" s="24" t="n">
        <v>0.444444444444444</v>
      </c>
      <c r="M924" s="17" t="n">
        <v>1</v>
      </c>
      <c r="N924" s="17" t="n">
        <v>51</v>
      </c>
      <c r="O924" s="17" t="n">
        <v>4</v>
      </c>
      <c r="P924" s="17" t="n">
        <f aca="false">O924/3.281</f>
        <v>1.21914050594331</v>
      </c>
      <c r="Q924" s="0" t="n">
        <f aca="false">((H924*2)*(P924))/1000000</f>
        <v>0.00111673270344407</v>
      </c>
      <c r="R924" s="0" t="n">
        <f aca="false">Q924*247.105</f>
        <v>0.275950234684547</v>
      </c>
      <c r="S924" s="17" t="s">
        <v>85</v>
      </c>
      <c r="T924" s="17" t="s">
        <v>45</v>
      </c>
      <c r="U924" s="17" t="n">
        <v>0</v>
      </c>
      <c r="V924" s="17" t="n">
        <v>0</v>
      </c>
      <c r="W924" s="17" t="n">
        <v>0</v>
      </c>
      <c r="X924" s="17" t="n">
        <v>135</v>
      </c>
      <c r="Y924" s="17" t="n">
        <v>0</v>
      </c>
      <c r="Z924" s="0" t="n">
        <f aca="false">SUM(U924:Y924)</f>
        <v>135</v>
      </c>
      <c r="AA924" s="17" t="n">
        <v>0</v>
      </c>
      <c r="AB924" s="17" t="n">
        <v>0</v>
      </c>
      <c r="AC924" s="7" t="n">
        <f aca="false">U924/$R924</f>
        <v>0</v>
      </c>
      <c r="AD924" s="7" t="n">
        <f aca="false">V924/$R924</f>
        <v>0</v>
      </c>
      <c r="AE924" s="7" t="n">
        <f aca="false">W924/$R924</f>
        <v>0</v>
      </c>
      <c r="AF924" s="7" t="n">
        <f aca="false">X924/$R924</f>
        <v>489.218645363086</v>
      </c>
      <c r="AG924" s="7" t="n">
        <f aca="false">Y924/$R924</f>
        <v>0</v>
      </c>
      <c r="AH924" s="7" t="n">
        <f aca="false">Z924/$R924</f>
        <v>489.218645363086</v>
      </c>
      <c r="AI924" s="17"/>
      <c r="AJ924" s="0" t="n">
        <v>3270</v>
      </c>
    </row>
    <row r="925" customFormat="false" ht="15" hidden="false" customHeight="false" outlineLevel="0" collapsed="false">
      <c r="A925" s="22" t="n">
        <v>42472</v>
      </c>
      <c r="B925" s="0" t="n">
        <f aca="false">MONTH(A925)</f>
        <v>4</v>
      </c>
      <c r="C925" s="0" t="s">
        <v>66</v>
      </c>
      <c r="D925" s="23" t="n">
        <f aca="false">YEAR(A925)</f>
        <v>2016</v>
      </c>
      <c r="E925" s="23" t="s">
        <v>44</v>
      </c>
      <c r="F925" s="23" t="n">
        <v>208</v>
      </c>
      <c r="G925" s="17" t="s">
        <v>588</v>
      </c>
      <c r="H925" s="17" t="n">
        <v>458</v>
      </c>
      <c r="I925" s="17" t="n">
        <v>293.5</v>
      </c>
      <c r="J925" s="17" t="s">
        <v>84</v>
      </c>
      <c r="K925" s="24" t="n">
        <v>0.416666666666667</v>
      </c>
      <c r="M925" s="17" t="n">
        <v>4</v>
      </c>
      <c r="N925" s="17" t="n">
        <v>52</v>
      </c>
      <c r="O925" s="17" t="n">
        <v>7</v>
      </c>
      <c r="P925" s="17" t="n">
        <f aca="false">O925/3.281</f>
        <v>2.13349588540079</v>
      </c>
      <c r="Q925" s="0" t="n">
        <f aca="false">((H925*2)*(P925))/1000000</f>
        <v>0.00195428223102713</v>
      </c>
      <c r="R925" s="0" t="n">
        <f aca="false">Q925*247.105</f>
        <v>0.482912910697958</v>
      </c>
      <c r="S925" s="17" t="s">
        <v>40</v>
      </c>
      <c r="T925" s="17" t="s">
        <v>45</v>
      </c>
      <c r="U925" s="17" t="n">
        <v>81</v>
      </c>
      <c r="V925" s="17" t="n">
        <v>0</v>
      </c>
      <c r="W925" s="17" t="n">
        <v>0</v>
      </c>
      <c r="X925" s="17" t="n">
        <v>11</v>
      </c>
      <c r="Y925" s="17" t="n">
        <v>69</v>
      </c>
      <c r="Z925" s="0" t="n">
        <f aca="false">SUM(U925:Y925)</f>
        <v>161</v>
      </c>
      <c r="AA925" s="17" t="n">
        <v>0</v>
      </c>
      <c r="AB925" s="17" t="n">
        <v>25</v>
      </c>
      <c r="AC925" s="7" t="n">
        <f aca="false">U925/$R925</f>
        <v>167.73210698163</v>
      </c>
      <c r="AD925" s="7" t="n">
        <f aca="false">V925/$R925</f>
        <v>0</v>
      </c>
      <c r="AE925" s="7" t="n">
        <f aca="false">W925/$R925</f>
        <v>0</v>
      </c>
      <c r="AF925" s="7" t="n">
        <f aca="false">X925/$R925</f>
        <v>22.7784342814559</v>
      </c>
      <c r="AG925" s="7" t="n">
        <f aca="false">Y925/$R925</f>
        <v>142.882905947314</v>
      </c>
      <c r="AH925" s="7" t="n">
        <f aca="false">Z925/$R925</f>
        <v>333.3934472104</v>
      </c>
      <c r="AI925" s="17" t="s">
        <v>589</v>
      </c>
      <c r="AJ925" s="0" t="n">
        <v>5040</v>
      </c>
    </row>
    <row r="926" customFormat="false" ht="15" hidden="false" customHeight="false" outlineLevel="0" collapsed="false">
      <c r="A926" s="22" t="n">
        <v>42481</v>
      </c>
      <c r="B926" s="0" t="n">
        <f aca="false">MONTH(A926)</f>
        <v>4</v>
      </c>
      <c r="C926" s="0" t="s">
        <v>66</v>
      </c>
      <c r="D926" s="23" t="n">
        <f aca="false">YEAR(A926)</f>
        <v>2016</v>
      </c>
      <c r="E926" s="23" t="s">
        <v>44</v>
      </c>
      <c r="F926" s="23" t="n">
        <v>208</v>
      </c>
      <c r="G926" s="17" t="s">
        <v>588</v>
      </c>
      <c r="H926" s="17" t="n">
        <v>458</v>
      </c>
      <c r="I926" s="17" t="n">
        <v>293.5</v>
      </c>
      <c r="J926" s="17" t="s">
        <v>84</v>
      </c>
      <c r="K926" s="24" t="n">
        <v>0.534722222222222</v>
      </c>
      <c r="M926" s="17" t="n">
        <v>2</v>
      </c>
      <c r="N926" s="17" t="n">
        <v>58</v>
      </c>
      <c r="O926" s="17" t="n">
        <v>6</v>
      </c>
      <c r="P926" s="17" t="n">
        <f aca="false">O926/3.281</f>
        <v>1.82871075891497</v>
      </c>
      <c r="Q926" s="0" t="n">
        <f aca="false">((H926*2)*(P926))/1000000</f>
        <v>0.00167509905516611</v>
      </c>
      <c r="R926" s="0" t="n">
        <f aca="false">Q926*247.105</f>
        <v>0.413925352026821</v>
      </c>
      <c r="S926" s="17" t="s">
        <v>40</v>
      </c>
      <c r="T926" s="17" t="s">
        <v>45</v>
      </c>
      <c r="U926" s="17" t="n">
        <v>0</v>
      </c>
      <c r="V926" s="17" t="n">
        <v>0</v>
      </c>
      <c r="W926" s="17" t="n">
        <v>0</v>
      </c>
      <c r="X926" s="17" t="n">
        <v>20</v>
      </c>
      <c r="Y926" s="17" t="n">
        <v>20</v>
      </c>
      <c r="Z926" s="0" t="n">
        <f aca="false">SUM(U926:Y926)</f>
        <v>40</v>
      </c>
      <c r="AA926" s="17" t="n">
        <v>0</v>
      </c>
      <c r="AB926" s="17" t="n">
        <v>4</v>
      </c>
      <c r="AC926" s="7" t="n">
        <f aca="false">U926/$R926</f>
        <v>0</v>
      </c>
      <c r="AD926" s="7" t="n">
        <f aca="false">V926/$R926</f>
        <v>0</v>
      </c>
      <c r="AE926" s="7" t="n">
        <f aca="false">W926/$R926</f>
        <v>0</v>
      </c>
      <c r="AF926" s="7" t="n">
        <f aca="false">X926/$R926</f>
        <v>48.3178909000579</v>
      </c>
      <c r="AG926" s="7" t="n">
        <f aca="false">Y926/$R926</f>
        <v>48.3178909000579</v>
      </c>
      <c r="AH926" s="7" t="n">
        <f aca="false">Z926/$R926</f>
        <v>96.6357818001158</v>
      </c>
      <c r="AI926" s="17" t="s">
        <v>590</v>
      </c>
      <c r="AJ926" s="0" t="n">
        <v>5040</v>
      </c>
    </row>
    <row r="927" customFormat="false" ht="15" hidden="false" customHeight="false" outlineLevel="0" collapsed="false">
      <c r="A927" s="22" t="n">
        <v>42485</v>
      </c>
      <c r="B927" s="0" t="n">
        <f aca="false">MONTH(A927)</f>
        <v>4</v>
      </c>
      <c r="C927" s="0" t="s">
        <v>66</v>
      </c>
      <c r="D927" s="23" t="n">
        <f aca="false">YEAR(A927)</f>
        <v>2016</v>
      </c>
      <c r="E927" s="23" t="s">
        <v>44</v>
      </c>
      <c r="F927" s="23" t="n">
        <v>208</v>
      </c>
      <c r="G927" s="17" t="s">
        <v>588</v>
      </c>
      <c r="H927" s="17" t="n">
        <v>458</v>
      </c>
      <c r="I927" s="0" t="n">
        <v>293.5</v>
      </c>
      <c r="J927" s="17" t="s">
        <v>84</v>
      </c>
      <c r="K927" s="24" t="n">
        <v>0.555555555555556</v>
      </c>
      <c r="M927" s="17" t="n">
        <v>1</v>
      </c>
      <c r="N927" s="17" t="n">
        <v>57</v>
      </c>
      <c r="O927" s="17" t="n">
        <v>7</v>
      </c>
      <c r="P927" s="17" t="n">
        <f aca="false">O927/3.281</f>
        <v>2.13349588540079</v>
      </c>
      <c r="Q927" s="0" t="n">
        <f aca="false">((H927*2)*(P927))/1000000</f>
        <v>0.00195428223102713</v>
      </c>
      <c r="R927" s="0" t="n">
        <f aca="false">Q927*247.105</f>
        <v>0.482912910697958</v>
      </c>
      <c r="S927" s="17" t="s">
        <v>40</v>
      </c>
      <c r="T927" s="17" t="s">
        <v>45</v>
      </c>
      <c r="U927" s="17" t="n">
        <v>0</v>
      </c>
      <c r="V927" s="17" t="n">
        <v>0</v>
      </c>
      <c r="W927" s="17" t="n">
        <v>0</v>
      </c>
      <c r="X927" s="17" t="n">
        <v>30</v>
      </c>
      <c r="Y927" s="17" t="n">
        <v>309</v>
      </c>
      <c r="Z927" s="0" t="n">
        <f aca="false">SUM(U927:Y927)</f>
        <v>339</v>
      </c>
      <c r="AA927" s="17" t="n">
        <v>0</v>
      </c>
      <c r="AB927" s="17" t="n">
        <v>6</v>
      </c>
      <c r="AC927" s="7" t="n">
        <f aca="false">U927/$R927</f>
        <v>0</v>
      </c>
      <c r="AD927" s="7" t="n">
        <f aca="false">V927/$R927</f>
        <v>0</v>
      </c>
      <c r="AE927" s="7" t="n">
        <f aca="false">W927/$R927</f>
        <v>0</v>
      </c>
      <c r="AF927" s="7" t="n">
        <f aca="false">X927/$R927</f>
        <v>62.1230025857887</v>
      </c>
      <c r="AG927" s="7" t="n">
        <f aca="false">Y927/$R927</f>
        <v>639.866926633624</v>
      </c>
      <c r="AH927" s="7" t="n">
        <f aca="false">Z927/$R927</f>
        <v>701.989929219413</v>
      </c>
      <c r="AI927" s="17" t="s">
        <v>591</v>
      </c>
      <c r="AJ927" s="0" t="n">
        <v>5040</v>
      </c>
    </row>
    <row r="928" customFormat="false" ht="15" hidden="false" customHeight="false" outlineLevel="0" collapsed="false">
      <c r="A928" s="22" t="n">
        <v>42493</v>
      </c>
      <c r="B928" s="0" t="n">
        <f aca="false">MONTH(A928)</f>
        <v>5</v>
      </c>
      <c r="C928" s="0" t="s">
        <v>43</v>
      </c>
      <c r="D928" s="23" t="n">
        <f aca="false">YEAR(A928)</f>
        <v>2016</v>
      </c>
      <c r="E928" s="23" t="s">
        <v>44</v>
      </c>
      <c r="F928" s="23" t="n">
        <v>208</v>
      </c>
      <c r="G928" s="17" t="s">
        <v>588</v>
      </c>
      <c r="H928" s="17" t="n">
        <v>458</v>
      </c>
      <c r="I928" s="0" t="n">
        <v>293.5</v>
      </c>
      <c r="J928" s="17" t="s">
        <v>84</v>
      </c>
      <c r="K928" s="24" t="n">
        <v>0.420138888888889</v>
      </c>
      <c r="M928" s="17" t="n">
        <v>2</v>
      </c>
      <c r="N928" s="17" t="n">
        <v>56</v>
      </c>
      <c r="O928" s="17" t="n">
        <v>6</v>
      </c>
      <c r="P928" s="17" t="n">
        <f aca="false">O928/3.281</f>
        <v>1.82871075891497</v>
      </c>
      <c r="Q928" s="0" t="n">
        <f aca="false">((H928*2)*(P928))/1000000</f>
        <v>0.00167509905516611</v>
      </c>
      <c r="R928" s="0" t="n">
        <f aca="false">Q928*247.105</f>
        <v>0.413925352026821</v>
      </c>
      <c r="S928" s="17" t="s">
        <v>40</v>
      </c>
      <c r="T928" s="17" t="s">
        <v>45</v>
      </c>
      <c r="U928" s="17" t="n">
        <v>0</v>
      </c>
      <c r="V928" s="17" t="n">
        <v>0</v>
      </c>
      <c r="W928" s="17" t="n">
        <v>0</v>
      </c>
      <c r="X928" s="17" t="n">
        <v>0</v>
      </c>
      <c r="Y928" s="17" t="n">
        <v>140</v>
      </c>
      <c r="Z928" s="0" t="n">
        <f aca="false">SUM(U928:Y928)</f>
        <v>140</v>
      </c>
      <c r="AA928" s="17" t="n">
        <v>0</v>
      </c>
      <c r="AB928" s="17" t="n">
        <v>0</v>
      </c>
      <c r="AC928" s="7" t="n">
        <f aca="false">U928/$R928</f>
        <v>0</v>
      </c>
      <c r="AD928" s="7" t="n">
        <f aca="false">V928/$R928</f>
        <v>0</v>
      </c>
      <c r="AE928" s="7" t="n">
        <f aca="false">W928/$R928</f>
        <v>0</v>
      </c>
      <c r="AF928" s="7" t="n">
        <f aca="false">X928/$R928</f>
        <v>0</v>
      </c>
      <c r="AG928" s="7" t="n">
        <f aca="false">Y928/$R928</f>
        <v>338.225236300405</v>
      </c>
      <c r="AH928" s="7" t="n">
        <f aca="false">Z928/$R928</f>
        <v>338.225236300405</v>
      </c>
      <c r="AI928" s="17"/>
      <c r="AJ928" s="0" t="n">
        <v>5530</v>
      </c>
    </row>
    <row r="929" customFormat="false" ht="15" hidden="false" customHeight="false" outlineLevel="0" collapsed="false">
      <c r="A929" s="22" t="n">
        <v>42502</v>
      </c>
      <c r="B929" s="0" t="n">
        <f aca="false">MONTH(A929)</f>
        <v>5</v>
      </c>
      <c r="C929" s="0" t="s">
        <v>43</v>
      </c>
      <c r="D929" s="23" t="n">
        <f aca="false">YEAR(A929)</f>
        <v>2016</v>
      </c>
      <c r="E929" s="23" t="s">
        <v>44</v>
      </c>
      <c r="F929" s="23" t="n">
        <v>208</v>
      </c>
      <c r="G929" s="17" t="s">
        <v>588</v>
      </c>
      <c r="H929" s="17" t="n">
        <v>458</v>
      </c>
      <c r="I929" s="17" t="n">
        <v>293.5</v>
      </c>
      <c r="J929" s="17" t="s">
        <v>84</v>
      </c>
      <c r="K929" s="24" t="n">
        <v>0.475694444444444</v>
      </c>
      <c r="M929" s="17" t="n">
        <v>1</v>
      </c>
      <c r="N929" s="17" t="n">
        <v>58</v>
      </c>
      <c r="O929" s="17" t="n">
        <v>5</v>
      </c>
      <c r="P929" s="17" t="n">
        <f aca="false">O929/3.281</f>
        <v>1.52392563242914</v>
      </c>
      <c r="Q929" s="0" t="n">
        <f aca="false">((H929*2)*(P929))/1000000</f>
        <v>0.00139591587930509</v>
      </c>
      <c r="R929" s="0" t="n">
        <f aca="false">Q929*247.105</f>
        <v>0.344937793355684</v>
      </c>
      <c r="S929" s="17" t="s">
        <v>40</v>
      </c>
      <c r="T929" s="17" t="s">
        <v>45</v>
      </c>
      <c r="U929" s="17" t="n">
        <v>0</v>
      </c>
      <c r="V929" s="17" t="n">
        <v>0</v>
      </c>
      <c r="W929" s="17" t="n">
        <v>0</v>
      </c>
      <c r="X929" s="17" t="n">
        <v>0</v>
      </c>
      <c r="Y929" s="17" t="n">
        <v>269</v>
      </c>
      <c r="Z929" s="0" t="n">
        <f aca="false">SUM(U929:Y929)</f>
        <v>269</v>
      </c>
      <c r="AA929" s="17" t="n">
        <v>0</v>
      </c>
      <c r="AB929" s="17" t="n">
        <v>1</v>
      </c>
      <c r="AC929" s="7" t="n">
        <f aca="false">U929/$R929</f>
        <v>0</v>
      </c>
      <c r="AD929" s="7" t="n">
        <f aca="false">V929/$R929</f>
        <v>0</v>
      </c>
      <c r="AE929" s="7" t="n">
        <f aca="false">W929/$R929</f>
        <v>0</v>
      </c>
      <c r="AF929" s="7" t="n">
        <f aca="false">X929/$R929</f>
        <v>0</v>
      </c>
      <c r="AG929" s="7" t="n">
        <f aca="false">Y929/$R929</f>
        <v>779.850759126935</v>
      </c>
      <c r="AH929" s="7" t="n">
        <f aca="false">Z929/$R929</f>
        <v>779.850759126935</v>
      </c>
      <c r="AI929" s="17" t="s">
        <v>592</v>
      </c>
      <c r="AJ929" s="0" t="n">
        <v>6530</v>
      </c>
    </row>
    <row r="930" customFormat="false" ht="15" hidden="false" customHeight="false" outlineLevel="0" collapsed="false">
      <c r="A930" s="22" t="n">
        <v>42535</v>
      </c>
      <c r="B930" s="0" t="n">
        <f aca="false">MONTH(A930)</f>
        <v>6</v>
      </c>
      <c r="C930" s="0" t="s">
        <v>49</v>
      </c>
      <c r="D930" s="23" t="n">
        <f aca="false">YEAR(A930)</f>
        <v>2016</v>
      </c>
      <c r="E930" s="23" t="s">
        <v>44</v>
      </c>
      <c r="F930" s="23" t="n">
        <v>208</v>
      </c>
      <c r="G930" s="17" t="s">
        <v>588</v>
      </c>
      <c r="H930" s="17" t="n">
        <v>458</v>
      </c>
      <c r="I930" s="17" t="n">
        <v>293.5</v>
      </c>
      <c r="J930" s="17" t="s">
        <v>84</v>
      </c>
      <c r="K930" s="24" t="n">
        <v>0.489583333333333</v>
      </c>
      <c r="M930" s="17" t="n">
        <v>2</v>
      </c>
      <c r="N930" s="17" t="n">
        <v>55</v>
      </c>
      <c r="O930" s="17" t="n">
        <v>5</v>
      </c>
      <c r="P930" s="17" t="n">
        <f aca="false">O930/3.281</f>
        <v>1.52392563242914</v>
      </c>
      <c r="Q930" s="0" t="n">
        <f aca="false">((H930*2)*(P930))/1000000</f>
        <v>0.00139591587930509</v>
      </c>
      <c r="R930" s="0" t="n">
        <f aca="false">Q930*247.105</f>
        <v>0.344937793355684</v>
      </c>
      <c r="S930" s="17" t="s">
        <v>40</v>
      </c>
      <c r="T930" s="17" t="s">
        <v>45</v>
      </c>
      <c r="U930" s="17" t="n">
        <v>0</v>
      </c>
      <c r="V930" s="17" t="n">
        <v>0</v>
      </c>
      <c r="W930" s="17" t="n">
        <v>0</v>
      </c>
      <c r="X930" s="17" t="n">
        <v>0</v>
      </c>
      <c r="Y930" s="17" t="n">
        <v>39</v>
      </c>
      <c r="Z930" s="0" t="n">
        <f aca="false">SUM(U930:Y930)</f>
        <v>39</v>
      </c>
      <c r="AA930" s="17" t="n">
        <v>0</v>
      </c>
      <c r="AB930" s="17" t="n">
        <v>0</v>
      </c>
      <c r="AC930" s="7" t="n">
        <f aca="false">U930/$R930</f>
        <v>0</v>
      </c>
      <c r="AD930" s="7" t="n">
        <f aca="false">V930/$R930</f>
        <v>0</v>
      </c>
      <c r="AE930" s="7" t="n">
        <f aca="false">W930/$R930</f>
        <v>0</v>
      </c>
      <c r="AF930" s="7" t="n">
        <f aca="false">X930/$R930</f>
        <v>0</v>
      </c>
      <c r="AG930" s="7" t="n">
        <f aca="false">Y930/$R930</f>
        <v>113.063864706135</v>
      </c>
      <c r="AH930" s="7" t="n">
        <f aca="false">Z930/$R930</f>
        <v>113.063864706135</v>
      </c>
      <c r="AI930" s="17"/>
      <c r="AJ930" s="0" t="n">
        <v>8080</v>
      </c>
    </row>
    <row r="931" customFormat="false" ht="15" hidden="false" customHeight="false" outlineLevel="0" collapsed="false">
      <c r="A931" s="22" t="n">
        <v>42579</v>
      </c>
      <c r="B931" s="0" t="n">
        <f aca="false">MONTH(A931)</f>
        <v>7</v>
      </c>
      <c r="C931" s="0" t="s">
        <v>51</v>
      </c>
      <c r="D931" s="23" t="n">
        <f aca="false">YEAR(A931)</f>
        <v>2016</v>
      </c>
      <c r="E931" s="23" t="s">
        <v>37</v>
      </c>
      <c r="F931" s="23" t="n">
        <v>208</v>
      </c>
      <c r="G931" s="17" t="s">
        <v>588</v>
      </c>
      <c r="H931" s="17" t="n">
        <v>458</v>
      </c>
      <c r="I931" s="17" t="n">
        <v>293.5</v>
      </c>
      <c r="J931" s="17" t="s">
        <v>84</v>
      </c>
      <c r="K931" s="24" t="n">
        <v>0.416666666666667</v>
      </c>
      <c r="M931" s="17" t="n">
        <v>1</v>
      </c>
      <c r="N931" s="17" t="n">
        <v>53</v>
      </c>
      <c r="O931" s="17" t="n">
        <v>6</v>
      </c>
      <c r="P931" s="17" t="n">
        <f aca="false">O931/3.281</f>
        <v>1.82871075891497</v>
      </c>
      <c r="Q931" s="0" t="n">
        <f aca="false">((H931*2)*(P931))/1000000</f>
        <v>0.00167509905516611</v>
      </c>
      <c r="R931" s="0" t="n">
        <f aca="false">Q931*247.105</f>
        <v>0.413925352026821</v>
      </c>
      <c r="S931" s="17" t="s">
        <v>40</v>
      </c>
      <c r="T931" s="17" t="s">
        <v>45</v>
      </c>
      <c r="U931" s="17" t="n">
        <v>0</v>
      </c>
      <c r="V931" s="17" t="n">
        <v>0</v>
      </c>
      <c r="W931" s="17" t="n">
        <v>0</v>
      </c>
      <c r="X931" s="17" t="n">
        <v>0</v>
      </c>
      <c r="Y931" s="17" t="n">
        <v>414</v>
      </c>
      <c r="Z931" s="0" t="n">
        <f aca="false">SUM(U931:Y931)</f>
        <v>414</v>
      </c>
      <c r="AA931" s="17" t="n">
        <v>0</v>
      </c>
      <c r="AB931" s="17" t="n">
        <v>2</v>
      </c>
      <c r="AC931" s="7" t="n">
        <f aca="false">U931/$R931</f>
        <v>0</v>
      </c>
      <c r="AD931" s="7" t="n">
        <f aca="false">V931/$R931</f>
        <v>0</v>
      </c>
      <c r="AE931" s="7" t="n">
        <f aca="false">W931/$R931</f>
        <v>0</v>
      </c>
      <c r="AF931" s="7" t="n">
        <f aca="false">X931/$R931</f>
        <v>0</v>
      </c>
      <c r="AG931" s="7" t="n">
        <f aca="false">Y931/$R931</f>
        <v>1000.1803416312</v>
      </c>
      <c r="AH931" s="7" t="n">
        <f aca="false">Z931/$R931</f>
        <v>1000.1803416312</v>
      </c>
      <c r="AI931" s="17" t="s">
        <v>90</v>
      </c>
      <c r="AJ931" s="0" t="n">
        <v>10554</v>
      </c>
    </row>
    <row r="932" customFormat="false" ht="15" hidden="false" customHeight="false" outlineLevel="0" collapsed="false">
      <c r="A932" s="22" t="n">
        <v>42598</v>
      </c>
      <c r="B932" s="0" t="n">
        <f aca="false">MONTH(A932)</f>
        <v>8</v>
      </c>
      <c r="C932" s="0" t="s">
        <v>36</v>
      </c>
      <c r="D932" s="23" t="n">
        <f aca="false">YEAR(A932)</f>
        <v>2016</v>
      </c>
      <c r="E932" s="23" t="s">
        <v>37</v>
      </c>
      <c r="F932" s="23" t="n">
        <v>208</v>
      </c>
      <c r="G932" s="17" t="s">
        <v>588</v>
      </c>
      <c r="H932" s="17" t="n">
        <v>458</v>
      </c>
      <c r="I932" s="17" t="n">
        <v>293.5</v>
      </c>
      <c r="J932" s="17" t="s">
        <v>84</v>
      </c>
      <c r="K932" s="24" t="n">
        <v>0.416666666666667</v>
      </c>
      <c r="M932" s="17" t="n">
        <v>1</v>
      </c>
      <c r="N932" s="17" t="n">
        <v>53</v>
      </c>
      <c r="O932" s="17" t="n">
        <v>6</v>
      </c>
      <c r="P932" s="17" t="n">
        <f aca="false">O932/3.281</f>
        <v>1.82871075891497</v>
      </c>
      <c r="Q932" s="0" t="n">
        <f aca="false">((H932*2)*(P932))/1000000</f>
        <v>0.00167509905516611</v>
      </c>
      <c r="R932" s="0" t="n">
        <f aca="false">Q932*247.105</f>
        <v>0.413925352026821</v>
      </c>
      <c r="S932" s="17" t="s">
        <v>40</v>
      </c>
      <c r="T932" s="17" t="s">
        <v>45</v>
      </c>
      <c r="U932" s="17" t="n">
        <v>0</v>
      </c>
      <c r="V932" s="17" t="n">
        <v>0</v>
      </c>
      <c r="W932" s="17" t="n">
        <v>0</v>
      </c>
      <c r="X932" s="17" t="n">
        <v>0</v>
      </c>
      <c r="Y932" s="17" t="n">
        <v>64</v>
      </c>
      <c r="Z932" s="0" t="n">
        <f aca="false">SUM(U932:Y932)</f>
        <v>64</v>
      </c>
      <c r="AA932" s="17" t="n">
        <v>0</v>
      </c>
      <c r="AB932" s="17" t="n">
        <v>0</v>
      </c>
      <c r="AC932" s="7" t="n">
        <f aca="false">U932/$R932</f>
        <v>0</v>
      </c>
      <c r="AD932" s="7" t="n">
        <f aca="false">V932/$R932</f>
        <v>0</v>
      </c>
      <c r="AE932" s="7" t="n">
        <f aca="false">W932/$R932</f>
        <v>0</v>
      </c>
      <c r="AF932" s="7" t="n">
        <f aca="false">X932/$R932</f>
        <v>0</v>
      </c>
      <c r="AG932" s="7" t="n">
        <f aca="false">Y932/$R932</f>
        <v>154.617250880185</v>
      </c>
      <c r="AH932" s="7" t="n">
        <f aca="false">Z932/$R932</f>
        <v>154.617250880185</v>
      </c>
      <c r="AI932" s="17" t="s">
        <v>593</v>
      </c>
      <c r="AJ932" s="0" t="n">
        <v>10483</v>
      </c>
    </row>
    <row r="933" customFormat="false" ht="15" hidden="false" customHeight="false" outlineLevel="0" collapsed="false">
      <c r="A933" s="22" t="n">
        <v>42621</v>
      </c>
      <c r="B933" s="0" t="n">
        <f aca="false">MONTH(A933)</f>
        <v>9</v>
      </c>
      <c r="C933" s="0" t="s">
        <v>53</v>
      </c>
      <c r="D933" s="23" t="n">
        <f aca="false">YEAR(A933)</f>
        <v>2016</v>
      </c>
      <c r="E933" s="23" t="s">
        <v>37</v>
      </c>
      <c r="F933" s="23" t="n">
        <v>208</v>
      </c>
      <c r="G933" s="17" t="s">
        <v>588</v>
      </c>
      <c r="H933" s="17" t="n">
        <v>458</v>
      </c>
      <c r="I933" s="17" t="n">
        <v>293.5</v>
      </c>
      <c r="J933" s="17" t="s">
        <v>84</v>
      </c>
      <c r="K933" s="24" t="n">
        <v>0.486111111111111</v>
      </c>
      <c r="M933" s="17" t="n">
        <v>1</v>
      </c>
      <c r="N933" s="17" t="n">
        <v>54</v>
      </c>
      <c r="O933" s="17" t="n">
        <v>8</v>
      </c>
      <c r="P933" s="17" t="n">
        <f aca="false">O933/3.281</f>
        <v>2.43828101188662</v>
      </c>
      <c r="Q933" s="0" t="n">
        <f aca="false">((H933*2)*(P933))/1000000</f>
        <v>0.00223346540688814</v>
      </c>
      <c r="R933" s="0" t="n">
        <f aca="false">Q933*247.105</f>
        <v>0.551900469369095</v>
      </c>
      <c r="S933" s="17" t="s">
        <v>40</v>
      </c>
      <c r="T933" s="17" t="s">
        <v>45</v>
      </c>
      <c r="U933" s="17" t="n">
        <v>1</v>
      </c>
      <c r="V933" s="17" t="n">
        <v>0</v>
      </c>
      <c r="W933" s="17" t="n">
        <v>0</v>
      </c>
      <c r="X933" s="17" t="n">
        <v>0</v>
      </c>
      <c r="Y933" s="17" t="n">
        <v>37</v>
      </c>
      <c r="Z933" s="0" t="n">
        <f aca="false">SUM(U933:Y933)</f>
        <v>38</v>
      </c>
      <c r="AA933" s="17" t="n">
        <v>0</v>
      </c>
      <c r="AB933" s="17" t="n">
        <v>0</v>
      </c>
      <c r="AC933" s="7" t="n">
        <f aca="false">U933/$R933</f>
        <v>1.81192090875217</v>
      </c>
      <c r="AD933" s="7" t="n">
        <f aca="false">V933/$R933</f>
        <v>0</v>
      </c>
      <c r="AE933" s="7" t="n">
        <f aca="false">W933/$R933</f>
        <v>0</v>
      </c>
      <c r="AF933" s="7" t="n">
        <f aca="false">X933/$R933</f>
        <v>0</v>
      </c>
      <c r="AG933" s="7" t="n">
        <f aca="false">Y933/$R933</f>
        <v>67.0410736238303</v>
      </c>
      <c r="AH933" s="7" t="n">
        <f aca="false">Z933/$R933</f>
        <v>68.8529945325825</v>
      </c>
      <c r="AI933" s="17"/>
      <c r="AJ933" s="0" t="n">
        <v>9546</v>
      </c>
    </row>
    <row r="934" customFormat="false" ht="15" hidden="false" customHeight="false" outlineLevel="0" collapsed="false">
      <c r="A934" s="22" t="n">
        <v>42628</v>
      </c>
      <c r="B934" s="0" t="n">
        <f aca="false">MONTH(A934)</f>
        <v>9</v>
      </c>
      <c r="C934" s="0" t="s">
        <v>53</v>
      </c>
      <c r="D934" s="23" t="n">
        <f aca="false">YEAR(A934)</f>
        <v>2016</v>
      </c>
      <c r="E934" s="23" t="s">
        <v>37</v>
      </c>
      <c r="F934" s="23" t="n">
        <v>208</v>
      </c>
      <c r="G934" s="17" t="s">
        <v>588</v>
      </c>
      <c r="H934" s="17" t="n">
        <v>458</v>
      </c>
      <c r="I934" s="17" t="n">
        <v>293.5</v>
      </c>
      <c r="J934" s="17" t="s">
        <v>84</v>
      </c>
      <c r="K934" s="24" t="n">
        <v>0.427083333333333</v>
      </c>
      <c r="M934" s="17" t="n">
        <v>1</v>
      </c>
      <c r="N934" s="17" t="n">
        <v>54</v>
      </c>
      <c r="O934" s="17" t="n">
        <v>8</v>
      </c>
      <c r="P934" s="17" t="n">
        <f aca="false">O934/3.281</f>
        <v>2.43828101188662</v>
      </c>
      <c r="Q934" s="0" t="n">
        <f aca="false">((H934*2)*(P934))/1000000</f>
        <v>0.00223346540688814</v>
      </c>
      <c r="R934" s="0" t="n">
        <f aca="false">Q934*247.105</f>
        <v>0.551900469369095</v>
      </c>
      <c r="S934" s="17" t="s">
        <v>40</v>
      </c>
      <c r="T934" s="17" t="s">
        <v>45</v>
      </c>
      <c r="U934" s="17" t="n">
        <v>2</v>
      </c>
      <c r="V934" s="17" t="n">
        <v>0</v>
      </c>
      <c r="W934" s="17" t="n">
        <v>0</v>
      </c>
      <c r="X934" s="17" t="n">
        <v>0</v>
      </c>
      <c r="Y934" s="17" t="n">
        <v>90</v>
      </c>
      <c r="Z934" s="0" t="n">
        <f aca="false">SUM(U934:Y934)</f>
        <v>92</v>
      </c>
      <c r="AA934" s="17" t="n">
        <v>0</v>
      </c>
      <c r="AB934" s="17" t="n">
        <v>0</v>
      </c>
      <c r="AC934" s="7" t="n">
        <f aca="false">U934/$R934</f>
        <v>3.62384181750434</v>
      </c>
      <c r="AD934" s="7" t="n">
        <f aca="false">V934/$R934</f>
        <v>0</v>
      </c>
      <c r="AE934" s="7" t="n">
        <f aca="false">W934/$R934</f>
        <v>0</v>
      </c>
      <c r="AF934" s="7" t="n">
        <f aca="false">X934/$R934</f>
        <v>0</v>
      </c>
      <c r="AG934" s="7" t="n">
        <f aca="false">Y934/$R934</f>
        <v>163.072881787695</v>
      </c>
      <c r="AH934" s="7" t="n">
        <f aca="false">Z934/$R934</f>
        <v>166.6967236052</v>
      </c>
      <c r="AI934" s="17"/>
      <c r="AJ934" s="0" t="n">
        <v>9041</v>
      </c>
    </row>
    <row r="935" customFormat="false" ht="15" hidden="false" customHeight="false" outlineLevel="0" collapsed="false">
      <c r="A935" s="22" t="n">
        <v>42640</v>
      </c>
      <c r="B935" s="0" t="n">
        <f aca="false">MONTH(A935)</f>
        <v>9</v>
      </c>
      <c r="C935" s="0" t="s">
        <v>53</v>
      </c>
      <c r="D935" s="23" t="n">
        <f aca="false">YEAR(A935)</f>
        <v>2016</v>
      </c>
      <c r="E935" s="23" t="s">
        <v>37</v>
      </c>
      <c r="F935" s="23" t="n">
        <v>208</v>
      </c>
      <c r="G935" s="17" t="s">
        <v>588</v>
      </c>
      <c r="H935" s="17" t="n">
        <v>458</v>
      </c>
      <c r="I935" s="17" t="n">
        <v>293.5</v>
      </c>
      <c r="J935" s="17" t="s">
        <v>84</v>
      </c>
      <c r="K935" s="24" t="n">
        <v>0.4375</v>
      </c>
      <c r="M935" s="17" t="n">
        <v>1</v>
      </c>
      <c r="N935" s="17" t="n">
        <v>52</v>
      </c>
      <c r="O935" s="17" t="n">
        <v>10</v>
      </c>
      <c r="P935" s="17" t="n">
        <f aca="false">O935/3.281</f>
        <v>3.04785126485828</v>
      </c>
      <c r="Q935" s="0" t="n">
        <f aca="false">((H935*2)*(P935))/1000000</f>
        <v>0.00279183175861018</v>
      </c>
      <c r="R935" s="0" t="n">
        <f aca="false">Q935*247.105</f>
        <v>0.689875586711368</v>
      </c>
      <c r="S935" s="17" t="s">
        <v>40</v>
      </c>
      <c r="T935" s="17" t="s">
        <v>45</v>
      </c>
      <c r="U935" s="17" t="n">
        <v>1</v>
      </c>
      <c r="V935" s="17" t="n">
        <v>2</v>
      </c>
      <c r="W935" s="17" t="n">
        <v>0</v>
      </c>
      <c r="X935" s="17" t="n">
        <v>0</v>
      </c>
      <c r="Y935" s="17" t="n">
        <v>114</v>
      </c>
      <c r="Z935" s="0" t="n">
        <f aca="false">SUM(U935:Y935)</f>
        <v>117</v>
      </c>
      <c r="AA935" s="17" t="n">
        <v>0</v>
      </c>
      <c r="AB935" s="17" t="n">
        <v>0</v>
      </c>
      <c r="AC935" s="7" t="n">
        <f aca="false">U935/$R935</f>
        <v>1.44953672700174</v>
      </c>
      <c r="AD935" s="7" t="n">
        <f aca="false">V935/$R935</f>
        <v>2.89907345400347</v>
      </c>
      <c r="AE935" s="7" t="n">
        <f aca="false">W935/$R935</f>
        <v>0</v>
      </c>
      <c r="AF935" s="7" t="n">
        <f aca="false">X935/$R935</f>
        <v>0</v>
      </c>
      <c r="AG935" s="7" t="n">
        <f aca="false">Y935/$R935</f>
        <v>165.247186878198</v>
      </c>
      <c r="AH935" s="7" t="n">
        <f aca="false">Z935/$R935</f>
        <v>169.595797059203</v>
      </c>
      <c r="AI935" s="17"/>
      <c r="AJ935" s="0" t="n">
        <v>7975</v>
      </c>
    </row>
    <row r="936" customFormat="false" ht="15" hidden="false" customHeight="false" outlineLevel="0" collapsed="false">
      <c r="A936" s="22" t="n">
        <v>42654</v>
      </c>
      <c r="B936" s="0" t="n">
        <f aca="false">MONTH(A936)</f>
        <v>10</v>
      </c>
      <c r="C936" s="0" t="s">
        <v>54</v>
      </c>
      <c r="D936" s="23" t="n">
        <f aca="false">YEAR(A936)</f>
        <v>2016</v>
      </c>
      <c r="E936" s="23" t="s">
        <v>55</v>
      </c>
      <c r="F936" s="23" t="n">
        <v>208</v>
      </c>
      <c r="G936" s="17" t="s">
        <v>588</v>
      </c>
      <c r="H936" s="17" t="n">
        <v>458</v>
      </c>
      <c r="I936" s="17" t="n">
        <v>293.5</v>
      </c>
      <c r="J936" s="17" t="s">
        <v>84</v>
      </c>
      <c r="K936" s="24" t="n">
        <v>0.416666666666667</v>
      </c>
      <c r="M936" s="17" t="n">
        <v>1</v>
      </c>
      <c r="N936" s="17" t="n">
        <v>52</v>
      </c>
      <c r="O936" s="17" t="n">
        <v>8</v>
      </c>
      <c r="P936" s="17" t="n">
        <f aca="false">O936/3.281</f>
        <v>2.43828101188662</v>
      </c>
      <c r="Q936" s="0" t="n">
        <f aca="false">((H936*2)*(P936))/1000000</f>
        <v>0.00223346540688814</v>
      </c>
      <c r="R936" s="0" t="n">
        <f aca="false">Q936*247.105</f>
        <v>0.551900469369095</v>
      </c>
      <c r="S936" s="17" t="s">
        <v>40</v>
      </c>
      <c r="T936" s="17" t="s">
        <v>45</v>
      </c>
      <c r="U936" s="17" t="n">
        <v>0</v>
      </c>
      <c r="V936" s="17" t="n">
        <v>31</v>
      </c>
      <c r="W936" s="17" t="n">
        <v>0</v>
      </c>
      <c r="X936" s="17" t="n">
        <v>0</v>
      </c>
      <c r="Y936" s="17" t="n">
        <v>53</v>
      </c>
      <c r="Z936" s="0" t="n">
        <f aca="false">SUM(U936:Y936)</f>
        <v>84</v>
      </c>
      <c r="AA936" s="17" t="n">
        <v>0</v>
      </c>
      <c r="AB936" s="17" t="n">
        <v>0</v>
      </c>
      <c r="AC936" s="7" t="n">
        <f aca="false">U936/$R936</f>
        <v>0</v>
      </c>
      <c r="AD936" s="7" t="n">
        <f aca="false">V936/$R936</f>
        <v>56.1695481713173</v>
      </c>
      <c r="AE936" s="7" t="n">
        <f aca="false">W936/$R936</f>
        <v>0</v>
      </c>
      <c r="AF936" s="7" t="n">
        <f aca="false">X936/$R936</f>
        <v>0</v>
      </c>
      <c r="AG936" s="7" t="n">
        <f aca="false">Y936/$R936</f>
        <v>96.0318081638651</v>
      </c>
      <c r="AH936" s="7" t="n">
        <f aca="false">Z936/$R936</f>
        <v>152.201356335182</v>
      </c>
      <c r="AI936" s="17"/>
      <c r="AJ936" s="0" t="n">
        <v>7012</v>
      </c>
    </row>
    <row r="937" customFormat="false" ht="15" hidden="false" customHeight="false" outlineLevel="0" collapsed="false">
      <c r="A937" s="22" t="n">
        <v>42670</v>
      </c>
      <c r="B937" s="0" t="n">
        <f aca="false">MONTH(A937)</f>
        <v>10</v>
      </c>
      <c r="C937" s="0" t="s">
        <v>54</v>
      </c>
      <c r="D937" s="23" t="n">
        <f aca="false">YEAR(A937)</f>
        <v>2016</v>
      </c>
      <c r="E937" s="23" t="s">
        <v>55</v>
      </c>
      <c r="F937" s="23" t="n">
        <v>208</v>
      </c>
      <c r="G937" s="17" t="s">
        <v>588</v>
      </c>
      <c r="H937" s="17" t="n">
        <v>458</v>
      </c>
      <c r="I937" s="0" t="n">
        <v>293.5</v>
      </c>
      <c r="J937" s="17" t="s">
        <v>84</v>
      </c>
      <c r="K937" s="24" t="n">
        <v>0.440972222222222</v>
      </c>
      <c r="M937" s="17" t="n">
        <v>4</v>
      </c>
      <c r="N937" s="17" t="n">
        <v>53</v>
      </c>
      <c r="O937" s="17" t="n">
        <v>10</v>
      </c>
      <c r="P937" s="17" t="n">
        <f aca="false">O937/3.281</f>
        <v>3.04785126485828</v>
      </c>
      <c r="Q937" s="0" t="n">
        <f aca="false">((H937*2)*(P937))/1000000</f>
        <v>0.00279183175861018</v>
      </c>
      <c r="R937" s="0" t="n">
        <f aca="false">Q937*247.105</f>
        <v>0.689875586711368</v>
      </c>
      <c r="S937" s="17" t="s">
        <v>40</v>
      </c>
      <c r="T937" s="17" t="s">
        <v>45</v>
      </c>
      <c r="U937" s="17" t="n">
        <v>2</v>
      </c>
      <c r="V937" s="17" t="n">
        <v>0</v>
      </c>
      <c r="W937" s="17" t="n">
        <v>0</v>
      </c>
      <c r="X937" s="17" t="n">
        <v>0</v>
      </c>
      <c r="Y937" s="17" t="n">
        <v>56</v>
      </c>
      <c r="Z937" s="0" t="n">
        <f aca="false">SUM(U937:Y937)</f>
        <v>58</v>
      </c>
      <c r="AA937" s="17" t="n">
        <v>0</v>
      </c>
      <c r="AB937" s="17" t="n">
        <v>0</v>
      </c>
      <c r="AC937" s="7" t="n">
        <f aca="false">U937/$R937</f>
        <v>2.89907345400347</v>
      </c>
      <c r="AD937" s="7" t="n">
        <f aca="false">V937/$R937</f>
        <v>0</v>
      </c>
      <c r="AE937" s="7" t="n">
        <f aca="false">W937/$R937</f>
        <v>0</v>
      </c>
      <c r="AF937" s="7" t="n">
        <f aca="false">X937/$R937</f>
        <v>0</v>
      </c>
      <c r="AG937" s="7" t="n">
        <f aca="false">Y937/$R937</f>
        <v>81.1740567120973</v>
      </c>
      <c r="AH937" s="7" t="n">
        <f aca="false">Z937/$R937</f>
        <v>84.0731301661008</v>
      </c>
      <c r="AI937" s="17" t="s">
        <v>594</v>
      </c>
      <c r="AJ937" s="0" t="n">
        <v>5535</v>
      </c>
    </row>
    <row r="938" customFormat="false" ht="15" hidden="false" customHeight="false" outlineLevel="0" collapsed="false">
      <c r="A938" s="22" t="n">
        <v>42691</v>
      </c>
      <c r="B938" s="0" t="n">
        <f aca="false">MONTH(A938)</f>
        <v>11</v>
      </c>
      <c r="C938" s="0" t="s">
        <v>96</v>
      </c>
      <c r="D938" s="23" t="n">
        <f aca="false">YEAR(A938)</f>
        <v>2016</v>
      </c>
      <c r="E938" s="23" t="s">
        <v>55</v>
      </c>
      <c r="F938" s="23" t="n">
        <v>208</v>
      </c>
      <c r="G938" s="17" t="s">
        <v>588</v>
      </c>
      <c r="H938" s="0" t="n">
        <v>458</v>
      </c>
      <c r="I938" s="0" t="n">
        <v>293.5</v>
      </c>
      <c r="J938" s="17" t="s">
        <v>84</v>
      </c>
      <c r="K938" s="24" t="n">
        <v>0.454861111111111</v>
      </c>
      <c r="M938" s="17" t="n">
        <v>1</v>
      </c>
      <c r="N938" s="17" t="n">
        <v>54</v>
      </c>
      <c r="O938" s="17" t="n">
        <v>9</v>
      </c>
      <c r="P938" s="17" t="n">
        <f aca="false">O938/3.281</f>
        <v>2.74306613837245</v>
      </c>
      <c r="Q938" s="0" t="n">
        <f aca="false">((H938*2)*(P938))/1000000</f>
        <v>0.00251264858274916</v>
      </c>
      <c r="R938" s="0" t="n">
        <f aca="false">Q938*247.105</f>
        <v>0.620888028040232</v>
      </c>
      <c r="S938" s="17" t="s">
        <v>40</v>
      </c>
      <c r="T938" s="17" t="s">
        <v>45</v>
      </c>
      <c r="U938" s="17" t="n">
        <v>0</v>
      </c>
      <c r="V938" s="17" t="n">
        <v>0</v>
      </c>
      <c r="W938" s="17" t="n">
        <v>0</v>
      </c>
      <c r="X938" s="17" t="n">
        <v>0</v>
      </c>
      <c r="Y938" s="17" t="n">
        <v>2</v>
      </c>
      <c r="Z938" s="0" t="n">
        <f aca="false">SUM(U938:Y938)</f>
        <v>2</v>
      </c>
      <c r="AA938" s="17" t="n">
        <v>0</v>
      </c>
      <c r="AB938" s="17" t="n">
        <v>0</v>
      </c>
      <c r="AC938" s="7" t="n">
        <f aca="false">U938/$R938</f>
        <v>0</v>
      </c>
      <c r="AD938" s="7" t="n">
        <f aca="false">V938/$R938</f>
        <v>0</v>
      </c>
      <c r="AE938" s="7" t="n">
        <f aca="false">W938/$R938</f>
        <v>0</v>
      </c>
      <c r="AF938" s="7" t="n">
        <f aca="false">X938/$R938</f>
        <v>0</v>
      </c>
      <c r="AG938" s="7" t="n">
        <f aca="false">Y938/$R938</f>
        <v>3.22119272667053</v>
      </c>
      <c r="AH938" s="7" t="n">
        <f aca="false">Z938/$R938</f>
        <v>3.22119272667053</v>
      </c>
      <c r="AI938" s="17" t="s">
        <v>595</v>
      </c>
      <c r="AJ938" s="0" t="n">
        <v>5040</v>
      </c>
    </row>
    <row r="939" customFormat="false" ht="15" hidden="false" customHeight="false" outlineLevel="0" collapsed="false">
      <c r="A939" s="22" t="n">
        <v>42703</v>
      </c>
      <c r="B939" s="0" t="n">
        <f aca="false">MONTH(A939)</f>
        <v>11</v>
      </c>
      <c r="C939" s="0" t="s">
        <v>96</v>
      </c>
      <c r="D939" s="23" t="n">
        <f aca="false">YEAR(A939)</f>
        <v>2016</v>
      </c>
      <c r="E939" s="23" t="s">
        <v>55</v>
      </c>
      <c r="F939" s="23" t="n">
        <v>208</v>
      </c>
      <c r="G939" s="17" t="s">
        <v>588</v>
      </c>
      <c r="H939" s="0" t="n">
        <v>458</v>
      </c>
      <c r="I939" s="17" t="n">
        <v>293.5</v>
      </c>
      <c r="J939" s="17" t="s">
        <v>84</v>
      </c>
      <c r="K939" s="24" t="n">
        <v>0.472222222222222</v>
      </c>
      <c r="M939" s="17" t="n">
        <v>1</v>
      </c>
      <c r="N939" s="17" t="n">
        <v>53</v>
      </c>
      <c r="O939" s="17" t="n">
        <v>9</v>
      </c>
      <c r="P939" s="17" t="n">
        <f aca="false">O939/3.281</f>
        <v>2.74306613837245</v>
      </c>
      <c r="Q939" s="0" t="n">
        <f aca="false">((H939*2)*(P939))/1000000</f>
        <v>0.00251264858274916</v>
      </c>
      <c r="R939" s="0" t="n">
        <f aca="false">Q939*247.105</f>
        <v>0.620888028040232</v>
      </c>
      <c r="S939" s="17" t="s">
        <v>40</v>
      </c>
      <c r="T939" s="17" t="s">
        <v>45</v>
      </c>
      <c r="U939" s="17" t="n">
        <v>0</v>
      </c>
      <c r="V939" s="17" t="n">
        <v>0</v>
      </c>
      <c r="W939" s="17" t="n">
        <v>0</v>
      </c>
      <c r="X939" s="17" t="n">
        <v>0</v>
      </c>
      <c r="Y939" s="17" t="n">
        <v>5</v>
      </c>
      <c r="Z939" s="0" t="n">
        <f aca="false">SUM(U939:Y939)</f>
        <v>5</v>
      </c>
      <c r="AA939" s="17" t="n">
        <v>0</v>
      </c>
      <c r="AB939" s="17" t="n">
        <v>2</v>
      </c>
      <c r="AC939" s="7" t="n">
        <f aca="false">U939/$R939</f>
        <v>0</v>
      </c>
      <c r="AD939" s="7" t="n">
        <f aca="false">V939/$R939</f>
        <v>0</v>
      </c>
      <c r="AE939" s="7" t="n">
        <f aca="false">W939/$R939</f>
        <v>0</v>
      </c>
      <c r="AF939" s="7" t="n">
        <f aca="false">X939/$R939</f>
        <v>0</v>
      </c>
      <c r="AG939" s="7" t="n">
        <f aca="false">Y939/$R939</f>
        <v>8.05298181667632</v>
      </c>
      <c r="AH939" s="7" t="n">
        <f aca="false">Z939/$R939</f>
        <v>8.05298181667632</v>
      </c>
      <c r="AI939" s="17" t="s">
        <v>90</v>
      </c>
      <c r="AJ939" s="0" t="n">
        <v>5035</v>
      </c>
    </row>
    <row r="940" customFormat="false" ht="15" hidden="false" customHeight="false" outlineLevel="0" collapsed="false">
      <c r="A940" s="22" t="n">
        <v>42724</v>
      </c>
      <c r="B940" s="0" t="n">
        <f aca="false">MONTH(A940)</f>
        <v>12</v>
      </c>
      <c r="C940" s="0" t="s">
        <v>82</v>
      </c>
      <c r="D940" s="23" t="n">
        <f aca="false">YEAR(A940)</f>
        <v>2016</v>
      </c>
      <c r="E940" s="23" t="s">
        <v>55</v>
      </c>
      <c r="F940" s="23" t="n">
        <v>208</v>
      </c>
      <c r="G940" s="17" t="s">
        <v>588</v>
      </c>
      <c r="H940" s="0" t="n">
        <v>458</v>
      </c>
      <c r="I940" s="17" t="n">
        <v>293.5</v>
      </c>
      <c r="J940" s="17" t="s">
        <v>84</v>
      </c>
      <c r="K940" s="24" t="n">
        <v>0.524305555555556</v>
      </c>
      <c r="M940" s="17" t="n">
        <v>2</v>
      </c>
      <c r="N940" s="17" t="n">
        <v>51</v>
      </c>
      <c r="O940" s="17" t="n">
        <v>10</v>
      </c>
      <c r="P940" s="17" t="n">
        <f aca="false">O940/3.281</f>
        <v>3.04785126485828</v>
      </c>
      <c r="Q940" s="0" t="n">
        <f aca="false">((H940*2)*(P940))/1000000</f>
        <v>0.00279183175861018</v>
      </c>
      <c r="R940" s="0" t="n">
        <f aca="false">Q940*247.105</f>
        <v>0.689875586711368</v>
      </c>
      <c r="S940" s="17" t="s">
        <v>40</v>
      </c>
      <c r="T940" s="17" t="s">
        <v>45</v>
      </c>
      <c r="U940" s="17" t="n">
        <v>0</v>
      </c>
      <c r="V940" s="17" t="n">
        <v>2</v>
      </c>
      <c r="W940" s="17" t="n">
        <v>0</v>
      </c>
      <c r="X940" s="17" t="n">
        <v>0</v>
      </c>
      <c r="Y940" s="17" t="n">
        <v>0</v>
      </c>
      <c r="Z940" s="0" t="n">
        <f aca="false">SUM(U940:Y940)</f>
        <v>2</v>
      </c>
      <c r="AA940" s="17" t="n">
        <v>0</v>
      </c>
      <c r="AB940" s="17" t="n">
        <v>0</v>
      </c>
      <c r="AC940" s="7" t="n">
        <f aca="false">U940/$R940</f>
        <v>0</v>
      </c>
      <c r="AD940" s="7" t="n">
        <f aca="false">V940/$R940</f>
        <v>2.89907345400347</v>
      </c>
      <c r="AE940" s="7" t="n">
        <f aca="false">W940/$R940</f>
        <v>0</v>
      </c>
      <c r="AF940" s="7" t="n">
        <f aca="false">X940/$R940</f>
        <v>0</v>
      </c>
      <c r="AG940" s="7" t="n">
        <f aca="false">Y940/$R940</f>
        <v>0</v>
      </c>
      <c r="AH940" s="7" t="n">
        <f aca="false">Z940/$R940</f>
        <v>2.89907345400347</v>
      </c>
      <c r="AI940" s="17"/>
      <c r="AJ940" s="0" t="n">
        <v>5072</v>
      </c>
    </row>
    <row r="941" customFormat="false" ht="15" hidden="false" customHeight="false" outlineLevel="0" collapsed="false">
      <c r="A941" s="22" t="n">
        <v>42928</v>
      </c>
      <c r="B941" s="0" t="n">
        <f aca="false">MONTH(A941)</f>
        <v>7</v>
      </c>
      <c r="C941" s="0" t="s">
        <v>51</v>
      </c>
      <c r="D941" s="23" t="n">
        <f aca="false">YEAR(A941)</f>
        <v>2017</v>
      </c>
      <c r="E941" s="23" t="s">
        <v>37</v>
      </c>
      <c r="F941" s="23" t="n">
        <v>208</v>
      </c>
      <c r="G941" s="17" t="s">
        <v>588</v>
      </c>
      <c r="H941" s="0" t="n">
        <v>458</v>
      </c>
      <c r="I941" s="17" t="n">
        <v>293.5</v>
      </c>
      <c r="J941" s="17" t="s">
        <v>84</v>
      </c>
      <c r="K941" s="24" t="n">
        <v>0.493055555555556</v>
      </c>
      <c r="L941" s="0" t="n">
        <v>1.3</v>
      </c>
      <c r="M941" s="17" t="n">
        <v>1</v>
      </c>
      <c r="N941" s="17" t="n">
        <v>51</v>
      </c>
      <c r="O941" s="17" t="n">
        <v>5</v>
      </c>
      <c r="P941" s="17" t="n">
        <f aca="false">O941/3.281</f>
        <v>1.52392563242914</v>
      </c>
      <c r="Q941" s="0" t="n">
        <f aca="false">((H941*2)*(P941))/1000000</f>
        <v>0.00139591587930509</v>
      </c>
      <c r="R941" s="0" t="n">
        <f aca="false">Q941*247.105</f>
        <v>0.344937793355684</v>
      </c>
      <c r="S941" s="17" t="s">
        <v>40</v>
      </c>
      <c r="T941" s="17" t="s">
        <v>45</v>
      </c>
      <c r="U941" s="17" t="n">
        <v>3</v>
      </c>
      <c r="V941" s="17" t="n">
        <v>0</v>
      </c>
      <c r="W941" s="17" t="n">
        <v>0</v>
      </c>
      <c r="X941" s="17" t="n">
        <v>0</v>
      </c>
      <c r="Y941" s="17" t="n">
        <v>325</v>
      </c>
      <c r="Z941" s="0" t="n">
        <f aca="false">SUM(U941:Y941)</f>
        <v>328</v>
      </c>
      <c r="AA941" s="17" t="n">
        <v>0</v>
      </c>
      <c r="AB941" s="17" t="n">
        <v>0</v>
      </c>
      <c r="AC941" s="7" t="n">
        <f aca="false">U941/$R941</f>
        <v>8.69722036201042</v>
      </c>
      <c r="AD941" s="7" t="n">
        <f aca="false">V941/$R941</f>
        <v>0</v>
      </c>
      <c r="AE941" s="7" t="n">
        <f aca="false">W941/$R941</f>
        <v>0</v>
      </c>
      <c r="AF941" s="7" t="n">
        <f aca="false">X941/$R941</f>
        <v>0</v>
      </c>
      <c r="AG941" s="7" t="n">
        <f aca="false">Y941/$R941</f>
        <v>942.198872551129</v>
      </c>
      <c r="AH941" s="7" t="n">
        <f aca="false">Z941/$R941</f>
        <v>950.89609291314</v>
      </c>
      <c r="AI941" s="17"/>
      <c r="AJ941" s="0" t="n">
        <v>10394</v>
      </c>
    </row>
    <row r="942" customFormat="false" ht="15" hidden="false" customHeight="false" outlineLevel="0" collapsed="false">
      <c r="A942" s="22" t="n">
        <v>42941</v>
      </c>
      <c r="B942" s="0" t="n">
        <f aca="false">MONTH(A942)</f>
        <v>7</v>
      </c>
      <c r="C942" s="0" t="s">
        <v>51</v>
      </c>
      <c r="D942" s="23" t="n">
        <f aca="false">YEAR(A942)</f>
        <v>2017</v>
      </c>
      <c r="E942" s="23" t="s">
        <v>37</v>
      </c>
      <c r="F942" s="23" t="n">
        <v>208</v>
      </c>
      <c r="G942" s="17" t="s">
        <v>588</v>
      </c>
      <c r="H942" s="0" t="n">
        <v>458</v>
      </c>
      <c r="I942" s="0" t="n">
        <v>293.5</v>
      </c>
      <c r="J942" s="17" t="s">
        <v>84</v>
      </c>
      <c r="K942" s="24" t="n">
        <v>0.510416666666667</v>
      </c>
      <c r="L942" s="0" t="n">
        <v>1.5</v>
      </c>
      <c r="M942" s="17" t="n">
        <v>1</v>
      </c>
      <c r="N942" s="17" t="n">
        <v>53</v>
      </c>
      <c r="O942" s="17" t="n">
        <v>7</v>
      </c>
      <c r="P942" s="17" t="n">
        <f aca="false">O942/3.281</f>
        <v>2.13349588540079</v>
      </c>
      <c r="Q942" s="0" t="n">
        <f aca="false">((H942*2)*(P942))/1000000</f>
        <v>0.00195428223102713</v>
      </c>
      <c r="R942" s="0" t="n">
        <f aca="false">Q942*247.105</f>
        <v>0.482912910697958</v>
      </c>
      <c r="S942" s="17" t="s">
        <v>40</v>
      </c>
      <c r="T942" s="17" t="s">
        <v>45</v>
      </c>
      <c r="U942" s="17" t="n">
        <v>0</v>
      </c>
      <c r="V942" s="17" t="n">
        <v>0</v>
      </c>
      <c r="W942" s="17" t="n">
        <v>0</v>
      </c>
      <c r="X942" s="17" t="n">
        <v>0</v>
      </c>
      <c r="Y942" s="17" t="n">
        <v>530</v>
      </c>
      <c r="Z942" s="0" t="n">
        <f aca="false">SUM(U942:Y942)</f>
        <v>530</v>
      </c>
      <c r="AA942" s="17" t="n">
        <v>0</v>
      </c>
      <c r="AB942" s="17" t="n">
        <v>2</v>
      </c>
      <c r="AC942" s="7" t="n">
        <f aca="false">U942/$R942</f>
        <v>0</v>
      </c>
      <c r="AD942" s="7" t="n">
        <f aca="false">V942/$R942</f>
        <v>0</v>
      </c>
      <c r="AE942" s="7" t="n">
        <f aca="false">W942/$R942</f>
        <v>0</v>
      </c>
      <c r="AF942" s="7" t="n">
        <f aca="false">X942/$R942</f>
        <v>0</v>
      </c>
      <c r="AG942" s="7" t="n">
        <f aca="false">Y942/$R942</f>
        <v>1097.5063790156</v>
      </c>
      <c r="AH942" s="7" t="n">
        <f aca="false">Z942/$R942</f>
        <v>1097.5063790156</v>
      </c>
      <c r="AI942" s="17" t="s">
        <v>90</v>
      </c>
      <c r="AJ942" s="0" t="n">
        <v>10666</v>
      </c>
    </row>
    <row r="943" customFormat="false" ht="15" hidden="false" customHeight="false" outlineLevel="0" collapsed="false">
      <c r="A943" s="22" t="n">
        <v>42956</v>
      </c>
      <c r="B943" s="0" t="n">
        <f aca="false">MONTH(A943)</f>
        <v>8</v>
      </c>
      <c r="C943" s="0" t="s">
        <v>36</v>
      </c>
      <c r="D943" s="23" t="n">
        <f aca="false">YEAR(A943)</f>
        <v>2017</v>
      </c>
      <c r="E943" s="23" t="s">
        <v>37</v>
      </c>
      <c r="F943" s="23" t="n">
        <v>208</v>
      </c>
      <c r="G943" s="17" t="s">
        <v>588</v>
      </c>
      <c r="H943" s="0" t="n">
        <v>458</v>
      </c>
      <c r="I943" s="0" t="n">
        <v>293.5</v>
      </c>
      <c r="J943" s="17" t="s">
        <v>84</v>
      </c>
      <c r="K943" s="24" t="n">
        <v>0.527777777777778</v>
      </c>
      <c r="L943" s="0" t="n">
        <v>15</v>
      </c>
      <c r="M943" s="17" t="n">
        <v>1</v>
      </c>
      <c r="N943" s="17" t="n">
        <v>54</v>
      </c>
      <c r="O943" s="17" t="n">
        <v>8</v>
      </c>
      <c r="P943" s="17" t="n">
        <f aca="false">O943/3.281</f>
        <v>2.43828101188662</v>
      </c>
      <c r="Q943" s="0" t="n">
        <f aca="false">((H943*2)*(P943))/1000000</f>
        <v>0.00223346540688814</v>
      </c>
      <c r="R943" s="0" t="n">
        <f aca="false">Q943*247.105</f>
        <v>0.551900469369095</v>
      </c>
      <c r="S943" s="17" t="s">
        <v>40</v>
      </c>
      <c r="T943" s="17" t="s">
        <v>45</v>
      </c>
      <c r="U943" s="17" t="n">
        <v>0</v>
      </c>
      <c r="V943" s="17" t="n">
        <v>0</v>
      </c>
      <c r="W943" s="17" t="n">
        <v>0</v>
      </c>
      <c r="X943" s="17" t="n">
        <v>0</v>
      </c>
      <c r="Y943" s="17" t="n">
        <v>355</v>
      </c>
      <c r="Z943" s="0" t="n">
        <f aca="false">SUM(U943:Y943)</f>
        <v>355</v>
      </c>
      <c r="AA943" s="17" t="n">
        <v>0</v>
      </c>
      <c r="AB943" s="17" t="n">
        <v>50</v>
      </c>
      <c r="AC943" s="7" t="n">
        <f aca="false">U943/$R943</f>
        <v>0</v>
      </c>
      <c r="AD943" s="7" t="n">
        <f aca="false">V943/$R943</f>
        <v>0</v>
      </c>
      <c r="AE943" s="7" t="n">
        <f aca="false">W943/$R943</f>
        <v>0</v>
      </c>
      <c r="AF943" s="7" t="n">
        <f aca="false">X943/$R943</f>
        <v>0</v>
      </c>
      <c r="AG943" s="7" t="n">
        <f aca="false">Y943/$R943</f>
        <v>643.231922607021</v>
      </c>
      <c r="AH943" s="7" t="n">
        <f aca="false">Z943/$R943</f>
        <v>643.231922607021</v>
      </c>
      <c r="AI943" s="17" t="s">
        <v>238</v>
      </c>
      <c r="AJ943" s="0" t="n">
        <v>10313</v>
      </c>
    </row>
    <row r="944" customFormat="false" ht="15" hidden="false" customHeight="false" outlineLevel="0" collapsed="false">
      <c r="A944" s="22" t="n">
        <v>42969</v>
      </c>
      <c r="B944" s="0" t="n">
        <f aca="false">MONTH(A944)</f>
        <v>8</v>
      </c>
      <c r="C944" s="0" t="s">
        <v>36</v>
      </c>
      <c r="D944" s="23" t="n">
        <f aca="false">YEAR(A944)</f>
        <v>2017</v>
      </c>
      <c r="E944" s="23" t="s">
        <v>37</v>
      </c>
      <c r="F944" s="23" t="n">
        <v>208</v>
      </c>
      <c r="G944" s="17" t="s">
        <v>588</v>
      </c>
      <c r="H944" s="0" t="n">
        <v>458</v>
      </c>
      <c r="I944" s="17" t="n">
        <v>293.5</v>
      </c>
      <c r="J944" s="17" t="s">
        <v>84</v>
      </c>
      <c r="K944" s="24" t="n">
        <v>0.53125</v>
      </c>
      <c r="L944" s="0" t="n">
        <v>15</v>
      </c>
      <c r="M944" s="17" t="n">
        <v>1</v>
      </c>
      <c r="N944" s="17" t="n">
        <v>54</v>
      </c>
      <c r="O944" s="17" t="n">
        <v>7</v>
      </c>
      <c r="P944" s="17" t="n">
        <f aca="false">O944/3.281</f>
        <v>2.13349588540079</v>
      </c>
      <c r="Q944" s="0" t="n">
        <f aca="false">((H944*2)*(P944))/1000000</f>
        <v>0.00195428223102713</v>
      </c>
      <c r="R944" s="0" t="n">
        <f aca="false">Q944*247.105</f>
        <v>0.482912910697958</v>
      </c>
      <c r="S944" s="17" t="s">
        <v>40</v>
      </c>
      <c r="T944" s="17" t="s">
        <v>45</v>
      </c>
      <c r="U944" s="17" t="n">
        <v>0</v>
      </c>
      <c r="V944" s="17" t="n">
        <v>0</v>
      </c>
      <c r="W944" s="17" t="n">
        <v>0</v>
      </c>
      <c r="X944" s="17" t="n">
        <v>0</v>
      </c>
      <c r="Y944" s="17" t="n">
        <v>76</v>
      </c>
      <c r="Z944" s="0" t="n">
        <f aca="false">SUM(U944:Y944)</f>
        <v>76</v>
      </c>
      <c r="AA944" s="17" t="n">
        <v>0</v>
      </c>
      <c r="AB944" s="17" t="n">
        <v>0</v>
      </c>
      <c r="AC944" s="7" t="n">
        <f aca="false">U944/$R944</f>
        <v>0</v>
      </c>
      <c r="AD944" s="7" t="n">
        <f aca="false">V944/$R944</f>
        <v>0</v>
      </c>
      <c r="AE944" s="7" t="n">
        <f aca="false">W944/$R944</f>
        <v>0</v>
      </c>
      <c r="AF944" s="7" t="n">
        <f aca="false">X944/$R944</f>
        <v>0</v>
      </c>
      <c r="AG944" s="7" t="n">
        <f aca="false">Y944/$R944</f>
        <v>157.378273217331</v>
      </c>
      <c r="AH944" s="7" t="n">
        <f aca="false">Z944/$R944</f>
        <v>157.378273217331</v>
      </c>
      <c r="AI944" s="17"/>
      <c r="AJ944" s="0" t="n">
        <v>10466</v>
      </c>
    </row>
    <row r="945" customFormat="false" ht="15" hidden="false" customHeight="false" outlineLevel="0" collapsed="false">
      <c r="A945" s="22" t="n">
        <v>42985</v>
      </c>
      <c r="B945" s="0" t="n">
        <f aca="false">MONTH(A945)</f>
        <v>9</v>
      </c>
      <c r="C945" s="0" t="s">
        <v>53</v>
      </c>
      <c r="D945" s="23" t="n">
        <f aca="false">YEAR(A945)</f>
        <v>2017</v>
      </c>
      <c r="E945" s="23" t="s">
        <v>37</v>
      </c>
      <c r="F945" s="23" t="n">
        <v>208</v>
      </c>
      <c r="G945" s="17" t="s">
        <v>588</v>
      </c>
      <c r="H945" s="0" t="n">
        <v>458</v>
      </c>
      <c r="I945" s="17" t="n">
        <v>293.5</v>
      </c>
      <c r="J945" s="17" t="s">
        <v>84</v>
      </c>
      <c r="K945" s="24" t="n">
        <v>0.439583333333333</v>
      </c>
      <c r="L945" s="0" t="n">
        <v>13</v>
      </c>
      <c r="M945" s="17" t="n">
        <v>4</v>
      </c>
      <c r="N945" s="17" t="n">
        <v>53</v>
      </c>
      <c r="O945" s="17" t="n">
        <v>3</v>
      </c>
      <c r="P945" s="17" t="n">
        <f aca="false">O945/3.281</f>
        <v>0.914355379457483</v>
      </c>
      <c r="Q945" s="0" t="n">
        <f aca="false">((H945*2)*(P945))/1000000</f>
        <v>0.000837549527583054</v>
      </c>
      <c r="R945" s="0" t="n">
        <f aca="false">Q945*247.105</f>
        <v>0.206962676013411</v>
      </c>
      <c r="S945" s="17" t="s">
        <v>40</v>
      </c>
      <c r="T945" s="17" t="s">
        <v>45</v>
      </c>
      <c r="U945" s="17" t="n">
        <v>0</v>
      </c>
      <c r="V945" s="17" t="n">
        <v>0</v>
      </c>
      <c r="W945" s="17" t="n">
        <v>0</v>
      </c>
      <c r="X945" s="17" t="n">
        <v>0</v>
      </c>
      <c r="Y945" s="17" t="n">
        <v>6</v>
      </c>
      <c r="Z945" s="0" t="n">
        <f aca="false">SUM(U945:Y945)</f>
        <v>6</v>
      </c>
      <c r="AA945" s="17" t="n">
        <v>0</v>
      </c>
      <c r="AB945" s="17" t="n">
        <v>0</v>
      </c>
      <c r="AC945" s="7" t="n">
        <f aca="false">U945/$R945</f>
        <v>0</v>
      </c>
      <c r="AD945" s="7" t="n">
        <f aca="false">V945/$R945</f>
        <v>0</v>
      </c>
      <c r="AE945" s="7" t="n">
        <f aca="false">W945/$R945</f>
        <v>0</v>
      </c>
      <c r="AF945" s="7" t="n">
        <f aca="false">X945/$R945</f>
        <v>0</v>
      </c>
      <c r="AG945" s="7" t="n">
        <f aca="false">Y945/$R945</f>
        <v>28.9907345400347</v>
      </c>
      <c r="AH945" s="7" t="n">
        <f aca="false">Z945/$R945</f>
        <v>28.9907345400347</v>
      </c>
      <c r="AI945" s="17"/>
      <c r="AJ945" s="0" t="n">
        <v>9131</v>
      </c>
    </row>
    <row r="946" customFormat="false" ht="15" hidden="false" customHeight="false" outlineLevel="0" collapsed="false">
      <c r="A946" s="22" t="n">
        <v>42999</v>
      </c>
      <c r="B946" s="0" t="n">
        <f aca="false">MONTH(A946)</f>
        <v>9</v>
      </c>
      <c r="C946" s="0" t="s">
        <v>53</v>
      </c>
      <c r="D946" s="23" t="n">
        <f aca="false">YEAR(A946)</f>
        <v>2017</v>
      </c>
      <c r="E946" s="23" t="s">
        <v>37</v>
      </c>
      <c r="F946" s="23" t="n">
        <v>208</v>
      </c>
      <c r="G946" s="17" t="s">
        <v>588</v>
      </c>
      <c r="H946" s="0" t="n">
        <v>458</v>
      </c>
      <c r="I946" s="17" t="n">
        <v>293.5</v>
      </c>
      <c r="J946" s="17" t="s">
        <v>84</v>
      </c>
      <c r="K946" s="24" t="n">
        <v>0.486111111111111</v>
      </c>
      <c r="M946" s="17" t="n">
        <v>1</v>
      </c>
      <c r="N946" s="17" t="n">
        <v>54</v>
      </c>
      <c r="O946" s="17" t="n">
        <v>5</v>
      </c>
      <c r="P946" s="17" t="n">
        <f aca="false">O946/3.281</f>
        <v>1.52392563242914</v>
      </c>
      <c r="Q946" s="0" t="n">
        <f aca="false">((H946*2)*(P946))/1000000</f>
        <v>0.00139591587930509</v>
      </c>
      <c r="R946" s="0" t="n">
        <f aca="false">Q946*247.105</f>
        <v>0.344937793355684</v>
      </c>
      <c r="S946" s="17" t="s">
        <v>40</v>
      </c>
      <c r="T946" s="17" t="s">
        <v>45</v>
      </c>
      <c r="U946" s="17" t="n">
        <v>0</v>
      </c>
      <c r="V946" s="17" t="n">
        <v>4</v>
      </c>
      <c r="W946" s="17" t="n">
        <v>0</v>
      </c>
      <c r="X946" s="17" t="n">
        <v>0</v>
      </c>
      <c r="Y946" s="17" t="n">
        <v>23</v>
      </c>
      <c r="Z946" s="0" t="n">
        <f aca="false">SUM(U946:Y946)</f>
        <v>27</v>
      </c>
      <c r="AA946" s="17" t="n">
        <v>0</v>
      </c>
      <c r="AB946" s="17" t="n">
        <v>0</v>
      </c>
      <c r="AC946" s="7" t="n">
        <f aca="false">U946/$R946</f>
        <v>0</v>
      </c>
      <c r="AD946" s="7" t="n">
        <f aca="false">V946/$R946</f>
        <v>11.5962938160139</v>
      </c>
      <c r="AE946" s="7" t="n">
        <f aca="false">W946/$R946</f>
        <v>0</v>
      </c>
      <c r="AF946" s="7" t="n">
        <f aca="false">X946/$R946</f>
        <v>0</v>
      </c>
      <c r="AG946" s="7" t="n">
        <f aca="false">Y946/$R946</f>
        <v>66.6786894420799</v>
      </c>
      <c r="AH946" s="7" t="n">
        <f aca="false">Z946/$R946</f>
        <v>78.2749832580938</v>
      </c>
      <c r="AI946" s="17"/>
      <c r="AJ946" s="0" t="n">
        <v>9029</v>
      </c>
    </row>
    <row r="947" customFormat="false" ht="15" hidden="false" customHeight="false" outlineLevel="0" collapsed="false">
      <c r="A947" s="22" t="n">
        <v>43010</v>
      </c>
      <c r="B947" s="0" t="n">
        <f aca="false">MONTH(A947)</f>
        <v>10</v>
      </c>
      <c r="C947" s="0" t="s">
        <v>54</v>
      </c>
      <c r="D947" s="23" t="n">
        <f aca="false">YEAR(A947)</f>
        <v>2017</v>
      </c>
      <c r="E947" s="23" t="s">
        <v>55</v>
      </c>
      <c r="F947" s="23" t="n">
        <v>208</v>
      </c>
      <c r="G947" s="17" t="s">
        <v>588</v>
      </c>
      <c r="H947" s="0" t="n">
        <v>458</v>
      </c>
      <c r="I947" s="17" t="n">
        <v>293.5</v>
      </c>
      <c r="J947" s="17" t="s">
        <v>84</v>
      </c>
      <c r="K947" s="24" t="n">
        <v>0.5</v>
      </c>
      <c r="M947" s="17" t="n">
        <v>1</v>
      </c>
      <c r="N947" s="17" t="n">
        <v>51.3</v>
      </c>
      <c r="O947" s="17" t="n">
        <v>10</v>
      </c>
      <c r="P947" s="17" t="n">
        <f aca="false">O947/3.281</f>
        <v>3.04785126485828</v>
      </c>
      <c r="Q947" s="0" t="n">
        <f aca="false">((H947*2)*(P947))/1000000</f>
        <v>0.00279183175861018</v>
      </c>
      <c r="R947" s="0" t="n">
        <f aca="false">Q947*247.105</f>
        <v>0.689875586711368</v>
      </c>
      <c r="S947" s="17" t="s">
        <v>40</v>
      </c>
      <c r="T947" s="17" t="s">
        <v>45</v>
      </c>
      <c r="U947" s="17" t="n">
        <v>0</v>
      </c>
      <c r="V947" s="17" t="n">
        <v>0</v>
      </c>
      <c r="W947" s="17" t="n">
        <v>0</v>
      </c>
      <c r="X947" s="17" t="n">
        <v>0</v>
      </c>
      <c r="Y947" s="17" t="n">
        <v>76</v>
      </c>
      <c r="Z947" s="0" t="n">
        <f aca="false">SUM(U947:Y947)</f>
        <v>76</v>
      </c>
      <c r="AA947" s="17" t="n">
        <v>0</v>
      </c>
      <c r="AB947" s="17" t="n">
        <v>1</v>
      </c>
      <c r="AC947" s="7" t="n">
        <f aca="false">U947/$R947</f>
        <v>0</v>
      </c>
      <c r="AD947" s="7" t="n">
        <f aca="false">V947/$R947</f>
        <v>0</v>
      </c>
      <c r="AE947" s="7" t="n">
        <f aca="false">W947/$R947</f>
        <v>0</v>
      </c>
      <c r="AF947" s="7" t="n">
        <f aca="false">X947/$R947</f>
        <v>0</v>
      </c>
      <c r="AG947" s="7" t="n">
        <f aca="false">Y947/$R947</f>
        <v>110.164791252132</v>
      </c>
      <c r="AH947" s="7" t="n">
        <f aca="false">Z947/$R947</f>
        <v>110.164791252132</v>
      </c>
      <c r="AI947" s="17" t="s">
        <v>596</v>
      </c>
      <c r="AJ947" s="0" t="n">
        <v>8073</v>
      </c>
    </row>
    <row r="948" customFormat="false" ht="15" hidden="false" customHeight="false" outlineLevel="0" collapsed="false">
      <c r="A948" s="22" t="n">
        <v>43027</v>
      </c>
      <c r="B948" s="0" t="n">
        <f aca="false">MONTH(A948)</f>
        <v>10</v>
      </c>
      <c r="C948" s="0" t="s">
        <v>54</v>
      </c>
      <c r="D948" s="23" t="n">
        <f aca="false">YEAR(A948)</f>
        <v>2017</v>
      </c>
      <c r="E948" s="23" t="s">
        <v>55</v>
      </c>
      <c r="F948" s="23" t="n">
        <v>208</v>
      </c>
      <c r="G948" s="17" t="s">
        <v>588</v>
      </c>
      <c r="H948" s="0" t="n">
        <v>458</v>
      </c>
      <c r="I948" s="17" t="n">
        <v>293.5</v>
      </c>
      <c r="J948" s="17" t="s">
        <v>84</v>
      </c>
      <c r="K948" s="24" t="n">
        <v>0.416666666666667</v>
      </c>
      <c r="L948" s="0" t="n">
        <v>10</v>
      </c>
      <c r="M948" s="17" t="n">
        <v>2</v>
      </c>
      <c r="N948" s="17" t="n">
        <v>52</v>
      </c>
      <c r="O948" s="17" t="n">
        <v>10</v>
      </c>
      <c r="P948" s="17" t="n">
        <f aca="false">O948/3.281</f>
        <v>3.04785126485828</v>
      </c>
      <c r="Q948" s="0" t="n">
        <f aca="false">((H948*2)*(P948))/1000000</f>
        <v>0.00279183175861018</v>
      </c>
      <c r="R948" s="0" t="n">
        <f aca="false">Q948*247.105</f>
        <v>0.689875586711368</v>
      </c>
      <c r="S948" s="17" t="s">
        <v>40</v>
      </c>
      <c r="T948" s="17" t="s">
        <v>45</v>
      </c>
      <c r="U948" s="17" t="n">
        <v>0</v>
      </c>
      <c r="V948" s="17" t="n">
        <v>19</v>
      </c>
      <c r="W948" s="17" t="n">
        <v>0</v>
      </c>
      <c r="X948" s="17" t="n">
        <v>0</v>
      </c>
      <c r="Y948" s="17" t="n">
        <v>111</v>
      </c>
      <c r="Z948" s="0" t="n">
        <f aca="false">SUM(U948:Y948)</f>
        <v>130</v>
      </c>
      <c r="AA948" s="17" t="n">
        <v>0</v>
      </c>
      <c r="AB948" s="17" t="n">
        <v>0</v>
      </c>
      <c r="AC948" s="7" t="n">
        <f aca="false">U948/$R948</f>
        <v>0</v>
      </c>
      <c r="AD948" s="7" t="n">
        <f aca="false">V948/$R948</f>
        <v>27.541197813033</v>
      </c>
      <c r="AE948" s="7" t="n">
        <f aca="false">W948/$R948</f>
        <v>0</v>
      </c>
      <c r="AF948" s="7" t="n">
        <f aca="false">X948/$R948</f>
        <v>0</v>
      </c>
      <c r="AG948" s="7" t="n">
        <f aca="false">Y948/$R948</f>
        <v>160.898576697193</v>
      </c>
      <c r="AH948" s="7" t="n">
        <f aca="false">Z948/$R948</f>
        <v>188.439774510226</v>
      </c>
      <c r="AI948" s="17" t="s">
        <v>597</v>
      </c>
      <c r="AJ948" s="0" t="n">
        <v>8019</v>
      </c>
    </row>
    <row r="949" customFormat="false" ht="15" hidden="false" customHeight="false" outlineLevel="0" collapsed="false">
      <c r="A949" s="22" t="n">
        <v>43039</v>
      </c>
      <c r="B949" s="0" t="n">
        <f aca="false">MONTH(A949)</f>
        <v>10</v>
      </c>
      <c r="C949" s="0" t="s">
        <v>54</v>
      </c>
      <c r="D949" s="23" t="n">
        <f aca="false">YEAR(A949)</f>
        <v>2017</v>
      </c>
      <c r="E949" s="23" t="s">
        <v>55</v>
      </c>
      <c r="F949" s="23" t="n">
        <v>208</v>
      </c>
      <c r="G949" s="17" t="s">
        <v>588</v>
      </c>
      <c r="H949" s="0" t="n">
        <v>458</v>
      </c>
      <c r="I949" s="17" t="n">
        <v>293.5</v>
      </c>
      <c r="J949" s="17" t="s">
        <v>84</v>
      </c>
      <c r="K949" s="24" t="n">
        <v>0.541666666666667</v>
      </c>
      <c r="L949" s="0" t="n">
        <v>11</v>
      </c>
      <c r="M949" s="17" t="n">
        <v>1</v>
      </c>
      <c r="N949" s="17" t="n">
        <v>53</v>
      </c>
      <c r="O949" s="17" t="n">
        <v>10</v>
      </c>
      <c r="P949" s="17" t="n">
        <f aca="false">O949/3.281</f>
        <v>3.04785126485828</v>
      </c>
      <c r="Q949" s="0" t="n">
        <f aca="false">((H949*2)*(P949))/1000000</f>
        <v>0.00279183175861018</v>
      </c>
      <c r="R949" s="0" t="n">
        <f aca="false">Q949*247.105</f>
        <v>0.689875586711368</v>
      </c>
      <c r="S949" s="17" t="s">
        <v>40</v>
      </c>
      <c r="T949" s="17" t="s">
        <v>45</v>
      </c>
      <c r="U949" s="17" t="n">
        <v>10</v>
      </c>
      <c r="V949" s="17" t="n">
        <v>147</v>
      </c>
      <c r="W949" s="17" t="n">
        <v>0</v>
      </c>
      <c r="X949" s="17" t="n">
        <v>0</v>
      </c>
      <c r="Y949" s="17" t="n">
        <v>66</v>
      </c>
      <c r="Z949" s="0" t="n">
        <f aca="false">SUM(U949:Y949)</f>
        <v>223</v>
      </c>
      <c r="AA949" s="17" t="n">
        <v>0</v>
      </c>
      <c r="AB949" s="17" t="n">
        <v>20</v>
      </c>
      <c r="AC949" s="7" t="n">
        <f aca="false">U949/$R949</f>
        <v>14.4953672700174</v>
      </c>
      <c r="AD949" s="7" t="n">
        <f aca="false">V949/$R949</f>
        <v>213.081898869255</v>
      </c>
      <c r="AE949" s="7" t="n">
        <f aca="false">W949/$R949</f>
        <v>0</v>
      </c>
      <c r="AF949" s="7" t="n">
        <f aca="false">X949/$R949</f>
        <v>0</v>
      </c>
      <c r="AG949" s="7" t="n">
        <f aca="false">Y949/$R949</f>
        <v>95.6694239821147</v>
      </c>
      <c r="AH949" s="7" t="n">
        <f aca="false">Z949/$R949</f>
        <v>323.246690121387</v>
      </c>
      <c r="AI949" s="17" t="s">
        <v>598</v>
      </c>
      <c r="AJ949" s="0" t="n">
        <v>8161</v>
      </c>
    </row>
    <row r="950" customFormat="false" ht="15" hidden="false" customHeight="false" outlineLevel="0" collapsed="false">
      <c r="A950" s="22" t="n">
        <v>43055</v>
      </c>
      <c r="B950" s="0" t="n">
        <f aca="false">MONTH(A950)</f>
        <v>11</v>
      </c>
      <c r="C950" s="0" t="s">
        <v>96</v>
      </c>
      <c r="D950" s="23" t="n">
        <f aca="false">YEAR(A950)</f>
        <v>2017</v>
      </c>
      <c r="E950" s="23" t="s">
        <v>55</v>
      </c>
      <c r="F950" s="23" t="n">
        <v>208</v>
      </c>
      <c r="G950" s="17" t="s">
        <v>588</v>
      </c>
      <c r="H950" s="0" t="n">
        <v>458</v>
      </c>
      <c r="I950" s="17" t="n">
        <v>293.5</v>
      </c>
      <c r="J950" s="17" t="s">
        <v>84</v>
      </c>
      <c r="K950" s="24" t="n">
        <v>0.416666666666667</v>
      </c>
      <c r="L950" s="0" t="n">
        <v>4</v>
      </c>
      <c r="M950" s="17" t="n">
        <v>2</v>
      </c>
      <c r="N950" s="17" t="n">
        <v>52</v>
      </c>
      <c r="O950" s="17" t="n">
        <v>10</v>
      </c>
      <c r="P950" s="17" t="n">
        <f aca="false">O950/3.281</f>
        <v>3.04785126485828</v>
      </c>
      <c r="Q950" s="0" t="n">
        <f aca="false">((H950*2)*(P950))/1000000</f>
        <v>0.00279183175861018</v>
      </c>
      <c r="R950" s="0" t="n">
        <f aca="false">Q950*247.105</f>
        <v>0.689875586711368</v>
      </c>
      <c r="S950" s="17" t="s">
        <v>40</v>
      </c>
      <c r="T950" s="17" t="s">
        <v>45</v>
      </c>
      <c r="U950" s="17" t="n">
        <v>1</v>
      </c>
      <c r="V950" s="17" t="n">
        <v>42</v>
      </c>
      <c r="W950" s="17" t="n">
        <v>0</v>
      </c>
      <c r="X950" s="17" t="n">
        <v>0</v>
      </c>
      <c r="Y950" s="17" t="n">
        <v>0</v>
      </c>
      <c r="Z950" s="0" t="n">
        <f aca="false">SUM(U950:Y950)</f>
        <v>43</v>
      </c>
      <c r="AA950" s="17" t="n">
        <v>0</v>
      </c>
      <c r="AB950" s="17" t="n">
        <v>1</v>
      </c>
      <c r="AC950" s="7" t="n">
        <f aca="false">U950/$R950</f>
        <v>1.44953672700174</v>
      </c>
      <c r="AD950" s="7" t="n">
        <f aca="false">V950/$R950</f>
        <v>60.880542534073</v>
      </c>
      <c r="AE950" s="7" t="n">
        <f aca="false">W950/$R950</f>
        <v>0</v>
      </c>
      <c r="AF950" s="7" t="n">
        <f aca="false">X950/$R950</f>
        <v>0</v>
      </c>
      <c r="AG950" s="7" t="n">
        <f aca="false">Y950/$R950</f>
        <v>0</v>
      </c>
      <c r="AH950" s="7" t="n">
        <f aca="false">Z950/$R950</f>
        <v>62.3300792610747</v>
      </c>
      <c r="AI950" s="17" t="s">
        <v>103</v>
      </c>
      <c r="AJ950" s="0" t="n">
        <v>5007</v>
      </c>
    </row>
    <row r="951" customFormat="false" ht="15" hidden="false" customHeight="false" outlineLevel="0" collapsed="false">
      <c r="A951" s="22" t="n">
        <v>43069</v>
      </c>
      <c r="B951" s="0" t="n">
        <f aca="false">MONTH(A951)</f>
        <v>11</v>
      </c>
      <c r="C951" s="0" t="s">
        <v>96</v>
      </c>
      <c r="D951" s="23" t="n">
        <f aca="false">YEAR(A951)</f>
        <v>2017</v>
      </c>
      <c r="E951" s="23" t="s">
        <v>55</v>
      </c>
      <c r="F951" s="23" t="n">
        <v>208</v>
      </c>
      <c r="G951" s="17" t="s">
        <v>588</v>
      </c>
      <c r="H951" s="0" t="n">
        <v>458</v>
      </c>
      <c r="I951" s="0" t="n">
        <v>293.5</v>
      </c>
      <c r="J951" s="17" t="s">
        <v>84</v>
      </c>
      <c r="K951" s="24" t="n">
        <v>0.416666666666667</v>
      </c>
      <c r="L951" s="0" t="n">
        <v>5</v>
      </c>
      <c r="M951" s="17" t="n">
        <v>2</v>
      </c>
      <c r="N951" s="17" t="n">
        <v>52</v>
      </c>
      <c r="O951" s="17" t="n">
        <v>10</v>
      </c>
      <c r="P951" s="17" t="n">
        <f aca="false">O951/3.281</f>
        <v>3.04785126485828</v>
      </c>
      <c r="Q951" s="0" t="n">
        <f aca="false">((H951*2)*(P951))/1000000</f>
        <v>0.00279183175861018</v>
      </c>
      <c r="R951" s="0" t="n">
        <f aca="false">Q951*247.105</f>
        <v>0.689875586711368</v>
      </c>
      <c r="S951" s="17" t="s">
        <v>40</v>
      </c>
      <c r="T951" s="17" t="s">
        <v>45</v>
      </c>
      <c r="U951" s="17" t="n">
        <v>0</v>
      </c>
      <c r="V951" s="17" t="n">
        <v>50</v>
      </c>
      <c r="W951" s="17" t="n">
        <v>0</v>
      </c>
      <c r="X951" s="17" t="n">
        <v>0</v>
      </c>
      <c r="Y951" s="17" t="n">
        <v>35</v>
      </c>
      <c r="Z951" s="0" t="n">
        <f aca="false">SUM(U951:Y951)</f>
        <v>85</v>
      </c>
      <c r="AA951" s="17" t="n">
        <v>0</v>
      </c>
      <c r="AB951" s="17" t="n">
        <v>0</v>
      </c>
      <c r="AC951" s="7" t="n">
        <f aca="false">U951/$R951</f>
        <v>0</v>
      </c>
      <c r="AD951" s="7" t="n">
        <f aca="false">V951/$R951</f>
        <v>72.4768363500869</v>
      </c>
      <c r="AE951" s="7" t="n">
        <f aca="false">W951/$R951</f>
        <v>0</v>
      </c>
      <c r="AF951" s="7" t="n">
        <f aca="false">X951/$R951</f>
        <v>0</v>
      </c>
      <c r="AG951" s="7" t="n">
        <f aca="false">Y951/$R951</f>
        <v>50.7337854450608</v>
      </c>
      <c r="AH951" s="7" t="n">
        <f aca="false">Z951/$R951</f>
        <v>123.210621795148</v>
      </c>
      <c r="AI951" s="17"/>
      <c r="AJ951" s="0" t="n">
        <v>5005</v>
      </c>
    </row>
    <row r="952" customFormat="false" ht="15" hidden="false" customHeight="false" outlineLevel="0" collapsed="false">
      <c r="A952" s="22" t="n">
        <v>43086</v>
      </c>
      <c r="B952" s="0" t="n">
        <f aca="false">MONTH(A952)</f>
        <v>12</v>
      </c>
      <c r="C952" s="0" t="s">
        <v>82</v>
      </c>
      <c r="D952" s="23" t="n">
        <f aca="false">YEAR(A952)</f>
        <v>2017</v>
      </c>
      <c r="E952" s="23" t="s">
        <v>55</v>
      </c>
      <c r="F952" s="23" t="n">
        <v>208</v>
      </c>
      <c r="G952" s="17" t="s">
        <v>588</v>
      </c>
      <c r="H952" s="0" t="n">
        <v>458</v>
      </c>
      <c r="I952" s="0" t="n">
        <v>293.5</v>
      </c>
      <c r="J952" s="17" t="s">
        <v>84</v>
      </c>
      <c r="K952" s="24" t="n">
        <v>0.416666666666667</v>
      </c>
      <c r="L952" s="0" t="n">
        <v>5</v>
      </c>
      <c r="M952" s="17" t="n">
        <v>2</v>
      </c>
      <c r="N952" s="17" t="n">
        <v>49</v>
      </c>
      <c r="O952" s="17" t="n">
        <v>10</v>
      </c>
      <c r="P952" s="17" t="n">
        <f aca="false">O952/3.281</f>
        <v>3.04785126485828</v>
      </c>
      <c r="Q952" s="0" t="n">
        <f aca="false">((H952*2)*(P952))/1000000</f>
        <v>0.00279183175861018</v>
      </c>
      <c r="R952" s="0" t="n">
        <f aca="false">Q952*247.105</f>
        <v>0.689875586711368</v>
      </c>
      <c r="S952" s="17" t="s">
        <v>40</v>
      </c>
      <c r="T952" s="17" t="s">
        <v>45</v>
      </c>
      <c r="U952" s="17" t="n">
        <v>0</v>
      </c>
      <c r="V952" s="17" t="n">
        <v>9</v>
      </c>
      <c r="W952" s="17" t="n">
        <v>0</v>
      </c>
      <c r="X952" s="17" t="n">
        <v>0</v>
      </c>
      <c r="Y952" s="17" t="n">
        <v>0</v>
      </c>
      <c r="Z952" s="0" t="n">
        <f aca="false">SUM(U952:Y952)</f>
        <v>9</v>
      </c>
      <c r="AA952" s="17" t="n">
        <v>0</v>
      </c>
      <c r="AB952" s="17" t="n">
        <v>0</v>
      </c>
      <c r="AC952" s="7" t="n">
        <f aca="false">U952/$R952</f>
        <v>0</v>
      </c>
      <c r="AD952" s="7" t="n">
        <f aca="false">V952/$R952</f>
        <v>13.0458305430156</v>
      </c>
      <c r="AE952" s="7" t="n">
        <f aca="false">W952/$R952</f>
        <v>0</v>
      </c>
      <c r="AF952" s="7" t="n">
        <f aca="false">X952/$R952</f>
        <v>0</v>
      </c>
      <c r="AG952" s="7" t="n">
        <f aca="false">Y952/$R952</f>
        <v>0</v>
      </c>
      <c r="AH952" s="7" t="n">
        <f aca="false">Z952/$R952</f>
        <v>13.0458305430156</v>
      </c>
      <c r="AI952" s="17"/>
      <c r="AJ952" s="0" t="n">
        <v>5026</v>
      </c>
    </row>
    <row r="953" customFormat="false" ht="15" hidden="false" customHeight="false" outlineLevel="0" collapsed="false">
      <c r="A953" s="22" t="n">
        <v>43088</v>
      </c>
      <c r="B953" s="0" t="n">
        <f aca="false">MONTH(A953)</f>
        <v>12</v>
      </c>
      <c r="C953" s="0" t="s">
        <v>82</v>
      </c>
      <c r="D953" s="23" t="n">
        <f aca="false">YEAR(A953)</f>
        <v>2017</v>
      </c>
      <c r="E953" s="23" t="s">
        <v>55</v>
      </c>
      <c r="F953" s="23" t="n">
        <v>208</v>
      </c>
      <c r="G953" s="17" t="s">
        <v>588</v>
      </c>
      <c r="H953" s="0" t="n">
        <v>458</v>
      </c>
      <c r="I953" s="17" t="n">
        <v>293.5</v>
      </c>
      <c r="J953" s="17" t="s">
        <v>84</v>
      </c>
      <c r="K953" s="24" t="n">
        <v>0.40625</v>
      </c>
      <c r="L953" s="0" t="n">
        <v>5</v>
      </c>
      <c r="M953" s="17" t="n">
        <v>2</v>
      </c>
      <c r="N953" s="17" t="n">
        <v>50</v>
      </c>
      <c r="O953" s="17" t="n">
        <v>10</v>
      </c>
      <c r="P953" s="17" t="n">
        <f aca="false">O953/3.281</f>
        <v>3.04785126485828</v>
      </c>
      <c r="Q953" s="0" t="n">
        <f aca="false">((H953*2)*(P953))/1000000</f>
        <v>0.00279183175861018</v>
      </c>
      <c r="R953" s="0" t="n">
        <f aca="false">Q953*247.105</f>
        <v>0.689875586711368</v>
      </c>
      <c r="S953" s="17" t="s">
        <v>40</v>
      </c>
      <c r="T953" s="17" t="s">
        <v>45</v>
      </c>
      <c r="U953" s="17" t="n">
        <v>0</v>
      </c>
      <c r="V953" s="17" t="n">
        <v>0</v>
      </c>
      <c r="W953" s="17" t="n">
        <v>0</v>
      </c>
      <c r="X953" s="17" t="n">
        <v>0</v>
      </c>
      <c r="Y953" s="17" t="n">
        <v>0</v>
      </c>
      <c r="Z953" s="0" t="n">
        <f aca="false">SUM(U953:Y953)</f>
        <v>0</v>
      </c>
      <c r="AA953" s="17" t="n">
        <v>0</v>
      </c>
      <c r="AB953" s="17" t="n">
        <v>0</v>
      </c>
      <c r="AC953" s="7" t="n">
        <f aca="false">U953/$R953</f>
        <v>0</v>
      </c>
      <c r="AD953" s="7" t="n">
        <f aca="false">V953/$R953</f>
        <v>0</v>
      </c>
      <c r="AE953" s="7" t="n">
        <f aca="false">W953/$R953</f>
        <v>0</v>
      </c>
      <c r="AF953" s="7" t="n">
        <f aca="false">X953/$R953</f>
        <v>0</v>
      </c>
      <c r="AG953" s="7" t="n">
        <f aca="false">Y953/$R953</f>
        <v>0</v>
      </c>
      <c r="AH953" s="7" t="n">
        <f aca="false">Z953/$R953</f>
        <v>0</v>
      </c>
      <c r="AI953" s="17" t="s">
        <v>599</v>
      </c>
      <c r="AJ953" s="0" t="n">
        <v>5080</v>
      </c>
    </row>
    <row r="954" customFormat="false" ht="15" hidden="false" customHeight="false" outlineLevel="0" collapsed="false">
      <c r="A954" s="22" t="n">
        <v>43096</v>
      </c>
      <c r="B954" s="0" t="n">
        <f aca="false">MONTH(A954)</f>
        <v>12</v>
      </c>
      <c r="C954" s="0" t="s">
        <v>82</v>
      </c>
      <c r="D954" s="23" t="n">
        <f aca="false">YEAR(A954)</f>
        <v>2017</v>
      </c>
      <c r="E954" s="23" t="s">
        <v>55</v>
      </c>
      <c r="F954" s="23" t="n">
        <v>208</v>
      </c>
      <c r="G954" s="17" t="s">
        <v>588</v>
      </c>
      <c r="H954" s="17" t="n">
        <v>458</v>
      </c>
      <c r="I954" s="17" t="n">
        <v>293.5</v>
      </c>
      <c r="J954" s="17" t="s">
        <v>84</v>
      </c>
      <c r="K954" s="24" t="n">
        <v>0.416666666666667</v>
      </c>
      <c r="L954" s="0" t="n">
        <v>5</v>
      </c>
      <c r="M954" s="17" t="n">
        <v>2</v>
      </c>
      <c r="N954" s="17" t="n">
        <v>49</v>
      </c>
      <c r="O954" s="17" t="n">
        <v>10</v>
      </c>
      <c r="P954" s="17" t="n">
        <f aca="false">O954/3.281</f>
        <v>3.04785126485828</v>
      </c>
      <c r="Q954" s="0" t="n">
        <f aca="false">((H954*2)*(P954))/1000000</f>
        <v>0.00279183175861018</v>
      </c>
      <c r="R954" s="0" t="n">
        <f aca="false">Q954*247.105</f>
        <v>0.689875586711368</v>
      </c>
      <c r="S954" s="17" t="s">
        <v>40</v>
      </c>
      <c r="T954" s="17" t="s">
        <v>45</v>
      </c>
      <c r="U954" s="17" t="n">
        <v>0</v>
      </c>
      <c r="V954" s="17" t="n">
        <v>9</v>
      </c>
      <c r="W954" s="17" t="n">
        <v>0</v>
      </c>
      <c r="X954" s="17" t="n">
        <v>0</v>
      </c>
      <c r="Y954" s="17" t="n">
        <v>0</v>
      </c>
      <c r="Z954" s="0" t="n">
        <f aca="false">SUM(U954:Y954)</f>
        <v>9</v>
      </c>
      <c r="AA954" s="17" t="n">
        <v>0</v>
      </c>
      <c r="AB954" s="17" t="n">
        <v>0</v>
      </c>
      <c r="AC954" s="7" t="n">
        <f aca="false">U954/$R954</f>
        <v>0</v>
      </c>
      <c r="AD954" s="7" t="n">
        <f aca="false">V954/$R954</f>
        <v>13.0458305430156</v>
      </c>
      <c r="AE954" s="7" t="n">
        <f aca="false">W954/$R954</f>
        <v>0</v>
      </c>
      <c r="AF954" s="7" t="n">
        <f aca="false">X954/$R954</f>
        <v>0</v>
      </c>
      <c r="AG954" s="7" t="n">
        <f aca="false">Y954/$R954</f>
        <v>0</v>
      </c>
      <c r="AH954" s="7" t="n">
        <f aca="false">Z954/$R954</f>
        <v>13.0458305430156</v>
      </c>
      <c r="AI954" s="17"/>
      <c r="AJ954" s="0" t="n">
        <v>5068</v>
      </c>
    </row>
    <row r="955" customFormat="false" ht="15" hidden="false" customHeight="false" outlineLevel="0" collapsed="false">
      <c r="A955" s="22" t="n">
        <v>43109</v>
      </c>
      <c r="B955" s="0" t="n">
        <f aca="false">MONTH(A955)</f>
        <v>1</v>
      </c>
      <c r="C955" s="0" t="s">
        <v>60</v>
      </c>
      <c r="D955" s="23" t="n">
        <f aca="false">YEAR(A955)</f>
        <v>2018</v>
      </c>
      <c r="E955" s="23" t="s">
        <v>61</v>
      </c>
      <c r="F955" s="23" t="n">
        <v>208</v>
      </c>
      <c r="G955" s="17" t="s">
        <v>588</v>
      </c>
      <c r="H955" s="17" t="n">
        <v>458</v>
      </c>
      <c r="I955" s="17" t="n">
        <v>293.5</v>
      </c>
      <c r="J955" s="17" t="s">
        <v>84</v>
      </c>
      <c r="K955" s="24" t="n">
        <v>0.479166666666667</v>
      </c>
      <c r="M955" s="17" t="n">
        <v>3</v>
      </c>
      <c r="N955" s="17" t="n">
        <v>51</v>
      </c>
      <c r="O955" s="17" t="n">
        <v>8</v>
      </c>
      <c r="P955" s="17" t="n">
        <f aca="false">O955/3.281</f>
        <v>2.43828101188662</v>
      </c>
      <c r="Q955" s="0" t="n">
        <f aca="false">((H955*2)*(P955))/1000000</f>
        <v>0.00223346540688814</v>
      </c>
      <c r="R955" s="0" t="n">
        <f aca="false">Q955*247.105</f>
        <v>0.551900469369095</v>
      </c>
      <c r="S955" s="17" t="s">
        <v>40</v>
      </c>
      <c r="T955" s="17" t="s">
        <v>45</v>
      </c>
      <c r="U955" s="17" t="n">
        <v>0</v>
      </c>
      <c r="V955" s="17" t="n">
        <v>0</v>
      </c>
      <c r="W955" s="17" t="n">
        <v>0</v>
      </c>
      <c r="X955" s="17" t="n">
        <v>102</v>
      </c>
      <c r="Y955" s="17" t="n">
        <v>0</v>
      </c>
      <c r="Z955" s="0" t="n">
        <f aca="false">SUM(U955:Y955)</f>
        <v>102</v>
      </c>
      <c r="AA955" s="17" t="n">
        <v>0</v>
      </c>
      <c r="AB955" s="17" t="n">
        <v>0</v>
      </c>
      <c r="AC955" s="7" t="n">
        <f aca="false">U955/$R955</f>
        <v>0</v>
      </c>
      <c r="AD955" s="7" t="n">
        <f aca="false">V955/$R955</f>
        <v>0</v>
      </c>
      <c r="AE955" s="7" t="n">
        <f aca="false">W955/$R955</f>
        <v>0</v>
      </c>
      <c r="AF955" s="7" t="n">
        <f aca="false">X955/$R955</f>
        <v>184.815932692721</v>
      </c>
      <c r="AG955" s="7" t="n">
        <f aca="false">Y955/$R955</f>
        <v>0</v>
      </c>
      <c r="AH955" s="7" t="n">
        <f aca="false">Z955/$R955</f>
        <v>184.815932692721</v>
      </c>
      <c r="AI955" s="17"/>
      <c r="AJ955" s="0" t="n">
        <v>4098</v>
      </c>
    </row>
    <row r="956" customFormat="false" ht="15" hidden="false" customHeight="false" outlineLevel="0" collapsed="false">
      <c r="A956" s="22" t="n">
        <v>43123</v>
      </c>
      <c r="B956" s="0" t="n">
        <f aca="false">MONTH(A956)</f>
        <v>1</v>
      </c>
      <c r="C956" s="0" t="s">
        <v>60</v>
      </c>
      <c r="D956" s="23" t="n">
        <f aca="false">YEAR(A956)</f>
        <v>2018</v>
      </c>
      <c r="E956" s="23" t="s">
        <v>61</v>
      </c>
      <c r="F956" s="23" t="n">
        <v>208</v>
      </c>
      <c r="G956" s="17" t="s">
        <v>588</v>
      </c>
      <c r="H956" s="17" t="n">
        <v>458</v>
      </c>
      <c r="I956" s="17" t="n">
        <v>293.5</v>
      </c>
      <c r="J956" s="17" t="s">
        <v>84</v>
      </c>
      <c r="K956" s="24" t="n">
        <v>0.510416666666667</v>
      </c>
      <c r="M956" s="17" t="n">
        <v>3</v>
      </c>
      <c r="N956" s="17" t="n">
        <v>51</v>
      </c>
      <c r="O956" s="17" t="n">
        <v>8</v>
      </c>
      <c r="P956" s="17" t="n">
        <f aca="false">O956/3.281</f>
        <v>2.43828101188662</v>
      </c>
      <c r="Q956" s="0" t="n">
        <f aca="false">((H956*2)*(P956))/1000000</f>
        <v>0.00223346540688814</v>
      </c>
      <c r="R956" s="0" t="n">
        <f aca="false">Q956*247.105</f>
        <v>0.551900469369095</v>
      </c>
      <c r="S956" s="17" t="s">
        <v>40</v>
      </c>
      <c r="T956" s="17" t="s">
        <v>45</v>
      </c>
      <c r="U956" s="17" t="n">
        <v>0</v>
      </c>
      <c r="V956" s="17" t="n">
        <v>0</v>
      </c>
      <c r="W956" s="17" t="n">
        <v>0</v>
      </c>
      <c r="X956" s="17" t="n">
        <v>70</v>
      </c>
      <c r="Y956" s="17" t="n">
        <v>0</v>
      </c>
      <c r="Z956" s="0" t="n">
        <f aca="false">SUM(U956:Y956)</f>
        <v>70</v>
      </c>
      <c r="AA956" s="17" t="n">
        <v>0</v>
      </c>
      <c r="AB956" s="17" t="n">
        <v>0</v>
      </c>
      <c r="AC956" s="7" t="n">
        <f aca="false">U956/$R956</f>
        <v>0</v>
      </c>
      <c r="AD956" s="7" t="n">
        <f aca="false">V956/$R956</f>
        <v>0</v>
      </c>
      <c r="AE956" s="7" t="n">
        <f aca="false">W956/$R956</f>
        <v>0</v>
      </c>
      <c r="AF956" s="7" t="n">
        <f aca="false">X956/$R956</f>
        <v>126.834463612652</v>
      </c>
      <c r="AG956" s="7" t="n">
        <f aca="false">Y956/$R956</f>
        <v>0</v>
      </c>
      <c r="AH956" s="7" t="n">
        <f aca="false">Z956/$R956</f>
        <v>126.834463612652</v>
      </c>
      <c r="AI956" s="17"/>
      <c r="AJ956" s="0" t="n">
        <v>4055</v>
      </c>
    </row>
    <row r="957" customFormat="false" ht="15" hidden="false" customHeight="false" outlineLevel="0" collapsed="false">
      <c r="A957" s="22" t="n">
        <v>43136</v>
      </c>
      <c r="B957" s="0" t="n">
        <f aca="false">MONTH(A957)</f>
        <v>2</v>
      </c>
      <c r="C957" s="0" t="s">
        <v>63</v>
      </c>
      <c r="D957" s="23" t="n">
        <f aca="false">YEAR(A957)</f>
        <v>2018</v>
      </c>
      <c r="E957" s="23" t="s">
        <v>61</v>
      </c>
      <c r="F957" s="23" t="n">
        <v>208</v>
      </c>
      <c r="G957" s="17" t="s">
        <v>588</v>
      </c>
      <c r="H957" s="17" t="n">
        <v>458</v>
      </c>
      <c r="I957" s="17" t="n">
        <v>293.5</v>
      </c>
      <c r="J957" s="17" t="s">
        <v>84</v>
      </c>
      <c r="K957" s="24" t="n">
        <v>0.583333333333333</v>
      </c>
      <c r="M957" s="17" t="n">
        <v>1</v>
      </c>
      <c r="N957" s="17" t="n">
        <v>52</v>
      </c>
      <c r="O957" s="17" t="n">
        <v>10</v>
      </c>
      <c r="P957" s="17" t="n">
        <f aca="false">O957/3.281</f>
        <v>3.04785126485828</v>
      </c>
      <c r="Q957" s="0" t="n">
        <f aca="false">((H957*2)*(P957))/1000000</f>
        <v>0.00279183175861018</v>
      </c>
      <c r="R957" s="0" t="n">
        <f aca="false">Q957*247.105</f>
        <v>0.689875586711368</v>
      </c>
      <c r="S957" s="17" t="s">
        <v>40</v>
      </c>
      <c r="T957" s="17" t="s">
        <v>45</v>
      </c>
      <c r="U957" s="17" t="n">
        <v>0</v>
      </c>
      <c r="V957" s="17" t="n">
        <v>50</v>
      </c>
      <c r="W957" s="17" t="n">
        <v>0</v>
      </c>
      <c r="X957" s="17" t="n">
        <v>225</v>
      </c>
      <c r="Y957" s="17" t="n">
        <v>0</v>
      </c>
      <c r="Z957" s="0" t="n">
        <f aca="false">SUM(U957:Y957)</f>
        <v>275</v>
      </c>
      <c r="AA957" s="17" t="n">
        <v>0</v>
      </c>
      <c r="AB957" s="17" t="n">
        <v>0</v>
      </c>
      <c r="AC957" s="7" t="n">
        <f aca="false">U957/$R957</f>
        <v>0</v>
      </c>
      <c r="AD957" s="7" t="n">
        <f aca="false">V957/$R957</f>
        <v>72.4768363500869</v>
      </c>
      <c r="AE957" s="7" t="n">
        <f aca="false">W957/$R957</f>
        <v>0</v>
      </c>
      <c r="AF957" s="7" t="n">
        <f aca="false">X957/$R957</f>
        <v>326.145763575391</v>
      </c>
      <c r="AG957" s="7" t="n">
        <f aca="false">Y957/$R957</f>
        <v>0</v>
      </c>
      <c r="AH957" s="7" t="n">
        <f aca="false">Z957/$R957</f>
        <v>398.622599925478</v>
      </c>
      <c r="AI957" s="17"/>
      <c r="AJ957" s="0" t="n">
        <v>4000</v>
      </c>
    </row>
    <row r="958" customFormat="false" ht="15" hidden="false" customHeight="false" outlineLevel="0" collapsed="false">
      <c r="A958" s="22" t="n">
        <v>43154</v>
      </c>
      <c r="B958" s="0" t="n">
        <f aca="false">MONTH(A958)</f>
        <v>2</v>
      </c>
      <c r="C958" s="0" t="s">
        <v>63</v>
      </c>
      <c r="D958" s="23" t="n">
        <f aca="false">YEAR(A958)</f>
        <v>2018</v>
      </c>
      <c r="E958" s="23" t="s">
        <v>61</v>
      </c>
      <c r="F958" s="23" t="n">
        <v>208</v>
      </c>
      <c r="G958" s="17" t="s">
        <v>588</v>
      </c>
      <c r="H958" s="17" t="n">
        <v>458</v>
      </c>
      <c r="I958" s="17" t="n">
        <v>293.5</v>
      </c>
      <c r="J958" s="17" t="s">
        <v>84</v>
      </c>
      <c r="K958" s="24" t="n">
        <v>0.552083333333333</v>
      </c>
      <c r="M958" s="17" t="n">
        <v>1</v>
      </c>
      <c r="N958" s="17" t="n">
        <v>53</v>
      </c>
      <c r="O958" s="17" t="n">
        <v>10</v>
      </c>
      <c r="P958" s="17" t="n">
        <f aca="false">O958/3.281</f>
        <v>3.04785126485828</v>
      </c>
      <c r="Q958" s="0" t="n">
        <f aca="false">((H958*2)*(P958))/1000000</f>
        <v>0.00279183175861018</v>
      </c>
      <c r="R958" s="0" t="n">
        <f aca="false">Q958*247.105</f>
        <v>0.689875586711368</v>
      </c>
      <c r="S958" s="17" t="s">
        <v>40</v>
      </c>
      <c r="T958" s="17" t="s">
        <v>45</v>
      </c>
      <c r="U958" s="17" t="n">
        <v>0</v>
      </c>
      <c r="V958" s="17" t="n">
        <v>10</v>
      </c>
      <c r="W958" s="17" t="n">
        <v>0</v>
      </c>
      <c r="X958" s="17" t="n">
        <v>165</v>
      </c>
      <c r="Y958" s="17" t="n">
        <v>0</v>
      </c>
      <c r="Z958" s="0" t="n">
        <f aca="false">SUM(U958:Y958)</f>
        <v>175</v>
      </c>
      <c r="AA958" s="17" t="n">
        <v>0</v>
      </c>
      <c r="AB958" s="17" t="n">
        <v>0</v>
      </c>
      <c r="AC958" s="7" t="n">
        <f aca="false">U958/$R958</f>
        <v>0</v>
      </c>
      <c r="AD958" s="7" t="n">
        <f aca="false">V958/$R958</f>
        <v>14.4953672700174</v>
      </c>
      <c r="AE958" s="7" t="n">
        <f aca="false">W958/$R958</f>
        <v>0</v>
      </c>
      <c r="AF958" s="7" t="n">
        <f aca="false">X958/$R958</f>
        <v>239.173559955287</v>
      </c>
      <c r="AG958" s="7" t="n">
        <f aca="false">Y958/$R958</f>
        <v>0</v>
      </c>
      <c r="AH958" s="7" t="n">
        <f aca="false">Z958/$R958</f>
        <v>253.668927225304</v>
      </c>
      <c r="AI958" s="17"/>
      <c r="AJ958" s="0" t="n">
        <v>3210</v>
      </c>
    </row>
    <row r="959" customFormat="false" ht="15" hidden="false" customHeight="false" outlineLevel="0" collapsed="false">
      <c r="A959" s="22" t="n">
        <v>43164</v>
      </c>
      <c r="B959" s="0" t="n">
        <f aca="false">MONTH(A959)</f>
        <v>3</v>
      </c>
      <c r="C959" s="0" t="s">
        <v>64</v>
      </c>
      <c r="D959" s="23" t="n">
        <f aca="false">YEAR(A959)</f>
        <v>2018</v>
      </c>
      <c r="E959" s="23" t="s">
        <v>61</v>
      </c>
      <c r="F959" s="23" t="n">
        <v>208</v>
      </c>
      <c r="G959" s="17" t="s">
        <v>588</v>
      </c>
      <c r="H959" s="17" t="n">
        <v>458</v>
      </c>
      <c r="I959" s="17" t="n">
        <v>293.5</v>
      </c>
      <c r="J959" s="17" t="s">
        <v>84</v>
      </c>
      <c r="K959" s="24" t="n">
        <v>0.490972222222222</v>
      </c>
      <c r="M959" s="17" t="n">
        <v>1</v>
      </c>
      <c r="N959" s="17" t="n">
        <v>48</v>
      </c>
      <c r="O959" s="17" t="n">
        <v>10</v>
      </c>
      <c r="P959" s="17" t="n">
        <f aca="false">O959/3.281</f>
        <v>3.04785126485828</v>
      </c>
      <c r="Q959" s="0" t="n">
        <f aca="false">((H959*2)*(P959))/1000000</f>
        <v>0.00279183175861018</v>
      </c>
      <c r="R959" s="0" t="n">
        <f aca="false">Q959*247.105</f>
        <v>0.689875586711368</v>
      </c>
      <c r="S959" s="17" t="s">
        <v>40</v>
      </c>
      <c r="T959" s="17" t="s">
        <v>45</v>
      </c>
      <c r="U959" s="17" t="n">
        <v>0</v>
      </c>
      <c r="V959" s="17" t="n">
        <v>26</v>
      </c>
      <c r="W959" s="17" t="n">
        <v>0</v>
      </c>
      <c r="X959" s="17" t="n">
        <v>25</v>
      </c>
      <c r="Y959" s="17" t="n">
        <v>10</v>
      </c>
      <c r="Z959" s="0" t="n">
        <f aca="false">SUM(U959:Y959)</f>
        <v>61</v>
      </c>
      <c r="AA959" s="17" t="n">
        <v>0</v>
      </c>
      <c r="AB959" s="17" t="n">
        <v>0</v>
      </c>
      <c r="AC959" s="7" t="n">
        <f aca="false">U959/$R959</f>
        <v>0</v>
      </c>
      <c r="AD959" s="7" t="n">
        <f aca="false">V959/$R959</f>
        <v>37.6879549020452</v>
      </c>
      <c r="AE959" s="7" t="n">
        <f aca="false">W959/$R959</f>
        <v>0</v>
      </c>
      <c r="AF959" s="7" t="n">
        <f aca="false">X959/$R959</f>
        <v>36.2384181750434</v>
      </c>
      <c r="AG959" s="7" t="n">
        <f aca="false">Y959/$R959</f>
        <v>14.4953672700174</v>
      </c>
      <c r="AH959" s="7" t="n">
        <f aca="false">Z959/$R959</f>
        <v>88.421740347106</v>
      </c>
      <c r="AI959" s="17"/>
      <c r="AJ959" s="0" t="n">
        <v>3255</v>
      </c>
    </row>
    <row r="960" customFormat="false" ht="15" hidden="false" customHeight="false" outlineLevel="0" collapsed="false">
      <c r="A960" s="22" t="n">
        <v>43179</v>
      </c>
      <c r="B960" s="0" t="n">
        <f aca="false">MONTH(A960)</f>
        <v>3</v>
      </c>
      <c r="C960" s="0" t="s">
        <v>64</v>
      </c>
      <c r="D960" s="23" t="n">
        <f aca="false">YEAR(A960)</f>
        <v>2018</v>
      </c>
      <c r="E960" s="23" t="s">
        <v>61</v>
      </c>
      <c r="F960" s="23" t="n">
        <v>208</v>
      </c>
      <c r="G960" s="17" t="s">
        <v>588</v>
      </c>
      <c r="H960" s="17" t="n">
        <v>458</v>
      </c>
      <c r="I960" s="17" t="n">
        <v>293.5</v>
      </c>
      <c r="J960" s="17" t="s">
        <v>84</v>
      </c>
      <c r="K960" s="24" t="n">
        <v>0.505555555555556</v>
      </c>
      <c r="M960" s="17" t="n">
        <v>3</v>
      </c>
      <c r="N960" s="17" t="n">
        <v>51</v>
      </c>
      <c r="O960" s="17" t="n">
        <v>10</v>
      </c>
      <c r="P960" s="17" t="n">
        <f aca="false">O960/3.281</f>
        <v>3.04785126485828</v>
      </c>
      <c r="Q960" s="0" t="n">
        <f aca="false">((H960*2)*(P960))/1000000</f>
        <v>0.00279183175861018</v>
      </c>
      <c r="R960" s="0" t="n">
        <f aca="false">Q960*247.105</f>
        <v>0.689875586711368</v>
      </c>
      <c r="S960" s="17" t="s">
        <v>40</v>
      </c>
      <c r="T960" s="17" t="s">
        <v>45</v>
      </c>
      <c r="U960" s="17" t="n">
        <v>0</v>
      </c>
      <c r="V960" s="17" t="n">
        <v>0</v>
      </c>
      <c r="W960" s="17" t="n">
        <v>0</v>
      </c>
      <c r="X960" s="17" t="n">
        <v>50</v>
      </c>
      <c r="Y960" s="17" t="n">
        <v>0</v>
      </c>
      <c r="Z960" s="0" t="n">
        <f aca="false">SUM(U960:Y960)</f>
        <v>50</v>
      </c>
      <c r="AA960" s="17" t="n">
        <v>0</v>
      </c>
      <c r="AB960" s="17" t="n">
        <v>1</v>
      </c>
      <c r="AC960" s="7" t="n">
        <f aca="false">U960/$R960</f>
        <v>0</v>
      </c>
      <c r="AD960" s="7" t="n">
        <f aca="false">V960/$R960</f>
        <v>0</v>
      </c>
      <c r="AE960" s="7" t="n">
        <f aca="false">W960/$R960</f>
        <v>0</v>
      </c>
      <c r="AF960" s="7" t="n">
        <f aca="false">X960/$R960</f>
        <v>72.4768363500869</v>
      </c>
      <c r="AG960" s="7" t="n">
        <f aca="false">Y960/$R960</f>
        <v>0</v>
      </c>
      <c r="AH960" s="7" t="n">
        <f aca="false">Z960/$R960</f>
        <v>72.4768363500869</v>
      </c>
      <c r="AI960" s="17" t="s">
        <v>113</v>
      </c>
      <c r="AJ960" s="0" t="n">
        <v>3341</v>
      </c>
    </row>
    <row r="961" customFormat="false" ht="15" hidden="false" customHeight="false" outlineLevel="0" collapsed="false">
      <c r="A961" s="22" t="n">
        <v>43194</v>
      </c>
      <c r="B961" s="0" t="n">
        <f aca="false">MONTH(A961)</f>
        <v>4</v>
      </c>
      <c r="C961" s="0" t="s">
        <v>66</v>
      </c>
      <c r="D961" s="23" t="n">
        <f aca="false">YEAR(A961)</f>
        <v>2018</v>
      </c>
      <c r="E961" s="23" t="s">
        <v>44</v>
      </c>
      <c r="F961" s="23" t="n">
        <v>208</v>
      </c>
      <c r="G961" s="17" t="s">
        <v>588</v>
      </c>
      <c r="H961" s="17" t="n">
        <v>458</v>
      </c>
      <c r="I961" s="17" t="n">
        <v>293.5</v>
      </c>
      <c r="J961" s="17" t="s">
        <v>84</v>
      </c>
      <c r="K961" s="24" t="n">
        <v>0.423611111111111</v>
      </c>
      <c r="L961" s="0" t="n">
        <v>1</v>
      </c>
      <c r="M961" s="17" t="n">
        <v>3</v>
      </c>
      <c r="N961" s="17" t="n">
        <v>52</v>
      </c>
      <c r="O961" s="17" t="n">
        <v>9</v>
      </c>
      <c r="P961" s="17" t="n">
        <f aca="false">O961/3.281</f>
        <v>2.74306613837245</v>
      </c>
      <c r="Q961" s="0" t="n">
        <f aca="false">((H961*2)*(P961))/1000000</f>
        <v>0.00251264858274916</v>
      </c>
      <c r="R961" s="0" t="n">
        <f aca="false">Q961*247.105</f>
        <v>0.620888028040232</v>
      </c>
      <c r="S961" s="17" t="s">
        <v>40</v>
      </c>
      <c r="T961" s="17" t="s">
        <v>45</v>
      </c>
      <c r="U961" s="17" t="n">
        <v>3</v>
      </c>
      <c r="V961" s="17" t="n">
        <v>3</v>
      </c>
      <c r="W961" s="17" t="n">
        <v>0</v>
      </c>
      <c r="X961" s="17" t="n">
        <v>118</v>
      </c>
      <c r="Y961" s="17" t="n">
        <v>17</v>
      </c>
      <c r="Z961" s="0" t="n">
        <f aca="false">SUM(U961:Y961)</f>
        <v>141</v>
      </c>
      <c r="AA961" s="17" t="n">
        <v>0</v>
      </c>
      <c r="AB961" s="17" t="n">
        <v>0</v>
      </c>
      <c r="AC961" s="7" t="n">
        <f aca="false">U961/$R961</f>
        <v>4.83178909000579</v>
      </c>
      <c r="AD961" s="7" t="n">
        <f aca="false">V961/$R961</f>
        <v>4.83178909000579</v>
      </c>
      <c r="AE961" s="7" t="n">
        <f aca="false">W961/$R961</f>
        <v>0</v>
      </c>
      <c r="AF961" s="7" t="n">
        <f aca="false">X961/$R961</f>
        <v>190.050370873561</v>
      </c>
      <c r="AG961" s="7" t="n">
        <f aca="false">Y961/$R961</f>
        <v>27.3801381766995</v>
      </c>
      <c r="AH961" s="7" t="n">
        <f aca="false">Z961/$R961</f>
        <v>227.094087230272</v>
      </c>
      <c r="AI961" s="17"/>
      <c r="AJ961" s="0" t="n">
        <v>3258</v>
      </c>
    </row>
    <row r="962" customFormat="false" ht="15" hidden="false" customHeight="false" outlineLevel="0" collapsed="false">
      <c r="A962" s="22" t="n">
        <v>43208</v>
      </c>
      <c r="B962" s="0" t="n">
        <f aca="false">MONTH(A962)</f>
        <v>4</v>
      </c>
      <c r="C962" s="0" t="s">
        <v>66</v>
      </c>
      <c r="D962" s="23" t="n">
        <f aca="false">YEAR(A962)</f>
        <v>2018</v>
      </c>
      <c r="E962" s="23" t="s">
        <v>44</v>
      </c>
      <c r="F962" s="23" t="n">
        <v>208</v>
      </c>
      <c r="G962" s="17" t="s">
        <v>588</v>
      </c>
      <c r="H962" s="17" t="n">
        <v>458</v>
      </c>
      <c r="I962" s="17" t="n">
        <v>293.5</v>
      </c>
      <c r="J962" s="17" t="s">
        <v>84</v>
      </c>
      <c r="K962" s="24" t="n">
        <v>0.4375</v>
      </c>
      <c r="M962" s="17" t="n">
        <v>3</v>
      </c>
      <c r="N962" s="17" t="n">
        <v>52</v>
      </c>
      <c r="O962" s="17" t="n">
        <v>10</v>
      </c>
      <c r="P962" s="17" t="n">
        <f aca="false">O962/3.281</f>
        <v>3.04785126485828</v>
      </c>
      <c r="Q962" s="0" t="n">
        <f aca="false">((H962*2)*(P962))/1000000</f>
        <v>0.00279183175861018</v>
      </c>
      <c r="R962" s="0" t="n">
        <f aca="false">Q962*247.105</f>
        <v>0.689875586711368</v>
      </c>
      <c r="S962" s="17" t="s">
        <v>40</v>
      </c>
      <c r="T962" s="17" t="s">
        <v>45</v>
      </c>
      <c r="U962" s="17" t="n">
        <v>0</v>
      </c>
      <c r="V962" s="17" t="n">
        <v>0</v>
      </c>
      <c r="W962" s="17" t="n">
        <v>0</v>
      </c>
      <c r="X962" s="17" t="n">
        <v>20</v>
      </c>
      <c r="Y962" s="17" t="n">
        <v>5</v>
      </c>
      <c r="Z962" s="0" t="n">
        <f aca="false">SUM(U962:Y962)</f>
        <v>25</v>
      </c>
      <c r="AA962" s="17" t="n">
        <v>0</v>
      </c>
      <c r="AB962" s="17" t="n">
        <v>0</v>
      </c>
      <c r="AC962" s="7" t="n">
        <f aca="false">U962/$R962</f>
        <v>0</v>
      </c>
      <c r="AD962" s="7" t="n">
        <f aca="false">V962/$R962</f>
        <v>0</v>
      </c>
      <c r="AE962" s="7" t="n">
        <f aca="false">W962/$R962</f>
        <v>0</v>
      </c>
      <c r="AF962" s="7" t="n">
        <f aca="false">X962/$R962</f>
        <v>28.9907345400347</v>
      </c>
      <c r="AG962" s="7" t="n">
        <f aca="false">Y962/$R962</f>
        <v>7.24768363500869</v>
      </c>
      <c r="AH962" s="7" t="n">
        <f aca="false">Z962/$R962</f>
        <v>36.2384181750434</v>
      </c>
      <c r="AI962" s="17"/>
      <c r="AJ962" s="0" t="n">
        <v>3253</v>
      </c>
    </row>
    <row r="963" customFormat="false" ht="15" hidden="false" customHeight="false" outlineLevel="0" collapsed="false">
      <c r="A963" s="22" t="n">
        <v>43221</v>
      </c>
      <c r="B963" s="0" t="n">
        <f aca="false">MONTH(A963)</f>
        <v>5</v>
      </c>
      <c r="C963" s="0" t="s">
        <v>43</v>
      </c>
      <c r="D963" s="23" t="n">
        <f aca="false">YEAR(A963)</f>
        <v>2018</v>
      </c>
      <c r="E963" s="23" t="s">
        <v>44</v>
      </c>
      <c r="F963" s="23" t="n">
        <v>208</v>
      </c>
      <c r="G963" s="17" t="s">
        <v>588</v>
      </c>
      <c r="H963" s="17" t="n">
        <v>458</v>
      </c>
      <c r="I963" s="0" t="n">
        <v>293.5</v>
      </c>
      <c r="J963" s="17" t="s">
        <v>84</v>
      </c>
      <c r="K963" s="24" t="n">
        <v>0.503472222222222</v>
      </c>
      <c r="M963" s="17" t="n">
        <v>1</v>
      </c>
      <c r="N963" s="17" t="n">
        <v>57</v>
      </c>
      <c r="O963" s="17" t="n">
        <v>10</v>
      </c>
      <c r="P963" s="17" t="n">
        <f aca="false">O963/3.281</f>
        <v>3.04785126485828</v>
      </c>
      <c r="Q963" s="0" t="n">
        <f aca="false">((H963*2)*(P963))/1000000</f>
        <v>0.00279183175861018</v>
      </c>
      <c r="R963" s="0" t="n">
        <f aca="false">Q963*247.105</f>
        <v>0.689875586711368</v>
      </c>
      <c r="S963" s="17" t="s">
        <v>40</v>
      </c>
      <c r="T963" s="17" t="s">
        <v>45</v>
      </c>
      <c r="U963" s="17" t="n">
        <v>0</v>
      </c>
      <c r="V963" s="17" t="n">
        <v>0</v>
      </c>
      <c r="W963" s="17" t="n">
        <v>0</v>
      </c>
      <c r="X963" s="17" t="n">
        <v>10</v>
      </c>
      <c r="Y963" s="17" t="n">
        <v>0</v>
      </c>
      <c r="Z963" s="0" t="n">
        <f aca="false">SUM(U963:Y963)</f>
        <v>10</v>
      </c>
      <c r="AA963" s="17" t="n">
        <v>0</v>
      </c>
      <c r="AB963" s="17" t="n">
        <v>0</v>
      </c>
      <c r="AC963" s="7" t="n">
        <f aca="false">U963/$R963</f>
        <v>0</v>
      </c>
      <c r="AD963" s="7" t="n">
        <f aca="false">V963/$R963</f>
        <v>0</v>
      </c>
      <c r="AE963" s="7" t="n">
        <f aca="false">W963/$R963</f>
        <v>0</v>
      </c>
      <c r="AF963" s="7" t="n">
        <f aca="false">X963/$R963</f>
        <v>14.4953672700174</v>
      </c>
      <c r="AG963" s="7" t="n">
        <f aca="false">Y963/$R963</f>
        <v>0</v>
      </c>
      <c r="AH963" s="7" t="n">
        <f aca="false">Z963/$R963</f>
        <v>14.4953672700174</v>
      </c>
      <c r="AI963" s="17"/>
      <c r="AJ963" s="0" t="n">
        <v>7027</v>
      </c>
    </row>
    <row r="964" customFormat="false" ht="15" hidden="false" customHeight="false" outlineLevel="0" collapsed="false">
      <c r="A964" s="22" t="n">
        <v>43235</v>
      </c>
      <c r="B964" s="0" t="n">
        <f aca="false">MONTH(A964)</f>
        <v>5</v>
      </c>
      <c r="C964" s="0" t="s">
        <v>43</v>
      </c>
      <c r="D964" s="23" t="n">
        <f aca="false">YEAR(A964)</f>
        <v>2018</v>
      </c>
      <c r="E964" s="23" t="s">
        <v>44</v>
      </c>
      <c r="F964" s="23" t="n">
        <v>208</v>
      </c>
      <c r="G964" s="17" t="s">
        <v>588</v>
      </c>
      <c r="H964" s="17" t="n">
        <v>458</v>
      </c>
      <c r="I964" s="0" t="n">
        <v>293.5</v>
      </c>
      <c r="J964" s="17" t="s">
        <v>84</v>
      </c>
      <c r="K964" s="24" t="n">
        <v>0.4375</v>
      </c>
      <c r="L964" s="0" t="n">
        <v>13</v>
      </c>
      <c r="M964" s="17" t="n">
        <v>1</v>
      </c>
      <c r="N964" s="17" t="n">
        <v>54</v>
      </c>
      <c r="O964" s="17" t="n">
        <v>10</v>
      </c>
      <c r="P964" s="17" t="n">
        <f aca="false">O964/3.281</f>
        <v>3.04785126485828</v>
      </c>
      <c r="Q964" s="0" t="n">
        <f aca="false">((H964*2)*(P964))/1000000</f>
        <v>0.00279183175861018</v>
      </c>
      <c r="R964" s="0" t="n">
        <f aca="false">Q964*247.105</f>
        <v>0.689875586711368</v>
      </c>
      <c r="S964" s="17" t="s">
        <v>40</v>
      </c>
      <c r="T964" s="17" t="s">
        <v>45</v>
      </c>
      <c r="U964" s="17" t="n">
        <v>20</v>
      </c>
      <c r="V964" s="17" t="n">
        <v>0</v>
      </c>
      <c r="W964" s="17" t="n">
        <v>0</v>
      </c>
      <c r="X964" s="17" t="n">
        <v>40</v>
      </c>
      <c r="Y964" s="17" t="n">
        <v>0</v>
      </c>
      <c r="Z964" s="0" t="n">
        <f aca="false">SUM(U964:Y964)</f>
        <v>60</v>
      </c>
      <c r="AA964" s="17" t="n">
        <v>0</v>
      </c>
      <c r="AB964" s="17" t="n">
        <v>215</v>
      </c>
      <c r="AC964" s="7" t="n">
        <f aca="false">U964/$R964</f>
        <v>28.9907345400347</v>
      </c>
      <c r="AD964" s="7" t="n">
        <f aca="false">V964/$R964</f>
        <v>0</v>
      </c>
      <c r="AE964" s="7" t="n">
        <f aca="false">W964/$R964</f>
        <v>0</v>
      </c>
      <c r="AF964" s="7" t="n">
        <f aca="false">X964/$R964</f>
        <v>57.9814690800695</v>
      </c>
      <c r="AG964" s="7" t="n">
        <f aca="false">Y964/$R964</f>
        <v>0</v>
      </c>
      <c r="AH964" s="7" t="n">
        <f aca="false">Z964/$R964</f>
        <v>86.9722036201042</v>
      </c>
      <c r="AI964" s="17" t="s">
        <v>600</v>
      </c>
      <c r="AJ964" s="0" t="n">
        <v>8737</v>
      </c>
    </row>
    <row r="965" customFormat="false" ht="15" hidden="false" customHeight="false" outlineLevel="0" collapsed="false">
      <c r="A965" s="22" t="n">
        <v>43250</v>
      </c>
      <c r="B965" s="0" t="n">
        <f aca="false">MONTH(A965)</f>
        <v>5</v>
      </c>
      <c r="C965" s="0" t="s">
        <v>43</v>
      </c>
      <c r="D965" s="23" t="n">
        <f aca="false">YEAR(A965)</f>
        <v>2018</v>
      </c>
      <c r="E965" s="23" t="s">
        <v>44</v>
      </c>
      <c r="F965" s="23" t="n">
        <v>208</v>
      </c>
      <c r="G965" s="17" t="s">
        <v>588</v>
      </c>
      <c r="H965" s="17" t="n">
        <v>458</v>
      </c>
      <c r="I965" s="17" t="n">
        <v>293.5</v>
      </c>
      <c r="J965" s="17" t="s">
        <v>84</v>
      </c>
      <c r="K965" s="24" t="n">
        <v>0.477083333333333</v>
      </c>
      <c r="L965" s="0" t="n">
        <v>1.2</v>
      </c>
      <c r="M965" s="17" t="n">
        <v>1</v>
      </c>
      <c r="N965" s="17" t="n">
        <v>54</v>
      </c>
      <c r="O965" s="17" t="n">
        <v>10</v>
      </c>
      <c r="P965" s="17" t="n">
        <f aca="false">O965/3.281</f>
        <v>3.04785126485828</v>
      </c>
      <c r="Q965" s="0" t="n">
        <f aca="false">((H965*2)*(P965))/1000000</f>
        <v>0.00279183175861018</v>
      </c>
      <c r="R965" s="0" t="n">
        <f aca="false">Q965*247.105</f>
        <v>0.689875586711368</v>
      </c>
      <c r="S965" s="17" t="s">
        <v>40</v>
      </c>
      <c r="T965" s="17" t="s">
        <v>45</v>
      </c>
      <c r="U965" s="17" t="n">
        <v>12</v>
      </c>
      <c r="V965" s="17" t="n">
        <v>0</v>
      </c>
      <c r="W965" s="17" t="n">
        <v>0</v>
      </c>
      <c r="X965" s="17" t="n">
        <v>50</v>
      </c>
      <c r="Y965" s="17" t="n">
        <v>5</v>
      </c>
      <c r="Z965" s="0" t="n">
        <f aca="false">SUM(U965:Y965)</f>
        <v>67</v>
      </c>
      <c r="AA965" s="17" t="n">
        <v>0</v>
      </c>
      <c r="AB965" s="17" t="n">
        <v>1</v>
      </c>
      <c r="AC965" s="7" t="n">
        <f aca="false">U965/$R965</f>
        <v>17.3944407240208</v>
      </c>
      <c r="AD965" s="7" t="n">
        <f aca="false">V965/$R965</f>
        <v>0</v>
      </c>
      <c r="AE965" s="7" t="n">
        <f aca="false">W965/$R965</f>
        <v>0</v>
      </c>
      <c r="AF965" s="7" t="n">
        <f aca="false">X965/$R965</f>
        <v>72.4768363500869</v>
      </c>
      <c r="AG965" s="7" t="n">
        <f aca="false">Y965/$R965</f>
        <v>7.24768363500869</v>
      </c>
      <c r="AH965" s="7" t="n">
        <f aca="false">Z965/$R965</f>
        <v>97.1189607091164</v>
      </c>
      <c r="AI965" s="17" t="s">
        <v>456</v>
      </c>
      <c r="AJ965" s="0" t="n">
        <v>9516</v>
      </c>
    </row>
    <row r="966" customFormat="false" ht="15" hidden="false" customHeight="false" outlineLevel="0" collapsed="false">
      <c r="A966" s="22" t="n">
        <v>43262</v>
      </c>
      <c r="B966" s="0" t="n">
        <f aca="false">MONTH(A966)</f>
        <v>6</v>
      </c>
      <c r="C966" s="0" t="s">
        <v>49</v>
      </c>
      <c r="D966" s="23" t="n">
        <f aca="false">YEAR(A966)</f>
        <v>2018</v>
      </c>
      <c r="E966" s="23" t="s">
        <v>44</v>
      </c>
      <c r="F966" s="23" t="n">
        <v>208</v>
      </c>
      <c r="G966" s="17" t="s">
        <v>588</v>
      </c>
      <c r="H966" s="17" t="n">
        <v>458</v>
      </c>
      <c r="I966" s="17" t="n">
        <v>293.5</v>
      </c>
      <c r="J966" s="17" t="s">
        <v>84</v>
      </c>
      <c r="K966" s="24" t="n">
        <v>0.416666666666667</v>
      </c>
      <c r="L966" s="0" t="n">
        <v>16</v>
      </c>
      <c r="M966" s="17" t="n">
        <v>1</v>
      </c>
      <c r="N966" s="17" t="n">
        <v>54</v>
      </c>
      <c r="O966" s="17" t="n">
        <v>10</v>
      </c>
      <c r="P966" s="17" t="n">
        <f aca="false">O966/3.281</f>
        <v>3.04785126485828</v>
      </c>
      <c r="Q966" s="0" t="n">
        <f aca="false">((H966*2)*(P966))/1000000</f>
        <v>0.00279183175861018</v>
      </c>
      <c r="R966" s="0" t="n">
        <f aca="false">Q966*247.105</f>
        <v>0.689875586711368</v>
      </c>
      <c r="S966" s="17" t="s">
        <v>40</v>
      </c>
      <c r="T966" s="17" t="s">
        <v>45</v>
      </c>
      <c r="U966" s="17" t="n">
        <v>80</v>
      </c>
      <c r="V966" s="17" t="n">
        <v>0</v>
      </c>
      <c r="W966" s="17" t="n">
        <v>0</v>
      </c>
      <c r="X966" s="17" t="n">
        <v>105</v>
      </c>
      <c r="Y966" s="17" t="n">
        <v>125</v>
      </c>
      <c r="Z966" s="0" t="n">
        <f aca="false">SUM(U966:Y966)</f>
        <v>310</v>
      </c>
      <c r="AA966" s="17" t="n">
        <v>0</v>
      </c>
      <c r="AB966" s="17" t="n">
        <v>0</v>
      </c>
      <c r="AC966" s="7" t="n">
        <f aca="false">U966/$R966</f>
        <v>115.962938160139</v>
      </c>
      <c r="AD966" s="7" t="n">
        <f aca="false">V966/$R966</f>
        <v>0</v>
      </c>
      <c r="AE966" s="7" t="n">
        <f aca="false">W966/$R966</f>
        <v>0</v>
      </c>
      <c r="AF966" s="7" t="n">
        <f aca="false">X966/$R966</f>
        <v>152.201356335182</v>
      </c>
      <c r="AG966" s="7" t="n">
        <f aca="false">Y966/$R966</f>
        <v>181.192090875217</v>
      </c>
      <c r="AH966" s="7" t="n">
        <f aca="false">Z966/$R966</f>
        <v>449.356385370539</v>
      </c>
      <c r="AI966" s="17"/>
      <c r="AJ966" s="0" t="n">
        <v>9743</v>
      </c>
    </row>
    <row r="967" customFormat="false" ht="15" hidden="false" customHeight="false" outlineLevel="0" collapsed="false">
      <c r="A967" s="22" t="n">
        <v>43278</v>
      </c>
      <c r="B967" s="0" t="n">
        <f aca="false">MONTH(A967)</f>
        <v>6</v>
      </c>
      <c r="C967" s="0" t="s">
        <v>49</v>
      </c>
      <c r="D967" s="23" t="n">
        <f aca="false">YEAR(A967)</f>
        <v>2018</v>
      </c>
      <c r="E967" s="23" t="s">
        <v>44</v>
      </c>
      <c r="F967" s="2" t="n">
        <v>208</v>
      </c>
      <c r="G967" s="17" t="s">
        <v>588</v>
      </c>
      <c r="H967" s="17" t="n">
        <v>458</v>
      </c>
      <c r="I967" s="0" t="n">
        <v>293.5</v>
      </c>
      <c r="J967" s="17" t="s">
        <v>84</v>
      </c>
      <c r="K967" s="6" t="n">
        <v>0.520833333333333</v>
      </c>
      <c r="M967" s="0" t="n">
        <v>1</v>
      </c>
      <c r="N967" s="0" t="n">
        <v>54</v>
      </c>
      <c r="O967" s="0" t="n">
        <v>10</v>
      </c>
      <c r="P967" s="17" t="n">
        <f aca="false">O967/3.281</f>
        <v>3.04785126485828</v>
      </c>
      <c r="Q967" s="0" t="n">
        <f aca="false">((H967*2)*(P967))/1000000</f>
        <v>0.00279183175861018</v>
      </c>
      <c r="R967" s="0" t="n">
        <f aca="false">Q967*247.105</f>
        <v>0.689875586711368</v>
      </c>
      <c r="S967" s="17" t="s">
        <v>40</v>
      </c>
      <c r="T967" s="17" t="s">
        <v>45</v>
      </c>
      <c r="U967" s="0" t="n">
        <v>30</v>
      </c>
      <c r="V967" s="0" t="n">
        <v>0</v>
      </c>
      <c r="W967" s="0" t="n">
        <v>0</v>
      </c>
      <c r="X967" s="0" t="n">
        <v>509</v>
      </c>
      <c r="Y967" s="0" t="n">
        <v>231</v>
      </c>
      <c r="Z967" s="0" t="n">
        <f aca="false">SUM(U967:Y967)</f>
        <v>770</v>
      </c>
      <c r="AA967" s="17" t="n">
        <v>0</v>
      </c>
      <c r="AB967" s="17" t="n">
        <v>2</v>
      </c>
      <c r="AC967" s="7" t="n">
        <f aca="false">U967/$R967</f>
        <v>43.4861018100521</v>
      </c>
      <c r="AD967" s="7" t="n">
        <f aca="false">V967/$R967</f>
        <v>0</v>
      </c>
      <c r="AE967" s="7" t="n">
        <f aca="false">W967/$R967</f>
        <v>0</v>
      </c>
      <c r="AF967" s="7" t="n">
        <f aca="false">X967/$R967</f>
        <v>737.814194043884</v>
      </c>
      <c r="AG967" s="7" t="n">
        <f aca="false">Y967/$R967</f>
        <v>334.842983937401</v>
      </c>
      <c r="AH967" s="7" t="n">
        <f aca="false">Z967/$R967</f>
        <v>1116.14327979134</v>
      </c>
      <c r="AI967" s="17" t="s">
        <v>90</v>
      </c>
      <c r="AJ967" s="0" t="n">
        <v>12067</v>
      </c>
    </row>
    <row r="968" customFormat="false" ht="15" hidden="false" customHeight="false" outlineLevel="0" collapsed="false">
      <c r="A968" s="22" t="n">
        <v>43291</v>
      </c>
      <c r="B968" s="0" t="n">
        <f aca="false">MONTH(A968)</f>
        <v>7</v>
      </c>
      <c r="C968" s="0" t="s">
        <v>51</v>
      </c>
      <c r="D968" s="23" t="n">
        <f aca="false">YEAR(A968)</f>
        <v>2018</v>
      </c>
      <c r="E968" s="23" t="s">
        <v>37</v>
      </c>
      <c r="F968" s="23" t="n">
        <v>208</v>
      </c>
      <c r="G968" s="17" t="s">
        <v>588</v>
      </c>
      <c r="H968" s="17" t="n">
        <v>458</v>
      </c>
      <c r="I968" s="17" t="n">
        <v>293.5</v>
      </c>
      <c r="J968" s="17" t="s">
        <v>84</v>
      </c>
      <c r="K968" s="24" t="n">
        <v>0.541666666666667</v>
      </c>
      <c r="M968" s="17" t="n">
        <v>1</v>
      </c>
      <c r="N968" s="17" t="n">
        <v>54</v>
      </c>
      <c r="O968" s="17" t="n">
        <v>10</v>
      </c>
      <c r="P968" s="17" t="n">
        <f aca="false">O968/3.281</f>
        <v>3.04785126485828</v>
      </c>
      <c r="Q968" s="0" t="n">
        <f aca="false">((H968*2)*(P968))/1000000</f>
        <v>0.00279183175861018</v>
      </c>
      <c r="R968" s="0" t="n">
        <f aca="false">Q968*247.105</f>
        <v>0.689875586711368</v>
      </c>
      <c r="S968" s="17" t="s">
        <v>40</v>
      </c>
      <c r="T968" s="17" t="s">
        <v>45</v>
      </c>
      <c r="U968" s="17" t="n">
        <v>0</v>
      </c>
      <c r="V968" s="17" t="n">
        <v>2</v>
      </c>
      <c r="W968" s="17" t="n">
        <v>0</v>
      </c>
      <c r="X968" s="17" t="n">
        <v>108</v>
      </c>
      <c r="Y968" s="17" t="n">
        <v>597</v>
      </c>
      <c r="Z968" s="0" t="n">
        <f aca="false">SUM(U968:Y968)</f>
        <v>707</v>
      </c>
      <c r="AA968" s="17" t="n">
        <v>0</v>
      </c>
      <c r="AB968" s="17" t="n">
        <v>1</v>
      </c>
      <c r="AC968" s="7" t="n">
        <f aca="false">U968/$R968</f>
        <v>0</v>
      </c>
      <c r="AD968" s="7" t="n">
        <f aca="false">V968/$R968</f>
        <v>2.89907345400347</v>
      </c>
      <c r="AE968" s="7" t="n">
        <f aca="false">W968/$R968</f>
        <v>0</v>
      </c>
      <c r="AF968" s="7" t="n">
        <f aca="false">X968/$R968</f>
        <v>156.549966516188</v>
      </c>
      <c r="AG968" s="7" t="n">
        <f aca="false">Y968/$R968</f>
        <v>865.373426020037</v>
      </c>
      <c r="AH968" s="7" t="n">
        <f aca="false">Z968/$R968</f>
        <v>1024.82246599023</v>
      </c>
      <c r="AI968" s="17" t="s">
        <v>601</v>
      </c>
      <c r="AJ968" s="0" t="n">
        <v>13023</v>
      </c>
    </row>
    <row r="969" customFormat="false" ht="15" hidden="false" customHeight="false" outlineLevel="0" collapsed="false">
      <c r="A969" s="22" t="n">
        <v>43306</v>
      </c>
      <c r="B969" s="0" t="n">
        <f aca="false">MONTH(A969)</f>
        <v>7</v>
      </c>
      <c r="C969" s="0" t="s">
        <v>51</v>
      </c>
      <c r="D969" s="23" t="n">
        <f aca="false">YEAR(A969)</f>
        <v>2018</v>
      </c>
      <c r="E969" s="23" t="s">
        <v>37</v>
      </c>
      <c r="F969" s="23" t="n">
        <v>208</v>
      </c>
      <c r="G969" s="17" t="s">
        <v>588</v>
      </c>
      <c r="H969" s="17" t="n">
        <v>458</v>
      </c>
      <c r="I969" s="17" t="n">
        <v>293.5</v>
      </c>
      <c r="J969" s="17" t="s">
        <v>84</v>
      </c>
      <c r="K969" s="24" t="n">
        <v>0.420138888888889</v>
      </c>
      <c r="M969" s="17" t="n">
        <v>1</v>
      </c>
      <c r="N969" s="17" t="n">
        <v>56</v>
      </c>
      <c r="O969" s="17" t="n">
        <v>10</v>
      </c>
      <c r="P969" s="17" t="n">
        <f aca="false">O969/3.281</f>
        <v>3.04785126485828</v>
      </c>
      <c r="Q969" s="0" t="n">
        <f aca="false">((H969*2)*(P969))/1000000</f>
        <v>0.00279183175861018</v>
      </c>
      <c r="R969" s="0" t="n">
        <f aca="false">Q969*247.105</f>
        <v>0.689875586711368</v>
      </c>
      <c r="S969" s="17" t="s">
        <v>40</v>
      </c>
      <c r="T969" s="17" t="s">
        <v>45</v>
      </c>
      <c r="U969" s="17" t="n">
        <v>0</v>
      </c>
      <c r="V969" s="17" t="n">
        <v>0</v>
      </c>
      <c r="W969" s="17" t="n">
        <v>0</v>
      </c>
      <c r="X969" s="17" t="n">
        <v>0</v>
      </c>
      <c r="Y969" s="17" t="n">
        <v>900</v>
      </c>
      <c r="Z969" s="0" t="n">
        <f aca="false">SUM(U969:Y969)</f>
        <v>900</v>
      </c>
      <c r="AA969" s="17" t="n">
        <v>0</v>
      </c>
      <c r="AB969" s="17" t="n">
        <v>0</v>
      </c>
      <c r="AC969" s="7" t="n">
        <f aca="false">U969/$R969</f>
        <v>0</v>
      </c>
      <c r="AD969" s="7" t="n">
        <f aca="false">V969/$R969</f>
        <v>0</v>
      </c>
      <c r="AE969" s="7" t="n">
        <f aca="false">W969/$R969</f>
        <v>0</v>
      </c>
      <c r="AF969" s="7" t="n">
        <f aca="false">X969/$R969</f>
        <v>0</v>
      </c>
      <c r="AG969" s="7" t="n">
        <f aca="false">Y969/$R969</f>
        <v>1304.58305430156</v>
      </c>
      <c r="AH969" s="7" t="n">
        <f aca="false">Z969/$R969</f>
        <v>1304.58305430156</v>
      </c>
      <c r="AI969" s="17"/>
      <c r="AJ969" s="0" t="n">
        <v>13027</v>
      </c>
    </row>
    <row r="970" customFormat="false" ht="15" hidden="false" customHeight="false" outlineLevel="0" collapsed="false">
      <c r="A970" s="22" t="n">
        <v>43320</v>
      </c>
      <c r="B970" s="0" t="n">
        <f aca="false">MONTH(A970)</f>
        <v>8</v>
      </c>
      <c r="C970" s="0" t="s">
        <v>36</v>
      </c>
      <c r="D970" s="23" t="n">
        <f aca="false">YEAR(A970)</f>
        <v>2018</v>
      </c>
      <c r="E970" s="23" t="s">
        <v>37</v>
      </c>
      <c r="F970" s="23" t="n">
        <v>208</v>
      </c>
      <c r="G970" s="17" t="s">
        <v>588</v>
      </c>
      <c r="H970" s="17" t="n">
        <v>458</v>
      </c>
      <c r="I970" s="17" t="n">
        <v>293.5</v>
      </c>
      <c r="J970" s="17" t="s">
        <v>84</v>
      </c>
      <c r="K970" s="24" t="n">
        <v>0.430555555555556</v>
      </c>
      <c r="L970" s="0" t="n">
        <v>18</v>
      </c>
      <c r="M970" s="17" t="n">
        <v>3</v>
      </c>
      <c r="N970" s="17" t="n">
        <v>54</v>
      </c>
      <c r="O970" s="17" t="n">
        <v>10</v>
      </c>
      <c r="P970" s="17" t="n">
        <f aca="false">O970/3.281</f>
        <v>3.04785126485828</v>
      </c>
      <c r="Q970" s="0" t="n">
        <f aca="false">((H970*2)*(P970))/1000000</f>
        <v>0.00279183175861018</v>
      </c>
      <c r="R970" s="0" t="n">
        <f aca="false">Q970*247.105</f>
        <v>0.689875586711368</v>
      </c>
      <c r="S970" s="17" t="s">
        <v>40</v>
      </c>
      <c r="T970" s="17" t="s">
        <v>45</v>
      </c>
      <c r="U970" s="17" t="n">
        <v>0</v>
      </c>
      <c r="V970" s="17" t="n">
        <v>0</v>
      </c>
      <c r="W970" s="17" t="n">
        <v>0</v>
      </c>
      <c r="X970" s="17" t="n">
        <v>60</v>
      </c>
      <c r="Y970" s="17" t="n">
        <v>1115</v>
      </c>
      <c r="Z970" s="0" t="n">
        <f aca="false">SUM(U970:Y970)</f>
        <v>1175</v>
      </c>
      <c r="AA970" s="17" t="n">
        <v>0</v>
      </c>
      <c r="AB970" s="17" t="n">
        <v>0</v>
      </c>
      <c r="AC970" s="7" t="n">
        <f aca="false">U970/$R970</f>
        <v>0</v>
      </c>
      <c r="AD970" s="7" t="n">
        <f aca="false">V970/$R970</f>
        <v>0</v>
      </c>
      <c r="AE970" s="7" t="n">
        <f aca="false">W970/$R970</f>
        <v>0</v>
      </c>
      <c r="AF970" s="7" t="n">
        <f aca="false">X970/$R970</f>
        <v>86.9722036201042</v>
      </c>
      <c r="AG970" s="7" t="n">
        <f aca="false">Y970/$R970</f>
        <v>1616.23345060694</v>
      </c>
      <c r="AH970" s="7" t="n">
        <f aca="false">Z970/$R970</f>
        <v>1703.20565422704</v>
      </c>
      <c r="AI970" s="17"/>
      <c r="AJ970" s="0" t="n">
        <v>11502</v>
      </c>
    </row>
    <row r="971" customFormat="false" ht="15" hidden="false" customHeight="false" outlineLevel="0" collapsed="false">
      <c r="A971" s="22" t="n">
        <v>43334</v>
      </c>
      <c r="B971" s="0" t="n">
        <f aca="false">MONTH(A971)</f>
        <v>8</v>
      </c>
      <c r="C971" s="0" t="s">
        <v>36</v>
      </c>
      <c r="D971" s="23" t="n">
        <f aca="false">YEAR(A971)</f>
        <v>2018</v>
      </c>
      <c r="E971" s="23" t="s">
        <v>37</v>
      </c>
      <c r="F971" s="23" t="n">
        <v>208</v>
      </c>
      <c r="G971" s="17" t="s">
        <v>588</v>
      </c>
      <c r="H971" s="17" t="n">
        <v>458</v>
      </c>
      <c r="I971" s="17" t="n">
        <v>293.5</v>
      </c>
      <c r="J971" s="17" t="s">
        <v>84</v>
      </c>
      <c r="K971" s="24" t="n">
        <v>0.541666666666667</v>
      </c>
      <c r="L971" s="0" t="n">
        <v>16</v>
      </c>
      <c r="M971" s="17" t="n">
        <v>1</v>
      </c>
      <c r="N971" s="17" t="n">
        <v>56</v>
      </c>
      <c r="O971" s="17" t="n">
        <v>10</v>
      </c>
      <c r="P971" s="17" t="n">
        <f aca="false">O971/3.281</f>
        <v>3.04785126485828</v>
      </c>
      <c r="Q971" s="0" t="n">
        <f aca="false">((H971*2)*(P971))/1000000</f>
        <v>0.00279183175861018</v>
      </c>
      <c r="R971" s="0" t="n">
        <f aca="false">Q971*247.105</f>
        <v>0.689875586711368</v>
      </c>
      <c r="S971" s="17" t="s">
        <v>40</v>
      </c>
      <c r="T971" s="17" t="s">
        <v>45</v>
      </c>
      <c r="U971" s="17" t="n">
        <v>183</v>
      </c>
      <c r="V971" s="17" t="n">
        <v>40</v>
      </c>
      <c r="W971" s="17" t="n">
        <v>0</v>
      </c>
      <c r="X971" s="17" t="n">
        <v>20</v>
      </c>
      <c r="Y971" s="17" t="n">
        <v>300</v>
      </c>
      <c r="Z971" s="0" t="n">
        <f aca="false">SUM(U971:Y971)</f>
        <v>543</v>
      </c>
      <c r="AA971" s="17" t="n">
        <v>0</v>
      </c>
      <c r="AB971" s="17" t="n">
        <v>543</v>
      </c>
      <c r="AC971" s="7" t="n">
        <f aca="false">U971/$R971</f>
        <v>265.265221041318</v>
      </c>
      <c r="AD971" s="7" t="n">
        <f aca="false">V971/$R971</f>
        <v>57.9814690800695</v>
      </c>
      <c r="AE971" s="7" t="n">
        <f aca="false">W971/$R971</f>
        <v>0</v>
      </c>
      <c r="AF971" s="7" t="n">
        <f aca="false">X971/$R971</f>
        <v>28.9907345400347</v>
      </c>
      <c r="AG971" s="7" t="n">
        <f aca="false">Y971/$R971</f>
        <v>434.861018100521</v>
      </c>
      <c r="AH971" s="7" t="n">
        <f aca="false">Z971/$R971</f>
        <v>787.098442761943</v>
      </c>
      <c r="AI971" s="17" t="s">
        <v>601</v>
      </c>
      <c r="AJ971" s="0" t="n">
        <v>9704</v>
      </c>
    </row>
    <row r="972" customFormat="false" ht="15" hidden="false" customHeight="false" outlineLevel="0" collapsed="false">
      <c r="A972" s="22" t="n">
        <v>43347</v>
      </c>
      <c r="B972" s="0" t="n">
        <f aca="false">MONTH(A972)</f>
        <v>9</v>
      </c>
      <c r="C972" s="0" t="s">
        <v>53</v>
      </c>
      <c r="D972" s="23" t="n">
        <f aca="false">YEAR(A972)</f>
        <v>2018</v>
      </c>
      <c r="E972" s="23" t="s">
        <v>37</v>
      </c>
      <c r="F972" s="23" t="n">
        <v>208</v>
      </c>
      <c r="G972" s="17" t="s">
        <v>588</v>
      </c>
      <c r="H972" s="17" t="n">
        <v>458</v>
      </c>
      <c r="I972" s="17" t="n">
        <v>293.5</v>
      </c>
      <c r="J972" s="17" t="s">
        <v>84</v>
      </c>
      <c r="K972" s="24" t="n">
        <v>0.506944444444444</v>
      </c>
      <c r="L972" s="0" t="n">
        <v>14</v>
      </c>
      <c r="M972" s="17" t="n">
        <v>1</v>
      </c>
      <c r="N972" s="17" t="n">
        <v>56</v>
      </c>
      <c r="O972" s="17" t="n">
        <v>10</v>
      </c>
      <c r="P972" s="17" t="n">
        <f aca="false">O972/3.281</f>
        <v>3.04785126485828</v>
      </c>
      <c r="Q972" s="0" t="n">
        <f aca="false">((H972*2)*(P972))/1000000</f>
        <v>0.00279183175861018</v>
      </c>
      <c r="R972" s="0" t="n">
        <f aca="false">Q972*247.105</f>
        <v>0.689875586711368</v>
      </c>
      <c r="S972" s="17" t="s">
        <v>40</v>
      </c>
      <c r="T972" s="17" t="s">
        <v>45</v>
      </c>
      <c r="U972" s="17" t="n">
        <v>43</v>
      </c>
      <c r="V972" s="17" t="n">
        <v>0</v>
      </c>
      <c r="W972" s="17" t="n">
        <v>0</v>
      </c>
      <c r="X972" s="17" t="n">
        <v>3</v>
      </c>
      <c r="Y972" s="17" t="n">
        <v>48</v>
      </c>
      <c r="Z972" s="0" t="n">
        <f aca="false">SUM(U972:Y972)</f>
        <v>94</v>
      </c>
      <c r="AA972" s="17" t="n">
        <v>0</v>
      </c>
      <c r="AB972" s="17" t="n">
        <v>0</v>
      </c>
      <c r="AC972" s="7" t="n">
        <f aca="false">U972/$R972</f>
        <v>62.3300792610747</v>
      </c>
      <c r="AD972" s="7" t="n">
        <f aca="false">V972/$R972</f>
        <v>0</v>
      </c>
      <c r="AE972" s="7" t="n">
        <f aca="false">W972/$R972</f>
        <v>0</v>
      </c>
      <c r="AF972" s="7" t="n">
        <f aca="false">X972/$R972</f>
        <v>4.34861018100521</v>
      </c>
      <c r="AG972" s="7" t="n">
        <f aca="false">Y972/$R972</f>
        <v>69.5777628960834</v>
      </c>
      <c r="AH972" s="7" t="n">
        <f aca="false">Z972/$R972</f>
        <v>136.256452338163</v>
      </c>
      <c r="AI972" s="17"/>
      <c r="AJ972" s="0" t="n">
        <v>9005</v>
      </c>
    </row>
    <row r="973" customFormat="false" ht="15" hidden="false" customHeight="false" outlineLevel="0" collapsed="false">
      <c r="A973" s="22" t="n">
        <v>43362</v>
      </c>
      <c r="B973" s="0" t="n">
        <f aca="false">MONTH(A973)</f>
        <v>9</v>
      </c>
      <c r="C973" s="0" t="s">
        <v>53</v>
      </c>
      <c r="D973" s="23" t="n">
        <f aca="false">YEAR(A973)</f>
        <v>2018</v>
      </c>
      <c r="E973" s="23" t="s">
        <v>37</v>
      </c>
      <c r="F973" s="23" t="n">
        <v>208</v>
      </c>
      <c r="G973" s="17" t="s">
        <v>588</v>
      </c>
      <c r="H973" s="17" t="n">
        <v>458</v>
      </c>
      <c r="I973" s="17" t="n">
        <v>293.5</v>
      </c>
      <c r="J973" s="17" t="s">
        <v>84</v>
      </c>
      <c r="K973" s="24" t="n">
        <v>0.479166666666667</v>
      </c>
      <c r="M973" s="17" t="n">
        <v>1</v>
      </c>
      <c r="N973" s="17" t="n">
        <v>54</v>
      </c>
      <c r="O973" s="17" t="n">
        <v>10</v>
      </c>
      <c r="P973" s="17" t="n">
        <f aca="false">O973/3.281</f>
        <v>3.04785126485828</v>
      </c>
      <c r="Q973" s="0" t="n">
        <f aca="false">((H973*2)*(P973))/1000000</f>
        <v>0.00279183175861018</v>
      </c>
      <c r="R973" s="0" t="n">
        <f aca="false">Q973*247.105</f>
        <v>0.689875586711368</v>
      </c>
      <c r="S973" s="17" t="s">
        <v>40</v>
      </c>
      <c r="T973" s="17" t="s">
        <v>45</v>
      </c>
      <c r="U973" s="17" t="n">
        <v>30</v>
      </c>
      <c r="V973" s="17" t="n">
        <v>90</v>
      </c>
      <c r="W973" s="17" t="n">
        <v>0</v>
      </c>
      <c r="X973" s="17" t="n">
        <v>0</v>
      </c>
      <c r="Y973" s="17" t="n">
        <v>58</v>
      </c>
      <c r="Z973" s="0" t="n">
        <f aca="false">SUM(U973:Y973)</f>
        <v>178</v>
      </c>
      <c r="AA973" s="17" t="n">
        <v>0</v>
      </c>
      <c r="AB973" s="17" t="n">
        <v>0</v>
      </c>
      <c r="AC973" s="7" t="n">
        <f aca="false">U973/$R973</f>
        <v>43.4861018100521</v>
      </c>
      <c r="AD973" s="7" t="n">
        <f aca="false">V973/$R973</f>
        <v>130.458305430156</v>
      </c>
      <c r="AE973" s="7" t="n">
        <f aca="false">W973/$R973</f>
        <v>0</v>
      </c>
      <c r="AF973" s="7" t="n">
        <f aca="false">X973/$R973</f>
        <v>0</v>
      </c>
      <c r="AG973" s="7" t="n">
        <f aca="false">Y973/$R973</f>
        <v>84.0731301661008</v>
      </c>
      <c r="AH973" s="7" t="n">
        <f aca="false">Z973/$R973</f>
        <v>258.017537406309</v>
      </c>
      <c r="AI973" s="17"/>
      <c r="AJ973" s="0" t="n">
        <v>7621</v>
      </c>
    </row>
    <row r="974" customFormat="false" ht="15" hidden="false" customHeight="false" outlineLevel="0" collapsed="false">
      <c r="A974" s="22" t="n">
        <v>43374</v>
      </c>
      <c r="B974" s="0" t="n">
        <f aca="false">MONTH(A974)</f>
        <v>10</v>
      </c>
      <c r="C974" s="0" t="s">
        <v>54</v>
      </c>
      <c r="D974" s="23" t="n">
        <f aca="false">YEAR(A974)</f>
        <v>2018</v>
      </c>
      <c r="E974" s="23" t="s">
        <v>55</v>
      </c>
      <c r="F974" s="23" t="n">
        <v>208</v>
      </c>
      <c r="G974" s="17" t="s">
        <v>588</v>
      </c>
      <c r="H974" s="17" t="n">
        <v>458</v>
      </c>
      <c r="I974" s="17" t="n">
        <v>293.5</v>
      </c>
      <c r="J974" s="17" t="s">
        <v>84</v>
      </c>
      <c r="K974" s="24" t="n">
        <v>0.510416666666667</v>
      </c>
      <c r="M974" s="17" t="n">
        <v>4</v>
      </c>
      <c r="N974" s="17" t="n">
        <v>53</v>
      </c>
      <c r="O974" s="17" t="n">
        <v>10</v>
      </c>
      <c r="P974" s="17" t="n">
        <f aca="false">O974/3.281</f>
        <v>3.04785126485828</v>
      </c>
      <c r="Q974" s="0" t="n">
        <f aca="false">((H974*2)*(P974))/1000000</f>
        <v>0.00279183175861018</v>
      </c>
      <c r="R974" s="0" t="n">
        <f aca="false">Q974*247.105</f>
        <v>0.689875586711368</v>
      </c>
      <c r="S974" s="17" t="s">
        <v>40</v>
      </c>
      <c r="T974" s="17" t="s">
        <v>45</v>
      </c>
      <c r="U974" s="17" t="n">
        <v>12</v>
      </c>
      <c r="V974" s="17" t="n">
        <v>30</v>
      </c>
      <c r="W974" s="17" t="n">
        <v>0</v>
      </c>
      <c r="X974" s="17" t="n">
        <v>0</v>
      </c>
      <c r="Y974" s="17" t="n">
        <v>0</v>
      </c>
      <c r="Z974" s="0" t="n">
        <f aca="false">SUM(U974:Y974)</f>
        <v>42</v>
      </c>
      <c r="AA974" s="17" t="n">
        <v>1</v>
      </c>
      <c r="AB974" s="17" t="n">
        <v>0</v>
      </c>
      <c r="AC974" s="7" t="n">
        <f aca="false">U974/$R974</f>
        <v>17.3944407240208</v>
      </c>
      <c r="AD974" s="7" t="n">
        <f aca="false">V974/$R974</f>
        <v>43.4861018100521</v>
      </c>
      <c r="AE974" s="7" t="n">
        <f aca="false">W974/$R974</f>
        <v>0</v>
      </c>
      <c r="AF974" s="7" t="n">
        <f aca="false">X974/$R974</f>
        <v>0</v>
      </c>
      <c r="AG974" s="7" t="n">
        <f aca="false">Y974/$R974</f>
        <v>0</v>
      </c>
      <c r="AH974" s="7" t="n">
        <f aca="false">Z974/$R974</f>
        <v>60.880542534073</v>
      </c>
      <c r="AI974" s="17" t="s">
        <v>602</v>
      </c>
      <c r="AJ974" s="0" t="n">
        <v>7233</v>
      </c>
    </row>
    <row r="975" customFormat="false" ht="15" hidden="false" customHeight="false" outlineLevel="0" collapsed="false">
      <c r="A975" s="22" t="n">
        <v>43388</v>
      </c>
      <c r="B975" s="0" t="n">
        <f aca="false">MONTH(A975)</f>
        <v>10</v>
      </c>
      <c r="C975" s="0" t="s">
        <v>54</v>
      </c>
      <c r="D975" s="23" t="n">
        <f aca="false">YEAR(A975)</f>
        <v>2018</v>
      </c>
      <c r="E975" s="23" t="s">
        <v>55</v>
      </c>
      <c r="F975" s="23" t="n">
        <v>208</v>
      </c>
      <c r="G975" s="17" t="s">
        <v>588</v>
      </c>
      <c r="H975" s="17" t="n">
        <v>458</v>
      </c>
      <c r="I975" s="0" t="n">
        <v>293.5</v>
      </c>
      <c r="J975" s="17" t="s">
        <v>84</v>
      </c>
      <c r="K975" s="24" t="n">
        <v>0.556944444444445</v>
      </c>
      <c r="M975" s="17" t="n">
        <v>1</v>
      </c>
      <c r="N975" s="17" t="n">
        <v>55</v>
      </c>
      <c r="O975" s="17" t="n">
        <v>10</v>
      </c>
      <c r="P975" s="17" t="n">
        <f aca="false">O975/3.281</f>
        <v>3.04785126485828</v>
      </c>
      <c r="Q975" s="0" t="n">
        <f aca="false">((H975*2)*(P975))/1000000</f>
        <v>0.00279183175861018</v>
      </c>
      <c r="R975" s="0" t="n">
        <f aca="false">Q975*247.105</f>
        <v>0.689875586711368</v>
      </c>
      <c r="S975" s="17" t="s">
        <v>40</v>
      </c>
      <c r="T975" s="17" t="s">
        <v>45</v>
      </c>
      <c r="U975" s="17" t="n">
        <v>66</v>
      </c>
      <c r="V975" s="17" t="n">
        <v>108</v>
      </c>
      <c r="W975" s="17" t="n">
        <v>0</v>
      </c>
      <c r="X975" s="17" t="n">
        <v>0</v>
      </c>
      <c r="Y975" s="17" t="n">
        <v>0</v>
      </c>
      <c r="Z975" s="0" t="n">
        <f aca="false">SUM(U975:Y975)</f>
        <v>174</v>
      </c>
      <c r="AA975" s="17" t="n">
        <v>1</v>
      </c>
      <c r="AB975" s="17" t="n">
        <v>0</v>
      </c>
      <c r="AC975" s="7" t="n">
        <f aca="false">U975/$R975</f>
        <v>95.6694239821147</v>
      </c>
      <c r="AD975" s="7" t="n">
        <f aca="false">V975/$R975</f>
        <v>156.549966516188</v>
      </c>
      <c r="AE975" s="7" t="n">
        <f aca="false">W975/$R975</f>
        <v>0</v>
      </c>
      <c r="AF975" s="7" t="n">
        <f aca="false">X975/$R975</f>
        <v>0</v>
      </c>
      <c r="AG975" s="7" t="n">
        <f aca="false">Y975/$R975</f>
        <v>0</v>
      </c>
      <c r="AH975" s="7" t="n">
        <f aca="false">Z975/$R975</f>
        <v>252.219390498302</v>
      </c>
      <c r="AI975" s="17" t="s">
        <v>603</v>
      </c>
      <c r="AJ975" s="0" t="n">
        <v>7212</v>
      </c>
    </row>
    <row r="976" customFormat="false" ht="15" hidden="false" customHeight="false" outlineLevel="0" collapsed="false">
      <c r="A976" s="22" t="n">
        <v>43405</v>
      </c>
      <c r="B976" s="0" t="n">
        <f aca="false">MONTH(A976)</f>
        <v>11</v>
      </c>
      <c r="C976" s="0" t="s">
        <v>96</v>
      </c>
      <c r="D976" s="23" t="n">
        <f aca="false">YEAR(A976)</f>
        <v>2018</v>
      </c>
      <c r="E976" s="23" t="s">
        <v>55</v>
      </c>
      <c r="F976" s="23" t="n">
        <v>208</v>
      </c>
      <c r="G976" s="17" t="s">
        <v>588</v>
      </c>
      <c r="H976" s="17" t="n">
        <v>458</v>
      </c>
      <c r="I976" s="0" t="n">
        <v>293.5</v>
      </c>
      <c r="J976" s="17" t="s">
        <v>84</v>
      </c>
      <c r="K976" s="24" t="n">
        <v>0.555555555555556</v>
      </c>
      <c r="M976" s="17" t="n">
        <v>1</v>
      </c>
      <c r="N976" s="17" t="n">
        <v>56</v>
      </c>
      <c r="O976" s="17" t="n">
        <v>10</v>
      </c>
      <c r="P976" s="17" t="n">
        <f aca="false">O976/3.281</f>
        <v>3.04785126485828</v>
      </c>
      <c r="Q976" s="0" t="n">
        <f aca="false">((H976*2)*(P976))/1000000</f>
        <v>0.00279183175861018</v>
      </c>
      <c r="R976" s="0" t="n">
        <f aca="false">Q976*247.105</f>
        <v>0.689875586711368</v>
      </c>
      <c r="S976" s="17" t="s">
        <v>40</v>
      </c>
      <c r="T976" s="17" t="s">
        <v>45</v>
      </c>
      <c r="U976" s="17" t="n">
        <v>30</v>
      </c>
      <c r="V976" s="17" t="n">
        <v>301</v>
      </c>
      <c r="W976" s="17" t="n">
        <v>0</v>
      </c>
      <c r="X976" s="17" t="n">
        <v>0</v>
      </c>
      <c r="Y976" s="17" t="n">
        <v>0</v>
      </c>
      <c r="Z976" s="0" t="n">
        <f aca="false">SUM(U976:Y976)</f>
        <v>331</v>
      </c>
      <c r="AA976" s="17" t="n">
        <v>0</v>
      </c>
      <c r="AB976" s="17" t="n">
        <v>0</v>
      </c>
      <c r="AC976" s="7" t="n">
        <f aca="false">U976/$R976</f>
        <v>43.4861018100521</v>
      </c>
      <c r="AD976" s="7" t="n">
        <f aca="false">V976/$R976</f>
        <v>436.310554827523</v>
      </c>
      <c r="AE976" s="7" t="n">
        <f aca="false">W976/$R976</f>
        <v>0</v>
      </c>
      <c r="AF976" s="7" t="n">
        <f aca="false">X976/$R976</f>
        <v>0</v>
      </c>
      <c r="AG976" s="7" t="n">
        <f aca="false">Y976/$R976</f>
        <v>0</v>
      </c>
      <c r="AH976" s="7" t="n">
        <f aca="false">Z976/$R976</f>
        <v>479.796656637575</v>
      </c>
      <c r="AI976" s="17"/>
      <c r="AJ976" s="0" t="n">
        <v>5708</v>
      </c>
    </row>
    <row r="977" customFormat="false" ht="15" hidden="false" customHeight="false" outlineLevel="0" collapsed="false">
      <c r="A977" s="22" t="n">
        <v>43417</v>
      </c>
      <c r="B977" s="0" t="n">
        <f aca="false">MONTH(A977)</f>
        <v>11</v>
      </c>
      <c r="C977" s="0" t="s">
        <v>96</v>
      </c>
      <c r="D977" s="23" t="n">
        <f aca="false">YEAR(A977)</f>
        <v>2018</v>
      </c>
      <c r="E977" s="23" t="s">
        <v>55</v>
      </c>
      <c r="F977" s="23" t="n">
        <v>208</v>
      </c>
      <c r="G977" s="17" t="s">
        <v>588</v>
      </c>
      <c r="H977" s="17" t="n">
        <v>458</v>
      </c>
      <c r="I977" s="17" t="n">
        <v>293.5</v>
      </c>
      <c r="J977" s="17" t="s">
        <v>84</v>
      </c>
      <c r="K977" s="24" t="n">
        <v>0.576388888888889</v>
      </c>
      <c r="L977" s="0" t="n">
        <v>0.4</v>
      </c>
      <c r="M977" s="17" t="n">
        <v>2</v>
      </c>
      <c r="N977" s="17" t="n">
        <v>53</v>
      </c>
      <c r="O977" s="17" t="n">
        <v>10</v>
      </c>
      <c r="P977" s="17" t="n">
        <f aca="false">O977/3.281</f>
        <v>3.04785126485828</v>
      </c>
      <c r="Q977" s="0" t="n">
        <f aca="false">((H977*2)*(P977))/1000000</f>
        <v>0.00279183175861018</v>
      </c>
      <c r="R977" s="0" t="n">
        <f aca="false">Q977*247.105</f>
        <v>0.689875586711368</v>
      </c>
      <c r="S977" s="17" t="s">
        <v>40</v>
      </c>
      <c r="T977" s="17" t="s">
        <v>45</v>
      </c>
      <c r="U977" s="17" t="n">
        <v>0</v>
      </c>
      <c r="V977" s="17" t="n">
        <v>75</v>
      </c>
      <c r="W977" s="17" t="n">
        <v>0</v>
      </c>
      <c r="X977" s="17" t="n">
        <v>0</v>
      </c>
      <c r="Y977" s="17" t="n">
        <v>0</v>
      </c>
      <c r="Z977" s="0" t="n">
        <f aca="false">SUM(U977:Y977)</f>
        <v>75</v>
      </c>
      <c r="AA977" s="17" t="n">
        <v>1</v>
      </c>
      <c r="AB977" s="17" t="n">
        <v>0</v>
      </c>
      <c r="AC977" s="7" t="n">
        <f aca="false">U977/$R977</f>
        <v>0</v>
      </c>
      <c r="AD977" s="7" t="n">
        <f aca="false">V977/$R977</f>
        <v>108.71525452513</v>
      </c>
      <c r="AE977" s="7" t="n">
        <f aca="false">W977/$R977</f>
        <v>0</v>
      </c>
      <c r="AF977" s="7" t="n">
        <f aca="false">X977/$R977</f>
        <v>0</v>
      </c>
      <c r="AG977" s="7" t="n">
        <f aca="false">Y977/$R977</f>
        <v>0</v>
      </c>
      <c r="AH977" s="7" t="n">
        <f aca="false">Z977/$R977</f>
        <v>108.71525452513</v>
      </c>
      <c r="AI977" s="17" t="s">
        <v>604</v>
      </c>
      <c r="AJ977" s="0" t="n">
        <v>4553</v>
      </c>
    </row>
    <row r="978" customFormat="false" ht="15" hidden="false" customHeight="false" outlineLevel="0" collapsed="false">
      <c r="A978" s="22" t="n">
        <v>43432</v>
      </c>
      <c r="B978" s="0" t="n">
        <f aca="false">MONTH(A978)</f>
        <v>11</v>
      </c>
      <c r="C978" s="0" t="s">
        <v>96</v>
      </c>
      <c r="D978" s="23" t="n">
        <f aca="false">YEAR(A978)</f>
        <v>2018</v>
      </c>
      <c r="E978" s="23" t="s">
        <v>55</v>
      </c>
      <c r="F978" s="23" t="n">
        <v>208</v>
      </c>
      <c r="G978" s="17" t="s">
        <v>588</v>
      </c>
      <c r="H978" s="0" t="n">
        <v>458</v>
      </c>
      <c r="I978" s="17" t="n">
        <v>293.5</v>
      </c>
      <c r="J978" s="17" t="s">
        <v>84</v>
      </c>
      <c r="K978" s="24" t="n">
        <v>0.444444444444444</v>
      </c>
      <c r="M978" s="17" t="n">
        <v>3</v>
      </c>
      <c r="N978" s="17" t="n">
        <v>56</v>
      </c>
      <c r="O978" s="17" t="n">
        <v>8</v>
      </c>
      <c r="P978" s="17" t="n">
        <f aca="false">O978/3.281</f>
        <v>2.43828101188662</v>
      </c>
      <c r="Q978" s="0" t="n">
        <f aca="false">((H978*2)*(P978))/1000000</f>
        <v>0.00223346540688814</v>
      </c>
      <c r="R978" s="0" t="n">
        <f aca="false">Q978*247.105</f>
        <v>0.551900469369095</v>
      </c>
      <c r="S978" s="17" t="s">
        <v>40</v>
      </c>
      <c r="T978" s="17" t="s">
        <v>45</v>
      </c>
      <c r="U978" s="17" t="n">
        <v>0</v>
      </c>
      <c r="V978" s="17" t="n">
        <v>0</v>
      </c>
      <c r="W978" s="17" t="n">
        <v>0</v>
      </c>
      <c r="X978" s="17" t="n">
        <v>0</v>
      </c>
      <c r="Y978" s="17" t="n">
        <v>1</v>
      </c>
      <c r="Z978" s="0" t="n">
        <f aca="false">SUM(U978:Y978)</f>
        <v>1</v>
      </c>
      <c r="AA978" s="17" t="n">
        <v>0</v>
      </c>
      <c r="AB978" s="17" t="n">
        <v>0</v>
      </c>
      <c r="AC978" s="7" t="n">
        <f aca="false">U978/$R978</f>
        <v>0</v>
      </c>
      <c r="AD978" s="7" t="n">
        <f aca="false">V978/$R978</f>
        <v>0</v>
      </c>
      <c r="AE978" s="7" t="n">
        <f aca="false">W978/$R978</f>
        <v>0</v>
      </c>
      <c r="AF978" s="7" t="n">
        <f aca="false">X978/$R978</f>
        <v>0</v>
      </c>
      <c r="AG978" s="7" t="n">
        <f aca="false">Y978/$R978</f>
        <v>1.81192090875217</v>
      </c>
      <c r="AH978" s="7" t="n">
        <f aca="false">Z978/$R978</f>
        <v>1.81192090875217</v>
      </c>
      <c r="AI978" s="17"/>
      <c r="AJ978" s="0" t="n">
        <v>3985</v>
      </c>
    </row>
    <row r="979" customFormat="false" ht="15" hidden="false" customHeight="false" outlineLevel="0" collapsed="false">
      <c r="A979" s="22" t="n">
        <v>43444</v>
      </c>
      <c r="B979" s="0" t="n">
        <f aca="false">MONTH(A979)</f>
        <v>12</v>
      </c>
      <c r="C979" s="0" t="s">
        <v>82</v>
      </c>
      <c r="D979" s="23" t="n">
        <f aca="false">YEAR(A979)</f>
        <v>2018</v>
      </c>
      <c r="E979" s="23" t="s">
        <v>55</v>
      </c>
      <c r="F979" s="23" t="n">
        <v>208</v>
      </c>
      <c r="G979" s="17" t="s">
        <v>588</v>
      </c>
      <c r="H979" s="0" t="n">
        <v>458</v>
      </c>
      <c r="I979" s="0" t="n">
        <v>293.5</v>
      </c>
      <c r="J979" s="17" t="s">
        <v>84</v>
      </c>
      <c r="K979" s="24" t="n">
        <v>0.527777777777778</v>
      </c>
      <c r="M979" s="17" t="n">
        <v>1</v>
      </c>
      <c r="N979" s="17" t="n">
        <v>53</v>
      </c>
      <c r="O979" s="17" t="n">
        <v>7</v>
      </c>
      <c r="P979" s="17" t="n">
        <f aca="false">O979/3.281</f>
        <v>2.13349588540079</v>
      </c>
      <c r="Q979" s="0" t="n">
        <f aca="false">((H979*2)*(P979))/1000000</f>
        <v>0.00195428223102713</v>
      </c>
      <c r="R979" s="0" t="n">
        <f aca="false">Q979*247.105</f>
        <v>0.482912910697958</v>
      </c>
      <c r="S979" s="17" t="s">
        <v>40</v>
      </c>
      <c r="T979" s="17" t="s">
        <v>45</v>
      </c>
      <c r="U979" s="17" t="n">
        <v>0</v>
      </c>
      <c r="V979" s="17" t="n">
        <v>0</v>
      </c>
      <c r="W979" s="17" t="n">
        <v>0</v>
      </c>
      <c r="X979" s="17" t="n">
        <v>0</v>
      </c>
      <c r="Y979" s="17" t="n">
        <v>0</v>
      </c>
      <c r="Z979" s="0" t="n">
        <f aca="false">SUM(U979:Y979)</f>
        <v>0</v>
      </c>
      <c r="AA979" s="17" t="n">
        <v>0</v>
      </c>
      <c r="AB979" s="17" t="n">
        <v>0</v>
      </c>
      <c r="AC979" s="7" t="n">
        <f aca="false">U979/$R979</f>
        <v>0</v>
      </c>
      <c r="AD979" s="7" t="n">
        <f aca="false">V979/$R979</f>
        <v>0</v>
      </c>
      <c r="AE979" s="7" t="n">
        <f aca="false">W979/$R979</f>
        <v>0</v>
      </c>
      <c r="AF979" s="7" t="n">
        <f aca="false">X979/$R979</f>
        <v>0</v>
      </c>
      <c r="AG979" s="7" t="n">
        <f aca="false">Y979/$R979</f>
        <v>0</v>
      </c>
      <c r="AH979" s="7" t="n">
        <f aca="false">Z979/$R979</f>
        <v>0</v>
      </c>
      <c r="AI979" s="17"/>
      <c r="AJ979" s="0" t="n">
        <v>4018</v>
      </c>
    </row>
    <row r="980" customFormat="false" ht="15" hidden="false" customHeight="false" outlineLevel="0" collapsed="false">
      <c r="A980" s="22" t="n">
        <v>43465</v>
      </c>
      <c r="B980" s="0" t="n">
        <f aca="false">MONTH(A980)</f>
        <v>12</v>
      </c>
      <c r="C980" s="0" t="s">
        <v>82</v>
      </c>
      <c r="D980" s="23" t="n">
        <f aca="false">YEAR(A980)</f>
        <v>2018</v>
      </c>
      <c r="E980" s="23" t="s">
        <v>55</v>
      </c>
      <c r="F980" s="23" t="n">
        <v>208</v>
      </c>
      <c r="G980" s="17" t="s">
        <v>588</v>
      </c>
      <c r="H980" s="0" t="n">
        <v>458</v>
      </c>
      <c r="I980" s="0" t="n">
        <v>293.5</v>
      </c>
      <c r="J980" s="17" t="s">
        <v>84</v>
      </c>
      <c r="K980" s="24" t="n">
        <v>0.427083333333333</v>
      </c>
      <c r="L980" s="0" t="n">
        <v>3</v>
      </c>
      <c r="M980" s="17" t="n">
        <v>1</v>
      </c>
      <c r="N980" s="17" t="n">
        <v>48</v>
      </c>
      <c r="O980" s="17" t="n">
        <v>6</v>
      </c>
      <c r="P980" s="17" t="n">
        <f aca="false">O980/3.281</f>
        <v>1.82871075891497</v>
      </c>
      <c r="Q980" s="0" t="n">
        <f aca="false">((H980*2)*(P980))/1000000</f>
        <v>0.00167509905516611</v>
      </c>
      <c r="R980" s="0" t="n">
        <f aca="false">Q980*247.105</f>
        <v>0.413925352026821</v>
      </c>
      <c r="S980" s="17" t="s">
        <v>40</v>
      </c>
      <c r="T980" s="17" t="s">
        <v>45</v>
      </c>
      <c r="U980" s="17" t="n">
        <v>0</v>
      </c>
      <c r="V980" s="17" t="n">
        <v>8</v>
      </c>
      <c r="W980" s="17" t="n">
        <v>0</v>
      </c>
      <c r="X980" s="17" t="n">
        <v>559</v>
      </c>
      <c r="Y980" s="17" t="n">
        <v>2</v>
      </c>
      <c r="Z980" s="0" t="n">
        <f aca="false">SUM(U980:Y980)</f>
        <v>569</v>
      </c>
      <c r="AA980" s="17" t="n">
        <v>0</v>
      </c>
      <c r="AB980" s="17" t="n">
        <v>0</v>
      </c>
      <c r="AC980" s="7" t="n">
        <f aca="false">U980/$R980</f>
        <v>0</v>
      </c>
      <c r="AD980" s="7" t="n">
        <f aca="false">V980/$R980</f>
        <v>19.3271563600232</v>
      </c>
      <c r="AE980" s="7" t="n">
        <f aca="false">W980/$R980</f>
        <v>0</v>
      </c>
      <c r="AF980" s="7" t="n">
        <f aca="false">X980/$R980</f>
        <v>1350.48505065662</v>
      </c>
      <c r="AG980" s="7" t="n">
        <f aca="false">Y980/$R980</f>
        <v>4.83178909000579</v>
      </c>
      <c r="AH980" s="7" t="n">
        <f aca="false">Z980/$R980</f>
        <v>1374.64399610665</v>
      </c>
      <c r="AI980" s="17"/>
      <c r="AJ980" s="0" t="n">
        <v>3990</v>
      </c>
    </row>
    <row r="981" customFormat="false" ht="15" hidden="false" customHeight="false" outlineLevel="0" collapsed="false">
      <c r="A981" s="22" t="n">
        <v>43495</v>
      </c>
      <c r="B981" s="0" t="n">
        <f aca="false">MONTH(A981)</f>
        <v>1</v>
      </c>
      <c r="C981" s="0" t="s">
        <v>60</v>
      </c>
      <c r="D981" s="23" t="n">
        <f aca="false">YEAR(A981)</f>
        <v>2019</v>
      </c>
      <c r="E981" s="23" t="s">
        <v>61</v>
      </c>
      <c r="F981" s="23" t="n">
        <v>208</v>
      </c>
      <c r="G981" s="17" t="s">
        <v>588</v>
      </c>
      <c r="H981" s="0" t="n">
        <v>458</v>
      </c>
      <c r="I981" s="17" t="n">
        <v>293.5</v>
      </c>
      <c r="J981" s="17" t="s">
        <v>84</v>
      </c>
      <c r="K981" s="24" t="n">
        <v>0.4375</v>
      </c>
      <c r="M981" s="17" t="n">
        <v>2</v>
      </c>
      <c r="N981" s="17" t="n">
        <v>50</v>
      </c>
      <c r="O981" s="17" t="n">
        <v>5</v>
      </c>
      <c r="P981" s="17" t="n">
        <f aca="false">O981/3.281</f>
        <v>1.52392563242914</v>
      </c>
      <c r="Q981" s="0" t="n">
        <f aca="false">((H981*2)*(P981))/1000000</f>
        <v>0.00139591587930509</v>
      </c>
      <c r="R981" s="0" t="n">
        <f aca="false">Q981*247.105</f>
        <v>0.344937793355684</v>
      </c>
      <c r="S981" s="17" t="s">
        <v>40</v>
      </c>
      <c r="T981" s="17" t="s">
        <v>45</v>
      </c>
      <c r="U981" s="17" t="n">
        <v>0</v>
      </c>
      <c r="V981" s="17" t="n">
        <v>0</v>
      </c>
      <c r="W981" s="17" t="n">
        <v>0</v>
      </c>
      <c r="X981" s="17" t="n">
        <v>50</v>
      </c>
      <c r="Y981" s="17" t="n">
        <v>0</v>
      </c>
      <c r="Z981" s="0" t="n">
        <f aca="false">SUM(U981:Y981)</f>
        <v>50</v>
      </c>
      <c r="AA981" s="17" t="n">
        <v>0</v>
      </c>
      <c r="AB981" s="17" t="n">
        <v>200</v>
      </c>
      <c r="AC981" s="7" t="n">
        <f aca="false">U981/$R981</f>
        <v>0</v>
      </c>
      <c r="AD981" s="7" t="n">
        <f aca="false">V981/$R981</f>
        <v>0</v>
      </c>
      <c r="AE981" s="7" t="n">
        <f aca="false">W981/$R981</f>
        <v>0</v>
      </c>
      <c r="AF981" s="7" t="n">
        <f aca="false">X981/$R981</f>
        <v>144.953672700174</v>
      </c>
      <c r="AG981" s="7" t="n">
        <f aca="false">Y981/$R981</f>
        <v>0</v>
      </c>
      <c r="AH981" s="7" t="n">
        <f aca="false">Z981/$R981</f>
        <v>144.953672700174</v>
      </c>
      <c r="AI981" s="17" t="s">
        <v>605</v>
      </c>
      <c r="AJ981" s="0" t="n">
        <v>3251</v>
      </c>
    </row>
    <row r="982" customFormat="false" ht="15" hidden="false" customHeight="false" outlineLevel="0" collapsed="false">
      <c r="A982" s="15" t="n">
        <v>44026</v>
      </c>
      <c r="B982" s="0" t="n">
        <f aca="false">MONTH(A982)</f>
        <v>7</v>
      </c>
      <c r="C982" s="0" t="s">
        <v>51</v>
      </c>
      <c r="D982" s="15" t="str">
        <f aca="false">TEXT(A982,"yyyy")</f>
        <v>2020</v>
      </c>
      <c r="E982" s="23" t="s">
        <v>37</v>
      </c>
      <c r="F982" s="16" t="n">
        <v>208</v>
      </c>
      <c r="G982" s="17" t="s">
        <v>588</v>
      </c>
      <c r="H982" s="9" t="n">
        <v>458</v>
      </c>
      <c r="I982" s="16" t="n">
        <v>293.5</v>
      </c>
      <c r="J982" s="21" t="s">
        <v>84</v>
      </c>
      <c r="K982" s="18" t="n">
        <v>0.472222222222222</v>
      </c>
      <c r="L982" s="11"/>
      <c r="M982" s="16" t="s">
        <v>69</v>
      </c>
      <c r="N982" s="16" t="n">
        <v>54</v>
      </c>
      <c r="O982" s="16" t="n">
        <v>10</v>
      </c>
      <c r="P982" s="20" t="n">
        <f aca="false">O982*0.3047851</f>
        <v>3.047851</v>
      </c>
      <c r="Q982" s="0" t="n">
        <f aca="false">((H982*2)*(P982))/1000000</f>
        <v>0.002791831516</v>
      </c>
      <c r="R982" s="0" t="n">
        <f aca="false">Q982*247.105</f>
        <v>0.68987552676118</v>
      </c>
      <c r="S982" s="19" t="s">
        <v>40</v>
      </c>
      <c r="T982" s="19" t="s">
        <v>45</v>
      </c>
      <c r="U982" s="16" t="n">
        <v>28</v>
      </c>
      <c r="V982" s="19" t="n">
        <v>0</v>
      </c>
      <c r="W982" s="16" t="n">
        <v>15</v>
      </c>
      <c r="X982" s="19" t="n">
        <v>0</v>
      </c>
      <c r="Y982" s="16" t="n">
        <v>758</v>
      </c>
      <c r="Z982" s="0" t="n">
        <f aca="false">SUM(U982:Y982)</f>
        <v>801</v>
      </c>
      <c r="AA982" s="16" t="n">
        <v>0</v>
      </c>
      <c r="AB982" s="16" t="n">
        <v>0</v>
      </c>
      <c r="AC982" s="7" t="n">
        <f aca="false">U982/$R982</f>
        <v>40.5870318830617</v>
      </c>
      <c r="AD982" s="7" t="n">
        <f aca="false">V982/$R982</f>
        <v>0</v>
      </c>
      <c r="AE982" s="7" t="n">
        <f aca="false">W982/$R982</f>
        <v>21.7430527944973</v>
      </c>
      <c r="AF982" s="7" t="n">
        <f aca="false">X982/$R982</f>
        <v>0</v>
      </c>
      <c r="AG982" s="7" t="n">
        <f aca="false">Y982/$R982</f>
        <v>1098.7489345486</v>
      </c>
      <c r="AH982" s="7" t="n">
        <f aca="false">Z982/$R982</f>
        <v>1161.07901922616</v>
      </c>
      <c r="AI982" s="21"/>
    </row>
    <row r="983" customFormat="false" ht="15" hidden="false" customHeight="false" outlineLevel="0" collapsed="false">
      <c r="A983" s="15" t="n">
        <v>44042</v>
      </c>
      <c r="B983" s="0" t="n">
        <f aca="false">MONTH(A983)</f>
        <v>7</v>
      </c>
      <c r="C983" s="0" t="s">
        <v>51</v>
      </c>
      <c r="D983" s="15" t="str">
        <f aca="false">TEXT(A983,"yyyy")</f>
        <v>2020</v>
      </c>
      <c r="E983" s="23" t="s">
        <v>37</v>
      </c>
      <c r="F983" s="16" t="n">
        <v>208</v>
      </c>
      <c r="G983" s="17" t="s">
        <v>588</v>
      </c>
      <c r="H983" s="9" t="n">
        <v>458</v>
      </c>
      <c r="I983" s="16" t="n">
        <v>293.5</v>
      </c>
      <c r="J983" s="21" t="s">
        <v>84</v>
      </c>
      <c r="K983" s="18" t="n">
        <v>0.46875</v>
      </c>
      <c r="L983" s="11"/>
      <c r="M983" s="16" t="s">
        <v>69</v>
      </c>
      <c r="N983" s="16" t="n">
        <v>52</v>
      </c>
      <c r="O983" s="16" t="n">
        <v>8</v>
      </c>
      <c r="P983" s="20" t="n">
        <f aca="false">O983*0.3047851</f>
        <v>2.4382808</v>
      </c>
      <c r="Q983" s="0" t="n">
        <f aca="false">((H983*2)*(P983))/1000000</f>
        <v>0.0022334652128</v>
      </c>
      <c r="R983" s="0" t="n">
        <f aca="false">Q983*247.105</f>
        <v>0.551900421408944</v>
      </c>
      <c r="S983" s="19" t="s">
        <v>40</v>
      </c>
      <c r="T983" s="19" t="s">
        <v>45</v>
      </c>
      <c r="U983" s="16" t="n">
        <v>56</v>
      </c>
      <c r="V983" s="16" t="n">
        <v>41</v>
      </c>
      <c r="W983" s="16" t="n">
        <v>5</v>
      </c>
      <c r="X983" s="16" t="n">
        <v>46</v>
      </c>
      <c r="Y983" s="16" t="n">
        <v>73</v>
      </c>
      <c r="Z983" s="0" t="n">
        <f aca="false">SUM(U983:Y983)</f>
        <v>221</v>
      </c>
      <c r="AA983" s="16" t="n">
        <v>15</v>
      </c>
      <c r="AB983" s="16" t="n">
        <v>0</v>
      </c>
      <c r="AC983" s="7" t="n">
        <f aca="false">U983/$R983</f>
        <v>101.467579707654</v>
      </c>
      <c r="AD983" s="7" t="n">
        <f aca="false">V983/$R983</f>
        <v>74.2887637145326</v>
      </c>
      <c r="AE983" s="7" t="n">
        <f aca="false">W983/$R983</f>
        <v>9.05960533104056</v>
      </c>
      <c r="AF983" s="7" t="n">
        <f aca="false">X983/$R983</f>
        <v>83.3483690455732</v>
      </c>
      <c r="AG983" s="7" t="n">
        <f aca="false">Y983/$R983</f>
        <v>132.270237833192</v>
      </c>
      <c r="AH983" s="7" t="n">
        <f aca="false">Z983/$R983</f>
        <v>400.434555631993</v>
      </c>
      <c r="AI983" s="21" t="s">
        <v>91</v>
      </c>
    </row>
    <row r="984" customFormat="false" ht="15" hidden="false" customHeight="false" outlineLevel="0" collapsed="false">
      <c r="A984" s="15" t="n">
        <v>44067</v>
      </c>
      <c r="B984" s="0" t="n">
        <f aca="false">MONTH(A984)</f>
        <v>8</v>
      </c>
      <c r="C984" s="0" t="s">
        <v>36</v>
      </c>
      <c r="D984" s="15" t="str">
        <f aca="false">TEXT(A984,"yyyy")</f>
        <v>2020</v>
      </c>
      <c r="E984" s="23" t="s">
        <v>37</v>
      </c>
      <c r="F984" s="16" t="n">
        <v>208</v>
      </c>
      <c r="G984" s="17" t="s">
        <v>588</v>
      </c>
      <c r="H984" s="9" t="n">
        <v>458</v>
      </c>
      <c r="I984" s="16" t="n">
        <v>293.5</v>
      </c>
      <c r="J984" s="21" t="s">
        <v>84</v>
      </c>
      <c r="K984" s="18" t="n">
        <v>0.447916666666667</v>
      </c>
      <c r="L984" s="11"/>
      <c r="M984" s="16" t="s">
        <v>71</v>
      </c>
      <c r="N984" s="16" t="n">
        <v>52</v>
      </c>
      <c r="O984" s="16" t="n">
        <v>7</v>
      </c>
      <c r="P984" s="20" t="n">
        <f aca="false">O984*0.3047851</f>
        <v>2.1334957</v>
      </c>
      <c r="Q984" s="0" t="n">
        <f aca="false">((H984*2)*(P984))/1000000</f>
        <v>0.0019542820612</v>
      </c>
      <c r="R984" s="0" t="n">
        <f aca="false">Q984*247.105</f>
        <v>0.482912868732826</v>
      </c>
      <c r="S984" s="19" t="s">
        <v>40</v>
      </c>
      <c r="T984" s="19" t="s">
        <v>45</v>
      </c>
      <c r="U984" s="16" t="n">
        <v>3</v>
      </c>
      <c r="V984" s="16" t="n">
        <v>1</v>
      </c>
      <c r="W984" s="19" t="n">
        <v>0</v>
      </c>
      <c r="X984" s="19" t="n">
        <v>0</v>
      </c>
      <c r="Y984" s="19" t="n">
        <v>0</v>
      </c>
      <c r="Z984" s="0" t="n">
        <f aca="false">SUM(U984:Y984)</f>
        <v>4</v>
      </c>
      <c r="AA984" s="16" t="n">
        <v>8</v>
      </c>
      <c r="AB984" s="16" t="n">
        <v>1</v>
      </c>
      <c r="AC984" s="7" t="n">
        <f aca="false">U984/$R984</f>
        <v>6.21230079842781</v>
      </c>
      <c r="AD984" s="7" t="n">
        <f aca="false">V984/$R984</f>
        <v>2.07076693280927</v>
      </c>
      <c r="AE984" s="7" t="n">
        <f aca="false">W984/$R984</f>
        <v>0</v>
      </c>
      <c r="AF984" s="7" t="n">
        <f aca="false">X984/$R984</f>
        <v>0</v>
      </c>
      <c r="AG984" s="7" t="n">
        <f aca="false">Y984/$R984</f>
        <v>0</v>
      </c>
      <c r="AH984" s="7" t="n">
        <f aca="false">Z984/$R984</f>
        <v>8.28306773123708</v>
      </c>
      <c r="AI984" s="21" t="s">
        <v>606</v>
      </c>
    </row>
    <row r="985" customFormat="false" ht="28.35" hidden="false" customHeight="false" outlineLevel="0" collapsed="false">
      <c r="A985" s="15" t="n">
        <v>44091</v>
      </c>
      <c r="B985" s="0" t="n">
        <f aca="false">MONTH(A985)</f>
        <v>9</v>
      </c>
      <c r="C985" s="0" t="s">
        <v>53</v>
      </c>
      <c r="D985" s="15" t="str">
        <f aca="false">TEXT(A985,"yyyy")</f>
        <v>2020</v>
      </c>
      <c r="E985" s="23" t="s">
        <v>37</v>
      </c>
      <c r="F985" s="16" t="n">
        <v>208</v>
      </c>
      <c r="G985" s="17" t="s">
        <v>588</v>
      </c>
      <c r="H985" s="9" t="n">
        <v>458</v>
      </c>
      <c r="I985" s="16" t="n">
        <v>293.5</v>
      </c>
      <c r="J985" s="21" t="s">
        <v>84</v>
      </c>
      <c r="K985" s="18" t="n">
        <v>0.423611111111111</v>
      </c>
      <c r="L985" s="11"/>
      <c r="M985" s="16" t="s">
        <v>118</v>
      </c>
      <c r="N985" s="16" t="n">
        <v>57</v>
      </c>
      <c r="O985" s="16" t="n">
        <v>6</v>
      </c>
      <c r="P985" s="20" t="n">
        <f aca="false">O985*0.3047851</f>
        <v>1.8287106</v>
      </c>
      <c r="Q985" s="0" t="n">
        <f aca="false">((H985*2)*(P985))/1000000</f>
        <v>0.0016750989096</v>
      </c>
      <c r="R985" s="0" t="n">
        <f aca="false">Q985*247.105</f>
        <v>0.413925316056708</v>
      </c>
      <c r="S985" s="19" t="s">
        <v>40</v>
      </c>
      <c r="T985" s="19" t="s">
        <v>45</v>
      </c>
      <c r="U985" s="19" t="n">
        <v>0</v>
      </c>
      <c r="V985" s="16" t="n">
        <v>334</v>
      </c>
      <c r="W985" s="19" t="n">
        <v>0</v>
      </c>
      <c r="X985" s="19" t="n">
        <v>0</v>
      </c>
      <c r="Y985" s="16" t="n">
        <v>74</v>
      </c>
      <c r="Z985" s="0" t="n">
        <f aca="false">SUM(U985:Y985)</f>
        <v>408</v>
      </c>
      <c r="AA985" s="16" t="n">
        <v>1</v>
      </c>
      <c r="AB985" s="16" t="n">
        <v>0</v>
      </c>
      <c r="AC985" s="7" t="n">
        <f aca="false">U985/$R985</f>
        <v>0</v>
      </c>
      <c r="AD985" s="7" t="n">
        <f aca="false">V985/$R985</f>
        <v>806.908848151346</v>
      </c>
      <c r="AE985" s="7" t="n">
        <f aca="false">W985/$R985</f>
        <v>0</v>
      </c>
      <c r="AF985" s="7" t="n">
        <f aca="false">X985/$R985</f>
        <v>0</v>
      </c>
      <c r="AG985" s="7" t="n">
        <f aca="false">Y985/$R985</f>
        <v>178.776211865867</v>
      </c>
      <c r="AH985" s="7" t="n">
        <f aca="false">Z985/$R985</f>
        <v>985.685060017213</v>
      </c>
      <c r="AI985" s="21" t="s">
        <v>607</v>
      </c>
    </row>
    <row r="986" customFormat="false" ht="15" hidden="false" customHeight="false" outlineLevel="0" collapsed="false">
      <c r="A986" s="15" t="n">
        <v>44123</v>
      </c>
      <c r="B986" s="0" t="n">
        <f aca="false">MONTH(A986)</f>
        <v>10</v>
      </c>
      <c r="C986" s="0" t="s">
        <v>54</v>
      </c>
      <c r="D986" s="15" t="str">
        <f aca="false">TEXT(A986,"yyyy")</f>
        <v>2020</v>
      </c>
      <c r="E986" s="23" t="s">
        <v>55</v>
      </c>
      <c r="F986" s="16" t="n">
        <v>208</v>
      </c>
      <c r="G986" s="17" t="s">
        <v>588</v>
      </c>
      <c r="H986" s="9" t="n">
        <v>458</v>
      </c>
      <c r="I986" s="16" t="n">
        <v>293.5</v>
      </c>
      <c r="J986" s="21" t="s">
        <v>84</v>
      </c>
      <c r="K986" s="18" t="n">
        <v>0.434027777777778</v>
      </c>
      <c r="L986" s="11"/>
      <c r="M986" s="16" t="s">
        <v>69</v>
      </c>
      <c r="N986" s="16" t="n">
        <v>57</v>
      </c>
      <c r="O986" s="16" t="n">
        <v>6</v>
      </c>
      <c r="P986" s="20" t="n">
        <f aca="false">O986*0.3047851</f>
        <v>1.8287106</v>
      </c>
      <c r="Q986" s="0" t="n">
        <f aca="false">((H986*2)*(P986))/1000000</f>
        <v>0.0016750989096</v>
      </c>
      <c r="R986" s="0" t="n">
        <f aca="false">Q986*247.105</f>
        <v>0.413925316056708</v>
      </c>
      <c r="S986" s="19" t="s">
        <v>40</v>
      </c>
      <c r="T986" s="19" t="s">
        <v>45</v>
      </c>
      <c r="U986" s="16" t="n">
        <v>234</v>
      </c>
      <c r="V986" s="16" t="n">
        <v>535</v>
      </c>
      <c r="W986" s="16" t="n">
        <v>185</v>
      </c>
      <c r="X986" s="19" t="n">
        <v>0</v>
      </c>
      <c r="Y986" s="16" t="n">
        <v>82</v>
      </c>
      <c r="Z986" s="0" t="n">
        <f aca="false">SUM(U986:Y986)</f>
        <v>1036</v>
      </c>
      <c r="AA986" s="16" t="n">
        <v>4</v>
      </c>
      <c r="AB986" s="16" t="n">
        <v>0</v>
      </c>
      <c r="AC986" s="7" t="n">
        <f aca="false">U986/$R986</f>
        <v>565.319372656931</v>
      </c>
      <c r="AD986" s="7" t="n">
        <f aca="false">V986/$R986</f>
        <v>1292.50369389512</v>
      </c>
      <c r="AE986" s="7" t="n">
        <f aca="false">W986/$R986</f>
        <v>446.940529664668</v>
      </c>
      <c r="AF986" s="7" t="n">
        <f aca="false">X986/$R986</f>
        <v>0</v>
      </c>
      <c r="AG986" s="7" t="n">
        <f aca="false">Y986/$R986</f>
        <v>198.10336990542</v>
      </c>
      <c r="AH986" s="7" t="n">
        <f aca="false">Z986/$R986</f>
        <v>2502.86696612214</v>
      </c>
      <c r="AI986" s="21" t="s">
        <v>608</v>
      </c>
    </row>
    <row r="987" customFormat="false" ht="15" hidden="false" customHeight="false" outlineLevel="0" collapsed="false">
      <c r="A987" s="15" t="n">
        <v>44132</v>
      </c>
      <c r="B987" s="0" t="n">
        <f aca="false">MONTH(A987)</f>
        <v>10</v>
      </c>
      <c r="C987" s="0" t="s">
        <v>54</v>
      </c>
      <c r="D987" s="15" t="str">
        <f aca="false">TEXT(A987,"yyyy")</f>
        <v>2020</v>
      </c>
      <c r="E987" s="23" t="s">
        <v>55</v>
      </c>
      <c r="F987" s="16" t="n">
        <v>208</v>
      </c>
      <c r="G987" s="17" t="s">
        <v>588</v>
      </c>
      <c r="H987" s="9" t="n">
        <v>458</v>
      </c>
      <c r="I987" s="16" t="n">
        <v>293.5</v>
      </c>
      <c r="J987" s="21" t="s">
        <v>84</v>
      </c>
      <c r="K987" s="18" t="n">
        <v>0.495138888888889</v>
      </c>
      <c r="L987" s="11"/>
      <c r="M987" s="16" t="s">
        <v>69</v>
      </c>
      <c r="N987" s="16" t="n">
        <v>54</v>
      </c>
      <c r="O987" s="16" t="n">
        <v>10</v>
      </c>
      <c r="P987" s="20" t="n">
        <f aca="false">O987*0.3047851</f>
        <v>3.047851</v>
      </c>
      <c r="Q987" s="0" t="n">
        <f aca="false">((H987*2)*(P987))/1000000</f>
        <v>0.002791831516</v>
      </c>
      <c r="R987" s="0" t="n">
        <f aca="false">Q987*247.105</f>
        <v>0.68987552676118</v>
      </c>
      <c r="S987" s="19" t="s">
        <v>40</v>
      </c>
      <c r="T987" s="19" t="s">
        <v>45</v>
      </c>
      <c r="U987" s="19" t="n">
        <v>0</v>
      </c>
      <c r="V987" s="16" t="n">
        <v>376</v>
      </c>
      <c r="W987" s="19" t="n">
        <v>0</v>
      </c>
      <c r="X987" s="19" t="n">
        <v>0</v>
      </c>
      <c r="Y987" s="16" t="n">
        <v>1</v>
      </c>
      <c r="Z987" s="0" t="n">
        <f aca="false">SUM(U987:Y987)</f>
        <v>377</v>
      </c>
      <c r="AA987" s="16" t="n">
        <v>5</v>
      </c>
      <c r="AB987" s="16" t="n">
        <v>0</v>
      </c>
      <c r="AC987" s="7" t="n">
        <f aca="false">U987/$R987</f>
        <v>0</v>
      </c>
      <c r="AD987" s="7" t="n">
        <f aca="false">V987/$R987</f>
        <v>545.0258567154</v>
      </c>
      <c r="AE987" s="7" t="n">
        <f aca="false">W987/$R987</f>
        <v>0</v>
      </c>
      <c r="AF987" s="7" t="n">
        <f aca="false">X987/$R987</f>
        <v>0</v>
      </c>
      <c r="AG987" s="7" t="n">
        <f aca="false">Y987/$R987</f>
        <v>1.44953685296649</v>
      </c>
      <c r="AH987" s="7" t="n">
        <f aca="false">Z987/$R987</f>
        <v>546.475393568367</v>
      </c>
      <c r="AI987" s="21"/>
    </row>
    <row r="988" customFormat="false" ht="15" hidden="false" customHeight="false" outlineLevel="0" collapsed="false">
      <c r="A988" s="15" t="n">
        <v>44168</v>
      </c>
      <c r="B988" s="0" t="n">
        <f aca="false">MONTH(A988)</f>
        <v>12</v>
      </c>
      <c r="C988" s="0" t="s">
        <v>82</v>
      </c>
      <c r="D988" s="15" t="str">
        <f aca="false">TEXT(A988,"yyyy")</f>
        <v>2020</v>
      </c>
      <c r="E988" s="23" t="s">
        <v>55</v>
      </c>
      <c r="F988" s="16" t="n">
        <v>208</v>
      </c>
      <c r="G988" s="17" t="s">
        <v>588</v>
      </c>
      <c r="H988" s="9" t="n">
        <v>458</v>
      </c>
      <c r="I988" s="16" t="n">
        <v>293.5</v>
      </c>
      <c r="J988" s="21" t="s">
        <v>84</v>
      </c>
      <c r="K988" s="18" t="n">
        <v>0.472222222222222</v>
      </c>
      <c r="L988" s="11"/>
      <c r="M988" s="16" t="s">
        <v>69</v>
      </c>
      <c r="N988" s="16" t="n">
        <v>52</v>
      </c>
      <c r="O988" s="16" t="n">
        <v>7</v>
      </c>
      <c r="P988" s="20" t="n">
        <f aca="false">O988*0.3047851</f>
        <v>2.1334957</v>
      </c>
      <c r="Q988" s="0" t="n">
        <f aca="false">((H988*2)*(P988))/1000000</f>
        <v>0.0019542820612</v>
      </c>
      <c r="R988" s="0" t="n">
        <f aca="false">Q988*247.105</f>
        <v>0.482912868732826</v>
      </c>
      <c r="S988" s="19" t="s">
        <v>40</v>
      </c>
      <c r="T988" s="19" t="s">
        <v>45</v>
      </c>
      <c r="U988" s="19" t="n">
        <v>0</v>
      </c>
      <c r="V988" s="16" t="n">
        <v>4</v>
      </c>
      <c r="W988" s="16" t="n">
        <v>12</v>
      </c>
      <c r="X988" s="19" t="n">
        <v>0</v>
      </c>
      <c r="Y988" s="19" t="n">
        <v>0</v>
      </c>
      <c r="Z988" s="0" t="n">
        <f aca="false">SUM(U988:Y988)</f>
        <v>16</v>
      </c>
      <c r="AA988" s="16" t="n">
        <v>0</v>
      </c>
      <c r="AB988" s="16" t="n">
        <v>0</v>
      </c>
      <c r="AC988" s="7" t="n">
        <f aca="false">U988/$R988</f>
        <v>0</v>
      </c>
      <c r="AD988" s="7" t="n">
        <f aca="false">V988/$R988</f>
        <v>8.28306773123708</v>
      </c>
      <c r="AE988" s="7" t="n">
        <f aca="false">W988/$R988</f>
        <v>24.8492031937113</v>
      </c>
      <c r="AF988" s="7" t="n">
        <f aca="false">X988/$R988</f>
        <v>0</v>
      </c>
      <c r="AG988" s="7" t="n">
        <f aca="false">Y988/$R988</f>
        <v>0</v>
      </c>
      <c r="AH988" s="7" t="n">
        <f aca="false">Z988/$R988</f>
        <v>33.1322709249483</v>
      </c>
      <c r="AI988" s="21"/>
    </row>
    <row r="989" customFormat="false" ht="15" hidden="false" customHeight="false" outlineLevel="0" collapsed="false">
      <c r="A989" s="15" t="n">
        <v>44193</v>
      </c>
      <c r="B989" s="0" t="n">
        <f aca="false">MONTH(A989)</f>
        <v>12</v>
      </c>
      <c r="C989" s="0" t="s">
        <v>82</v>
      </c>
      <c r="D989" s="15" t="str">
        <f aca="false">TEXT(A989,"yyyy")</f>
        <v>2020</v>
      </c>
      <c r="E989" s="23" t="s">
        <v>55</v>
      </c>
      <c r="F989" s="16" t="n">
        <v>208</v>
      </c>
      <c r="G989" s="17" t="s">
        <v>588</v>
      </c>
      <c r="H989" s="9" t="n">
        <v>458</v>
      </c>
      <c r="I989" s="16" t="n">
        <v>293.5</v>
      </c>
      <c r="J989" s="21" t="s">
        <v>84</v>
      </c>
      <c r="K989" s="18" t="n">
        <v>0.479166666666667</v>
      </c>
      <c r="L989" s="11"/>
      <c r="M989" s="16" t="s">
        <v>69</v>
      </c>
      <c r="N989" s="16" t="n">
        <v>50</v>
      </c>
      <c r="O989" s="16" t="n">
        <v>10</v>
      </c>
      <c r="P989" s="20" t="n">
        <f aca="false">O989*0.3047851</f>
        <v>3.047851</v>
      </c>
      <c r="Q989" s="0" t="n">
        <f aca="false">((H989*2)*(P989))/1000000</f>
        <v>0.002791831516</v>
      </c>
      <c r="R989" s="0" t="n">
        <f aca="false">Q989*247.105</f>
        <v>0.68987552676118</v>
      </c>
      <c r="S989" s="19" t="s">
        <v>40</v>
      </c>
      <c r="T989" s="19" t="s">
        <v>45</v>
      </c>
      <c r="U989" s="16" t="n">
        <v>0</v>
      </c>
      <c r="V989" s="16" t="n">
        <v>157</v>
      </c>
      <c r="W989" s="16" t="n">
        <v>195</v>
      </c>
      <c r="X989" s="16" t="n">
        <v>175</v>
      </c>
      <c r="Y989" s="16" t="n">
        <v>110</v>
      </c>
      <c r="Z989" s="0" t="n">
        <f aca="false">SUM(U989:Y989)</f>
        <v>637</v>
      </c>
      <c r="AA989" s="16" t="n">
        <v>0</v>
      </c>
      <c r="AB989" s="16" t="n">
        <v>100</v>
      </c>
      <c r="AC989" s="7" t="n">
        <f aca="false">U989/$R989</f>
        <v>0</v>
      </c>
      <c r="AD989" s="7" t="n">
        <f aca="false">V989/$R989</f>
        <v>227.577285915739</v>
      </c>
      <c r="AE989" s="7" t="n">
        <f aca="false">W989/$R989</f>
        <v>282.659686328465</v>
      </c>
      <c r="AF989" s="7" t="n">
        <f aca="false">X989/$R989</f>
        <v>253.668949269136</v>
      </c>
      <c r="AG989" s="7" t="n">
        <f aca="false">Y989/$R989</f>
        <v>159.449053826314</v>
      </c>
      <c r="AH989" s="7" t="n">
        <f aca="false">Z989/$R989</f>
        <v>923.354975339654</v>
      </c>
      <c r="AI989" s="21" t="s">
        <v>247</v>
      </c>
    </row>
    <row r="990" customFormat="false" ht="15" hidden="false" customHeight="false" outlineLevel="0" collapsed="false">
      <c r="A990" s="15" t="n">
        <v>44207</v>
      </c>
      <c r="B990" s="0" t="n">
        <f aca="false">MONTH(A990)</f>
        <v>1</v>
      </c>
      <c r="C990" s="0" t="s">
        <v>60</v>
      </c>
      <c r="D990" s="15" t="str">
        <f aca="false">TEXT(A990,"yyyy")</f>
        <v>2021</v>
      </c>
      <c r="E990" s="23" t="s">
        <v>61</v>
      </c>
      <c r="F990" s="16" t="n">
        <v>208</v>
      </c>
      <c r="G990" s="17" t="s">
        <v>588</v>
      </c>
      <c r="H990" s="9" t="n">
        <v>458</v>
      </c>
      <c r="I990" s="16" t="n">
        <v>293.5</v>
      </c>
      <c r="J990" s="21" t="s">
        <v>84</v>
      </c>
      <c r="K990" s="18" t="n">
        <v>0.559027777777778</v>
      </c>
      <c r="L990" s="11"/>
      <c r="M990" s="16" t="s">
        <v>69</v>
      </c>
      <c r="N990" s="16" t="n">
        <v>54</v>
      </c>
      <c r="O990" s="16" t="n">
        <v>6</v>
      </c>
      <c r="P990" s="20" t="n">
        <f aca="false">O990*0.3047851</f>
        <v>1.8287106</v>
      </c>
      <c r="Q990" s="0" t="n">
        <f aca="false">((H990*2)*(P990))/1000000</f>
        <v>0.0016750989096</v>
      </c>
      <c r="R990" s="0" t="n">
        <f aca="false">Q990*247.105</f>
        <v>0.413925316056708</v>
      </c>
      <c r="S990" s="19" t="s">
        <v>40</v>
      </c>
      <c r="T990" s="19" t="s">
        <v>45</v>
      </c>
      <c r="U990" s="19" t="n">
        <v>0</v>
      </c>
      <c r="V990" s="16" t="n">
        <v>36</v>
      </c>
      <c r="W990" s="16" t="n">
        <v>180</v>
      </c>
      <c r="X990" s="16" t="n">
        <v>269</v>
      </c>
      <c r="Y990" s="16" t="n">
        <v>15</v>
      </c>
      <c r="Z990" s="0" t="n">
        <f aca="false">SUM(U990:Y990)</f>
        <v>500</v>
      </c>
      <c r="AA990" s="16" t="n">
        <v>0</v>
      </c>
      <c r="AB990" s="16" t="n">
        <v>34</v>
      </c>
      <c r="AC990" s="7" t="n">
        <f aca="false">U990/$R990</f>
        <v>0</v>
      </c>
      <c r="AD990" s="7" t="n">
        <f aca="false">V990/$R990</f>
        <v>86.9722111779894</v>
      </c>
      <c r="AE990" s="7" t="n">
        <f aca="false">W990/$R990</f>
        <v>434.861055889947</v>
      </c>
      <c r="AF990" s="7" t="n">
        <f aca="false">X990/$R990</f>
        <v>649.875689079976</v>
      </c>
      <c r="AG990" s="7" t="n">
        <f aca="false">Y990/$R990</f>
        <v>36.2384213241622</v>
      </c>
      <c r="AH990" s="7" t="n">
        <f aca="false">Z990/$R990</f>
        <v>1207.94737747207</v>
      </c>
      <c r="AI990" s="21" t="s">
        <v>609</v>
      </c>
    </row>
    <row r="991" customFormat="false" ht="28.35" hidden="false" customHeight="false" outlineLevel="0" collapsed="false">
      <c r="A991" s="15" t="n">
        <v>44229</v>
      </c>
      <c r="B991" s="0" t="n">
        <f aca="false">MONTH(A991)</f>
        <v>2</v>
      </c>
      <c r="C991" s="0" t="s">
        <v>63</v>
      </c>
      <c r="D991" s="15" t="str">
        <f aca="false">TEXT(A991,"yyyy")</f>
        <v>2021</v>
      </c>
      <c r="E991" s="23" t="s">
        <v>61</v>
      </c>
      <c r="F991" s="16" t="n">
        <v>208</v>
      </c>
      <c r="G991" s="17" t="s">
        <v>588</v>
      </c>
      <c r="H991" s="9" t="n">
        <v>458</v>
      </c>
      <c r="I991" s="16" t="n">
        <v>293.5</v>
      </c>
      <c r="J991" s="21" t="s">
        <v>84</v>
      </c>
      <c r="K991" s="18" t="n">
        <v>0.416666666666667</v>
      </c>
      <c r="L991" s="11"/>
      <c r="M991" s="16" t="s">
        <v>118</v>
      </c>
      <c r="N991" s="16" t="n">
        <v>52</v>
      </c>
      <c r="O991" s="16" t="n">
        <v>7</v>
      </c>
      <c r="P991" s="20" t="n">
        <f aca="false">O991*0.3047851</f>
        <v>2.1334957</v>
      </c>
      <c r="Q991" s="0" t="n">
        <f aca="false">((H991*2)*(P991))/1000000</f>
        <v>0.0019542820612</v>
      </c>
      <c r="R991" s="0" t="n">
        <f aca="false">Q991*247.105</f>
        <v>0.482912868732826</v>
      </c>
      <c r="S991" s="19" t="s">
        <v>40</v>
      </c>
      <c r="T991" s="19" t="s">
        <v>45</v>
      </c>
      <c r="U991" s="16" t="n">
        <v>0</v>
      </c>
      <c r="V991" s="16" t="n">
        <v>0</v>
      </c>
      <c r="W991" s="16" t="n">
        <v>23</v>
      </c>
      <c r="X991" s="16" t="n">
        <v>130</v>
      </c>
      <c r="Y991" s="16" t="n">
        <v>20</v>
      </c>
      <c r="Z991" s="0" t="n">
        <f aca="false">SUM(U991:Y991)</f>
        <v>173</v>
      </c>
      <c r="AA991" s="16" t="n">
        <v>0</v>
      </c>
      <c r="AB991" s="16" t="n">
        <v>323</v>
      </c>
      <c r="AC991" s="7" t="n">
        <f aca="false">U991/$R991</f>
        <v>0</v>
      </c>
      <c r="AD991" s="7" t="n">
        <f aca="false">V991/$R991</f>
        <v>0</v>
      </c>
      <c r="AE991" s="7" t="n">
        <f aca="false">W991/$R991</f>
        <v>47.6276394546132</v>
      </c>
      <c r="AF991" s="7" t="n">
        <f aca="false">X991/$R991</f>
        <v>269.199701265205</v>
      </c>
      <c r="AG991" s="7" t="n">
        <f aca="false">Y991/$R991</f>
        <v>41.4153386561854</v>
      </c>
      <c r="AH991" s="7" t="n">
        <f aca="false">Z991/$R991</f>
        <v>358.242679376004</v>
      </c>
      <c r="AI991" s="21" t="s">
        <v>610</v>
      </c>
    </row>
    <row r="992" customFormat="false" ht="15" hidden="false" customHeight="false" outlineLevel="0" collapsed="false">
      <c r="A992" s="15" t="n">
        <v>44249</v>
      </c>
      <c r="B992" s="0" t="n">
        <f aca="false">MONTH(A992)</f>
        <v>2</v>
      </c>
      <c r="C992" s="0" t="s">
        <v>63</v>
      </c>
      <c r="D992" s="15" t="str">
        <f aca="false">TEXT(A992,"yyyy")</f>
        <v>2021</v>
      </c>
      <c r="E992" s="23" t="s">
        <v>61</v>
      </c>
      <c r="F992" s="16" t="n">
        <v>208</v>
      </c>
      <c r="G992" s="17" t="s">
        <v>588</v>
      </c>
      <c r="H992" s="9" t="n">
        <v>458</v>
      </c>
      <c r="I992" s="16" t="n">
        <v>293.5</v>
      </c>
      <c r="J992" s="21" t="s">
        <v>84</v>
      </c>
      <c r="K992" s="18" t="n">
        <v>0.583333333333333</v>
      </c>
      <c r="L992" s="11"/>
      <c r="M992" s="16" t="s">
        <v>69</v>
      </c>
      <c r="N992" s="16" t="n">
        <v>58</v>
      </c>
      <c r="O992" s="16" t="n">
        <v>10</v>
      </c>
      <c r="P992" s="20" t="n">
        <f aca="false">O992*0.3047851</f>
        <v>3.047851</v>
      </c>
      <c r="Q992" s="0" t="n">
        <f aca="false">((H992*2)*(P992))/1000000</f>
        <v>0.002791831516</v>
      </c>
      <c r="R992" s="0" t="n">
        <f aca="false">Q992*247.105</f>
        <v>0.68987552676118</v>
      </c>
      <c r="S992" s="19" t="s">
        <v>40</v>
      </c>
      <c r="T992" s="19" t="s">
        <v>45</v>
      </c>
      <c r="U992" s="16" t="n">
        <v>0</v>
      </c>
      <c r="V992" s="16" t="n">
        <v>0</v>
      </c>
      <c r="W992" s="16" t="n">
        <v>105</v>
      </c>
      <c r="X992" s="16" t="n">
        <v>340</v>
      </c>
      <c r="Y992" s="16" t="n">
        <v>56</v>
      </c>
      <c r="Z992" s="0" t="n">
        <f aca="false">SUM(U992:Y992)</f>
        <v>501</v>
      </c>
      <c r="AA992" s="16" t="n">
        <v>0</v>
      </c>
      <c r="AB992" s="16" t="n">
        <v>50</v>
      </c>
      <c r="AC992" s="7" t="n">
        <f aca="false">U992/$R992</f>
        <v>0</v>
      </c>
      <c r="AD992" s="7" t="n">
        <f aca="false">V992/$R992</f>
        <v>0</v>
      </c>
      <c r="AE992" s="7" t="n">
        <f aca="false">W992/$R992</f>
        <v>152.201369561481</v>
      </c>
      <c r="AF992" s="7" t="n">
        <f aca="false">X992/$R992</f>
        <v>492.842530008606</v>
      </c>
      <c r="AG992" s="7" t="n">
        <f aca="false">Y992/$R992</f>
        <v>81.1740637661234</v>
      </c>
      <c r="AH992" s="7" t="n">
        <f aca="false">Z992/$R992</f>
        <v>726.217963336211</v>
      </c>
      <c r="AI992" s="21" t="s">
        <v>238</v>
      </c>
    </row>
    <row r="993" customFormat="false" ht="15" hidden="false" customHeight="false" outlineLevel="0" collapsed="false">
      <c r="A993" s="15" t="n">
        <v>44264</v>
      </c>
      <c r="B993" s="0" t="n">
        <f aca="false">MONTH(A993)</f>
        <v>3</v>
      </c>
      <c r="C993" s="0" t="s">
        <v>64</v>
      </c>
      <c r="D993" s="15" t="str">
        <f aca="false">TEXT(A993,"yyyy")</f>
        <v>2021</v>
      </c>
      <c r="E993" s="23" t="s">
        <v>61</v>
      </c>
      <c r="F993" s="16" t="n">
        <v>208</v>
      </c>
      <c r="G993" s="17" t="s">
        <v>588</v>
      </c>
      <c r="H993" s="9" t="n">
        <v>458</v>
      </c>
      <c r="I993" s="16" t="n">
        <v>293.5</v>
      </c>
      <c r="J993" s="21" t="s">
        <v>84</v>
      </c>
      <c r="K993" s="18" t="n">
        <v>0.527777777777778</v>
      </c>
      <c r="L993" s="11"/>
      <c r="M993" s="16" t="s">
        <v>71</v>
      </c>
      <c r="N993" s="16" t="n">
        <v>51</v>
      </c>
      <c r="O993" s="16" t="n">
        <v>10</v>
      </c>
      <c r="P993" s="20" t="n">
        <f aca="false">O993*0.3047851</f>
        <v>3.047851</v>
      </c>
      <c r="Q993" s="0" t="n">
        <f aca="false">((H993*2)*(P993))/1000000</f>
        <v>0.002791831516</v>
      </c>
      <c r="R993" s="0" t="n">
        <f aca="false">Q993*247.105</f>
        <v>0.68987552676118</v>
      </c>
      <c r="S993" s="19" t="s">
        <v>40</v>
      </c>
      <c r="T993" s="19" t="s">
        <v>45</v>
      </c>
      <c r="U993" s="16" t="n">
        <v>0</v>
      </c>
      <c r="V993" s="16" t="n">
        <v>0</v>
      </c>
      <c r="W993" s="16" t="n">
        <v>25</v>
      </c>
      <c r="X993" s="16" t="n">
        <v>127</v>
      </c>
      <c r="Y993" s="16" t="n">
        <v>0</v>
      </c>
      <c r="Z993" s="0" t="n">
        <f aca="false">SUM(U993:Y993)</f>
        <v>152</v>
      </c>
      <c r="AA993" s="16" t="n">
        <v>0</v>
      </c>
      <c r="AB993" s="16" t="n">
        <v>2</v>
      </c>
      <c r="AC993" s="7" t="n">
        <f aca="false">U993/$R993</f>
        <v>0</v>
      </c>
      <c r="AD993" s="7" t="n">
        <f aca="false">V993/$R993</f>
        <v>0</v>
      </c>
      <c r="AE993" s="7" t="n">
        <f aca="false">W993/$R993</f>
        <v>36.2384213241622</v>
      </c>
      <c r="AF993" s="7" t="n">
        <f aca="false">X993/$R993</f>
        <v>184.091180326744</v>
      </c>
      <c r="AG993" s="7" t="n">
        <f aca="false">Y993/$R993</f>
        <v>0</v>
      </c>
      <c r="AH993" s="7" t="n">
        <f aca="false">Z993/$R993</f>
        <v>220.329601650906</v>
      </c>
      <c r="AI993" s="21" t="s">
        <v>90</v>
      </c>
    </row>
    <row r="994" customFormat="false" ht="15" hidden="false" customHeight="false" outlineLevel="0" collapsed="false">
      <c r="A994" s="15" t="n">
        <v>44284</v>
      </c>
      <c r="B994" s="0" t="n">
        <f aca="false">MONTH(A994)</f>
        <v>3</v>
      </c>
      <c r="C994" s="0" t="s">
        <v>64</v>
      </c>
      <c r="D994" s="15" t="str">
        <f aca="false">TEXT(A994,"yyyy")</f>
        <v>2021</v>
      </c>
      <c r="E994" s="23" t="s">
        <v>61</v>
      </c>
      <c r="F994" s="16" t="n">
        <v>208</v>
      </c>
      <c r="G994" s="17" t="s">
        <v>588</v>
      </c>
      <c r="H994" s="9" t="n">
        <v>458</v>
      </c>
      <c r="I994" s="16" t="n">
        <v>293.5</v>
      </c>
      <c r="J994" s="21" t="s">
        <v>84</v>
      </c>
      <c r="K994" s="18" t="n">
        <v>0.583333333333333</v>
      </c>
      <c r="L994" s="11"/>
      <c r="M994" s="16" t="s">
        <v>69</v>
      </c>
      <c r="N994" s="16" t="n">
        <v>53</v>
      </c>
      <c r="O994" s="16" t="n">
        <v>10</v>
      </c>
      <c r="P994" s="20" t="n">
        <f aca="false">O994*0.3047851</f>
        <v>3.047851</v>
      </c>
      <c r="Q994" s="0" t="n">
        <f aca="false">((H994*2)*(P994))/1000000</f>
        <v>0.002791831516</v>
      </c>
      <c r="R994" s="0" t="n">
        <f aca="false">Q994*247.105</f>
        <v>0.68987552676118</v>
      </c>
      <c r="S994" s="19" t="s">
        <v>40</v>
      </c>
      <c r="T994" s="19" t="s">
        <v>45</v>
      </c>
      <c r="U994" s="16" t="n">
        <v>0</v>
      </c>
      <c r="V994" s="16" t="n">
        <v>0</v>
      </c>
      <c r="W994" s="16" t="n">
        <v>0</v>
      </c>
      <c r="X994" s="16" t="n">
        <v>0</v>
      </c>
      <c r="Y994" s="16" t="n">
        <v>52</v>
      </c>
      <c r="Z994" s="0" t="n">
        <f aca="false">SUM(U994:Y994)</f>
        <v>52</v>
      </c>
      <c r="AA994" s="16" t="n">
        <v>0</v>
      </c>
      <c r="AB994" s="16" t="n">
        <v>0</v>
      </c>
      <c r="AC994" s="7" t="n">
        <f aca="false">U994/$R994</f>
        <v>0</v>
      </c>
      <c r="AD994" s="7" t="n">
        <f aca="false">V994/$R994</f>
        <v>0</v>
      </c>
      <c r="AE994" s="7" t="n">
        <f aca="false">W994/$R994</f>
        <v>0</v>
      </c>
      <c r="AF994" s="7" t="n">
        <f aca="false">X994/$R994</f>
        <v>0</v>
      </c>
      <c r="AG994" s="7" t="n">
        <f aca="false">Y994/$R994</f>
        <v>75.3759163542575</v>
      </c>
      <c r="AH994" s="7" t="n">
        <f aca="false">Z994/$R994</f>
        <v>75.3759163542575</v>
      </c>
      <c r="AI994" s="21"/>
    </row>
    <row r="995" customFormat="false" ht="28.35" hidden="false" customHeight="false" outlineLevel="0" collapsed="false">
      <c r="A995" s="15" t="n">
        <v>44306</v>
      </c>
      <c r="B995" s="0" t="n">
        <f aca="false">MONTH(A995)</f>
        <v>4</v>
      </c>
      <c r="C995" s="0" t="s">
        <v>66</v>
      </c>
      <c r="D995" s="15" t="str">
        <f aca="false">TEXT(A995,"yyyy")</f>
        <v>2021</v>
      </c>
      <c r="E995" s="23" t="s">
        <v>44</v>
      </c>
      <c r="F995" s="16" t="n">
        <v>208</v>
      </c>
      <c r="G995" s="17" t="s">
        <v>588</v>
      </c>
      <c r="H995" s="9" t="n">
        <v>458</v>
      </c>
      <c r="I995" s="16" t="n">
        <v>293.5</v>
      </c>
      <c r="J995" s="21" t="s">
        <v>84</v>
      </c>
      <c r="K995" s="18" t="n">
        <v>0.552083333333333</v>
      </c>
      <c r="L995" s="11"/>
      <c r="M995" s="16" t="s">
        <v>118</v>
      </c>
      <c r="N995" s="16" t="n">
        <v>57</v>
      </c>
      <c r="O995" s="16" t="n">
        <v>6</v>
      </c>
      <c r="P995" s="20" t="n">
        <f aca="false">O995*0.3047851</f>
        <v>1.8287106</v>
      </c>
      <c r="Q995" s="0" t="n">
        <f aca="false">((H995*2)*(P995))/1000000</f>
        <v>0.0016750989096</v>
      </c>
      <c r="R995" s="0" t="n">
        <f aca="false">Q995*247.105</f>
        <v>0.413925316056708</v>
      </c>
      <c r="S995" s="19" t="s">
        <v>40</v>
      </c>
      <c r="T995" s="19" t="s">
        <v>45</v>
      </c>
      <c r="U995" s="16" t="n">
        <v>22</v>
      </c>
      <c r="V995" s="16" t="n">
        <v>0</v>
      </c>
      <c r="W995" s="16" t="n">
        <v>1</v>
      </c>
      <c r="X995" s="16" t="n">
        <v>2</v>
      </c>
      <c r="Y995" s="16" t="n">
        <v>15</v>
      </c>
      <c r="Z995" s="0" t="n">
        <f aca="false">SUM(U995:Y995)</f>
        <v>40</v>
      </c>
      <c r="AA995" s="16" t="n">
        <v>0</v>
      </c>
      <c r="AB995" s="16" t="n">
        <v>0</v>
      </c>
      <c r="AC995" s="7" t="n">
        <f aca="false">U995/$R995</f>
        <v>53.1496846087713</v>
      </c>
      <c r="AD995" s="7" t="n">
        <f aca="false">V995/$R995</f>
        <v>0</v>
      </c>
      <c r="AE995" s="7" t="n">
        <f aca="false">W995/$R995</f>
        <v>2.41589475494415</v>
      </c>
      <c r="AF995" s="7" t="n">
        <f aca="false">X995/$R995</f>
        <v>4.8317895098883</v>
      </c>
      <c r="AG995" s="7" t="n">
        <f aca="false">Y995/$R995</f>
        <v>36.2384213241622</v>
      </c>
      <c r="AH995" s="7" t="n">
        <f aca="false">Z995/$R995</f>
        <v>96.635790197766</v>
      </c>
      <c r="AI995" s="21"/>
    </row>
    <row r="996" customFormat="false" ht="15" hidden="false" customHeight="false" outlineLevel="0" collapsed="false">
      <c r="A996" s="22" t="n">
        <v>43657</v>
      </c>
      <c r="B996" s="0" t="n">
        <f aca="false">MONTH(A996)</f>
        <v>7</v>
      </c>
      <c r="C996" s="0" t="s">
        <v>51</v>
      </c>
      <c r="D996" s="23" t="n">
        <f aca="false">YEAR(A996)</f>
        <v>2019</v>
      </c>
      <c r="E996" s="23" t="s">
        <v>37</v>
      </c>
      <c r="F996" s="23" t="n">
        <v>208</v>
      </c>
      <c r="G996" s="17" t="s">
        <v>588</v>
      </c>
      <c r="H996" s="0" t="n">
        <v>458</v>
      </c>
      <c r="I996" s="17" t="n">
        <v>293.5</v>
      </c>
      <c r="J996" s="17" t="s">
        <v>84</v>
      </c>
      <c r="K996" s="24" t="n">
        <v>0.4375</v>
      </c>
      <c r="M996" s="17" t="n">
        <v>1</v>
      </c>
      <c r="N996" s="17" t="n">
        <v>56</v>
      </c>
      <c r="O996" s="17" t="n">
        <v>10</v>
      </c>
      <c r="P996" s="17" t="n">
        <f aca="false">O996/3.281</f>
        <v>3.04785126485828</v>
      </c>
      <c r="Q996" s="0" t="n">
        <f aca="false">((H996*2)*(P996))/1000000</f>
        <v>0.00279183175861018</v>
      </c>
      <c r="R996" s="0" t="n">
        <f aca="false">Q996*247.105</f>
        <v>0.689875586711368</v>
      </c>
      <c r="S996" s="17" t="s">
        <v>40</v>
      </c>
      <c r="T996" s="17" t="s">
        <v>45</v>
      </c>
      <c r="U996" s="17" t="n">
        <v>0</v>
      </c>
      <c r="V996" s="17" t="n">
        <v>0</v>
      </c>
      <c r="W996" s="17" t="n">
        <v>0</v>
      </c>
      <c r="X996" s="17" t="n">
        <v>305</v>
      </c>
      <c r="Y996" s="17" t="n">
        <v>165</v>
      </c>
      <c r="Z996" s="0" t="n">
        <f aca="false">SUM(U996:Y996)</f>
        <v>470</v>
      </c>
      <c r="AA996" s="17" t="n">
        <v>0</v>
      </c>
      <c r="AB996" s="17" t="n">
        <v>1</v>
      </c>
      <c r="AC996" s="7" t="n">
        <f aca="false">U996/$R996</f>
        <v>0</v>
      </c>
      <c r="AD996" s="7" t="n">
        <f aca="false">V996/$R996</f>
        <v>0</v>
      </c>
      <c r="AE996" s="7" t="n">
        <f aca="false">W996/$R996</f>
        <v>0</v>
      </c>
      <c r="AF996" s="7" t="n">
        <f aca="false">X996/$R996</f>
        <v>442.10870173553</v>
      </c>
      <c r="AG996" s="7" t="n">
        <f aca="false">Y996/$R996</f>
        <v>239.173559955287</v>
      </c>
      <c r="AH996" s="7" t="n">
        <f aca="false">Z996/$R996</f>
        <v>681.282261690816</v>
      </c>
      <c r="AI996" s="17" t="s">
        <v>611</v>
      </c>
    </row>
    <row r="997" customFormat="false" ht="15" hidden="false" customHeight="false" outlineLevel="0" collapsed="false">
      <c r="A997" s="22" t="n">
        <v>43691</v>
      </c>
      <c r="B997" s="0" t="n">
        <f aca="false">MONTH(A997)</f>
        <v>8</v>
      </c>
      <c r="C997" s="0" t="s">
        <v>36</v>
      </c>
      <c r="D997" s="23" t="n">
        <f aca="false">YEAR(A997)</f>
        <v>2019</v>
      </c>
      <c r="E997" s="23" t="s">
        <v>37</v>
      </c>
      <c r="F997" s="23" t="n">
        <v>208</v>
      </c>
      <c r="G997" s="17" t="s">
        <v>588</v>
      </c>
      <c r="H997" s="0" t="n">
        <v>458</v>
      </c>
      <c r="I997" s="0" t="n">
        <v>293.5</v>
      </c>
      <c r="J997" s="17" t="s">
        <v>84</v>
      </c>
      <c r="K997" s="24" t="n">
        <v>0.4375</v>
      </c>
      <c r="M997" s="17" t="n">
        <v>1</v>
      </c>
      <c r="N997" s="17" t="n">
        <v>53</v>
      </c>
      <c r="O997" s="17" t="n">
        <v>10</v>
      </c>
      <c r="P997" s="17" t="n">
        <f aca="false">O997/3.281</f>
        <v>3.04785126485828</v>
      </c>
      <c r="Q997" s="0" t="n">
        <f aca="false">((H997*2)*(P997))/1000000</f>
        <v>0.00279183175861018</v>
      </c>
      <c r="R997" s="0" t="n">
        <f aca="false">Q997*247.105</f>
        <v>0.689875586711368</v>
      </c>
      <c r="S997" s="17" t="s">
        <v>40</v>
      </c>
      <c r="T997" s="17" t="s">
        <v>45</v>
      </c>
      <c r="U997" s="17" t="n">
        <v>1</v>
      </c>
      <c r="V997" s="17" t="n">
        <v>0</v>
      </c>
      <c r="W997" s="17" t="n">
        <v>0</v>
      </c>
      <c r="X997" s="17" t="n">
        <v>0</v>
      </c>
      <c r="Y997" s="17" t="n">
        <v>625</v>
      </c>
      <c r="Z997" s="0" t="n">
        <f aca="false">SUM(U997:Y997)</f>
        <v>626</v>
      </c>
      <c r="AA997" s="17" t="n">
        <v>0</v>
      </c>
      <c r="AB997" s="17" t="n">
        <v>0</v>
      </c>
      <c r="AC997" s="7" t="n">
        <f aca="false">U997/$R997</f>
        <v>1.44953672700174</v>
      </c>
      <c r="AD997" s="7" t="n">
        <f aca="false">V997/$R997</f>
        <v>0</v>
      </c>
      <c r="AE997" s="7" t="n">
        <f aca="false">W997/$R997</f>
        <v>0</v>
      </c>
      <c r="AF997" s="7" t="n">
        <f aca="false">X997/$R997</f>
        <v>0</v>
      </c>
      <c r="AG997" s="7" t="n">
        <f aca="false">Y997/$R997</f>
        <v>905.960454376086</v>
      </c>
      <c r="AH997" s="7" t="n">
        <f aca="false">Z997/$R997</f>
        <v>907.409991103088</v>
      </c>
      <c r="AI997" s="17"/>
      <c r="AJ997" s="0" t="n">
        <v>11341</v>
      </c>
    </row>
    <row r="998" customFormat="false" ht="15" hidden="false" customHeight="false" outlineLevel="0" collapsed="false">
      <c r="A998" s="22" t="n">
        <v>43725</v>
      </c>
      <c r="B998" s="0" t="n">
        <f aca="false">MONTH(A998)</f>
        <v>9</v>
      </c>
      <c r="C998" s="0" t="s">
        <v>53</v>
      </c>
      <c r="D998" s="23" t="n">
        <f aca="false">YEAR(A998)</f>
        <v>2019</v>
      </c>
      <c r="E998" s="23" t="s">
        <v>37</v>
      </c>
      <c r="F998" s="23" t="n">
        <v>208</v>
      </c>
      <c r="G998" s="17" t="s">
        <v>588</v>
      </c>
      <c r="H998" s="0" t="n">
        <v>458</v>
      </c>
      <c r="I998" s="0" t="n">
        <v>293.5</v>
      </c>
      <c r="J998" s="17" t="s">
        <v>84</v>
      </c>
      <c r="K998" s="24" t="n">
        <v>0.416666666666667</v>
      </c>
      <c r="M998" s="17" t="n">
        <v>1</v>
      </c>
      <c r="N998" s="17" t="n">
        <v>56</v>
      </c>
      <c r="O998" s="17" t="n">
        <v>8</v>
      </c>
      <c r="P998" s="17" t="n">
        <f aca="false">O998/3.281</f>
        <v>2.43828101188662</v>
      </c>
      <c r="Q998" s="0" t="n">
        <f aca="false">((H998*2)*(P998))/1000000</f>
        <v>0.00223346540688814</v>
      </c>
      <c r="R998" s="0" t="n">
        <f aca="false">Q998*247.105</f>
        <v>0.551900469369095</v>
      </c>
      <c r="S998" s="17" t="s">
        <v>40</v>
      </c>
      <c r="T998" s="17" t="s">
        <v>45</v>
      </c>
      <c r="U998" s="17" t="n">
        <v>45</v>
      </c>
      <c r="V998" s="17" t="n">
        <v>42</v>
      </c>
      <c r="W998" s="17" t="n">
        <v>0</v>
      </c>
      <c r="X998" s="17" t="n">
        <v>0</v>
      </c>
      <c r="Y998" s="17" t="n">
        <v>236</v>
      </c>
      <c r="Z998" s="0" t="n">
        <f aca="false">SUM(U998:Y998)</f>
        <v>323</v>
      </c>
      <c r="AA998" s="17" t="n">
        <v>0</v>
      </c>
      <c r="AB998" s="17" t="n">
        <v>0</v>
      </c>
      <c r="AC998" s="7" t="n">
        <f aca="false">U998/$R998</f>
        <v>81.5364408938477</v>
      </c>
      <c r="AD998" s="7" t="n">
        <f aca="false">V998/$R998</f>
        <v>76.1006781675912</v>
      </c>
      <c r="AE998" s="7" t="n">
        <f aca="false">W998/$R998</f>
        <v>0</v>
      </c>
      <c r="AF998" s="7" t="n">
        <f aca="false">X998/$R998</f>
        <v>0</v>
      </c>
      <c r="AG998" s="7" t="n">
        <f aca="false">Y998/$R998</f>
        <v>427.613334465512</v>
      </c>
      <c r="AH998" s="7" t="n">
        <f aca="false">Z998/$R998</f>
        <v>585.250453526951</v>
      </c>
      <c r="AI998" s="17"/>
      <c r="AJ998" s="0" t="n">
        <v>8514</v>
      </c>
    </row>
    <row r="999" customFormat="false" ht="15" hidden="false" customHeight="false" outlineLevel="0" collapsed="false">
      <c r="A999" s="22" t="n">
        <v>43762</v>
      </c>
      <c r="B999" s="0" t="n">
        <f aca="false">MONTH(A999)</f>
        <v>10</v>
      </c>
      <c r="C999" s="0" t="s">
        <v>54</v>
      </c>
      <c r="D999" s="23" t="n">
        <f aca="false">YEAR(A999)</f>
        <v>2019</v>
      </c>
      <c r="E999" s="23" t="s">
        <v>55</v>
      </c>
      <c r="F999" s="23" t="n">
        <v>208</v>
      </c>
      <c r="G999" s="17" t="s">
        <v>588</v>
      </c>
      <c r="H999" s="0" t="n">
        <v>458</v>
      </c>
      <c r="I999" s="0" t="n">
        <v>293.5</v>
      </c>
      <c r="J999" s="17" t="s">
        <v>84</v>
      </c>
      <c r="K999" s="24" t="n">
        <v>0.479166666666667</v>
      </c>
      <c r="M999" s="17" t="n">
        <v>2</v>
      </c>
      <c r="N999" s="17" t="n">
        <v>52</v>
      </c>
      <c r="O999" s="17" t="n">
        <v>10</v>
      </c>
      <c r="P999" s="17" t="n">
        <f aca="false">O999/3.281</f>
        <v>3.04785126485828</v>
      </c>
      <c r="Q999" s="0" t="n">
        <f aca="false">((H999*2)*(P999))/1000000</f>
        <v>0.00279183175861018</v>
      </c>
      <c r="R999" s="0" t="n">
        <f aca="false">Q999*247.105</f>
        <v>0.689875586711368</v>
      </c>
      <c r="S999" s="17" t="s">
        <v>40</v>
      </c>
      <c r="T999" s="17" t="s">
        <v>45</v>
      </c>
      <c r="U999" s="17" t="n">
        <v>39</v>
      </c>
      <c r="V999" s="17" t="n">
        <v>541</v>
      </c>
      <c r="W999" s="17" t="n">
        <v>0</v>
      </c>
      <c r="X999" s="17" t="n">
        <v>0</v>
      </c>
      <c r="Y999" s="17" t="n">
        <v>15</v>
      </c>
      <c r="Z999" s="0" t="n">
        <f aca="false">SUM(U999:Y999)</f>
        <v>595</v>
      </c>
      <c r="AA999" s="17" t="n">
        <v>0</v>
      </c>
      <c r="AB999" s="17" t="n">
        <v>0</v>
      </c>
      <c r="AC999" s="7" t="n">
        <f aca="false">U999/$R999</f>
        <v>56.5319323530677</v>
      </c>
      <c r="AD999" s="7" t="n">
        <f aca="false">V999/$R999</f>
        <v>784.19936930794</v>
      </c>
      <c r="AE999" s="7" t="n">
        <f aca="false">W999/$R999</f>
        <v>0</v>
      </c>
      <c r="AF999" s="7" t="n">
        <f aca="false">X999/$R999</f>
        <v>0</v>
      </c>
      <c r="AG999" s="7" t="n">
        <f aca="false">Y999/$R999</f>
        <v>21.7430509050261</v>
      </c>
      <c r="AH999" s="7" t="n">
        <f aca="false">Z999/$R999</f>
        <v>862.474352566034</v>
      </c>
      <c r="AI999" s="17" t="s">
        <v>612</v>
      </c>
      <c r="AJ999" s="0" t="n">
        <v>7320</v>
      </c>
    </row>
    <row r="1000" customFormat="false" ht="15" hidden="false" customHeight="false" outlineLevel="0" collapsed="false">
      <c r="A1000" s="22" t="n">
        <v>43781</v>
      </c>
      <c r="B1000" s="0" t="n">
        <f aca="false">MONTH(A1000)</f>
        <v>11</v>
      </c>
      <c r="C1000" s="0" t="s">
        <v>96</v>
      </c>
      <c r="D1000" s="23" t="n">
        <f aca="false">YEAR(A1000)</f>
        <v>2019</v>
      </c>
      <c r="E1000" s="23" t="s">
        <v>55</v>
      </c>
      <c r="F1000" s="23" t="n">
        <v>208</v>
      </c>
      <c r="G1000" s="17" t="s">
        <v>588</v>
      </c>
      <c r="H1000" s="0" t="n">
        <v>458</v>
      </c>
      <c r="I1000" s="0" t="n">
        <v>293.5</v>
      </c>
      <c r="J1000" s="17" t="s">
        <v>84</v>
      </c>
      <c r="K1000" s="24" t="n">
        <v>0.4375</v>
      </c>
      <c r="M1000" s="17" t="n">
        <v>3</v>
      </c>
      <c r="N1000" s="17" t="n">
        <v>52</v>
      </c>
      <c r="O1000" s="17" t="n">
        <v>8</v>
      </c>
      <c r="P1000" s="17" t="n">
        <f aca="false">O1000/3.281</f>
        <v>2.43828101188662</v>
      </c>
      <c r="Q1000" s="0" t="n">
        <f aca="false">((H1000*2)*(P1000))/1000000</f>
        <v>0.00223346540688814</v>
      </c>
      <c r="R1000" s="0" t="n">
        <f aca="false">Q1000*247.105</f>
        <v>0.551900469369095</v>
      </c>
      <c r="S1000" s="17" t="s">
        <v>40</v>
      </c>
      <c r="T1000" s="17" t="s">
        <v>45</v>
      </c>
      <c r="U1000" s="17" t="n">
        <v>0</v>
      </c>
      <c r="V1000" s="17" t="n">
        <v>221</v>
      </c>
      <c r="W1000" s="17" t="n">
        <v>0</v>
      </c>
      <c r="X1000" s="17" t="n">
        <v>0</v>
      </c>
      <c r="Y1000" s="17" t="n">
        <v>9</v>
      </c>
      <c r="Z1000" s="0" t="n">
        <f aca="false">SUM(U1000:Y1000)</f>
        <v>230</v>
      </c>
      <c r="AA1000" s="17" t="n">
        <v>0</v>
      </c>
      <c r="AB1000" s="17" t="n">
        <v>4</v>
      </c>
      <c r="AC1000" s="7" t="n">
        <f aca="false">U1000/$R1000</f>
        <v>0</v>
      </c>
      <c r="AD1000" s="7" t="n">
        <f aca="false">V1000/$R1000</f>
        <v>400.43452083423</v>
      </c>
      <c r="AE1000" s="7" t="n">
        <f aca="false">W1000/$R1000</f>
        <v>0</v>
      </c>
      <c r="AF1000" s="7" t="n">
        <f aca="false">X1000/$R1000</f>
        <v>0</v>
      </c>
      <c r="AG1000" s="7" t="n">
        <f aca="false">Y1000/$R1000</f>
        <v>16.3072881787695</v>
      </c>
      <c r="AH1000" s="7" t="n">
        <f aca="false">Z1000/$R1000</f>
        <v>416.741809012999</v>
      </c>
      <c r="AI1000" s="17" t="s">
        <v>613</v>
      </c>
      <c r="AJ1000" s="0" t="n">
        <v>4904</v>
      </c>
    </row>
    <row r="1001" customFormat="false" ht="15" hidden="false" customHeight="false" outlineLevel="0" collapsed="false">
      <c r="A1001" s="22" t="n">
        <v>43836</v>
      </c>
      <c r="B1001" s="0" t="n">
        <f aca="false">MONTH(A1001)</f>
        <v>1</v>
      </c>
      <c r="C1001" s="0" t="s">
        <v>60</v>
      </c>
      <c r="D1001" s="23" t="n">
        <f aca="false">YEAR(A1001)</f>
        <v>2020</v>
      </c>
      <c r="E1001" s="23" t="s">
        <v>61</v>
      </c>
      <c r="F1001" s="23" t="n">
        <v>208</v>
      </c>
      <c r="G1001" s="17" t="s">
        <v>588</v>
      </c>
      <c r="H1001" s="0" t="n">
        <v>458</v>
      </c>
      <c r="I1001" s="17" t="n">
        <v>293.5</v>
      </c>
      <c r="J1001" s="17" t="s">
        <v>84</v>
      </c>
      <c r="K1001" s="24" t="n">
        <v>0.4375</v>
      </c>
      <c r="M1001" s="17" t="n">
        <v>2</v>
      </c>
      <c r="N1001" s="17" t="n">
        <v>50</v>
      </c>
      <c r="O1001" s="17" t="n">
        <v>10</v>
      </c>
      <c r="P1001" s="17" t="n">
        <f aca="false">O1001/3.281</f>
        <v>3.04785126485828</v>
      </c>
      <c r="Q1001" s="0" t="n">
        <f aca="false">((H1001*2)*(P1001))/1000000</f>
        <v>0.00279183175861018</v>
      </c>
      <c r="R1001" s="0" t="n">
        <f aca="false">Q1001*247.105</f>
        <v>0.689875586711368</v>
      </c>
      <c r="S1001" s="17" t="s">
        <v>40</v>
      </c>
      <c r="T1001" s="17" t="s">
        <v>45</v>
      </c>
      <c r="U1001" s="17" t="n">
        <v>0</v>
      </c>
      <c r="V1001" s="17" t="n">
        <v>104</v>
      </c>
      <c r="W1001" s="17" t="n">
        <v>0</v>
      </c>
      <c r="X1001" s="17" t="n">
        <v>315</v>
      </c>
      <c r="Y1001" s="17" t="n">
        <v>0</v>
      </c>
      <c r="Z1001" s="0" t="n">
        <f aca="false">SUM(U1001:Y1001)</f>
        <v>419</v>
      </c>
      <c r="AA1001" s="17" t="n">
        <v>0</v>
      </c>
      <c r="AB1001" s="17" t="n">
        <v>3</v>
      </c>
      <c r="AC1001" s="7" t="n">
        <f aca="false">U1001/$R1001</f>
        <v>0</v>
      </c>
      <c r="AD1001" s="7" t="n">
        <f aca="false">V1001/$R1001</f>
        <v>150.751819608181</v>
      </c>
      <c r="AE1001" s="7" t="n">
        <f aca="false">W1001/$R1001</f>
        <v>0</v>
      </c>
      <c r="AF1001" s="7" t="n">
        <f aca="false">X1001/$R1001</f>
        <v>456.604069005547</v>
      </c>
      <c r="AG1001" s="7" t="n">
        <f aca="false">Y1001/$R1001</f>
        <v>0</v>
      </c>
      <c r="AH1001" s="7" t="n">
        <f aca="false">Z1001/$R1001</f>
        <v>607.355888613728</v>
      </c>
      <c r="AI1001" s="17" t="s">
        <v>614</v>
      </c>
      <c r="AJ1001" s="0" t="n">
        <v>5046</v>
      </c>
    </row>
    <row r="1002" customFormat="false" ht="15" hidden="false" customHeight="false" outlineLevel="0" collapsed="false">
      <c r="A1002" s="22" t="n">
        <v>43851</v>
      </c>
      <c r="B1002" s="0" t="n">
        <f aca="false">MONTH(A1002)</f>
        <v>1</v>
      </c>
      <c r="C1002" s="0" t="s">
        <v>60</v>
      </c>
      <c r="D1002" s="23" t="n">
        <f aca="false">YEAR(A1002)</f>
        <v>2020</v>
      </c>
      <c r="E1002" s="23" t="s">
        <v>61</v>
      </c>
      <c r="F1002" s="23" t="n">
        <v>208</v>
      </c>
      <c r="G1002" s="17" t="s">
        <v>588</v>
      </c>
      <c r="H1002" s="0" t="n">
        <v>458</v>
      </c>
      <c r="I1002" s="17" t="n">
        <v>293.5</v>
      </c>
      <c r="J1002" s="17" t="s">
        <v>84</v>
      </c>
      <c r="K1002" s="24" t="n">
        <v>0.427083333333333</v>
      </c>
      <c r="M1002" s="17" t="n">
        <v>4</v>
      </c>
      <c r="N1002" s="17" t="n">
        <v>46</v>
      </c>
      <c r="O1002" s="17" t="n">
        <v>8</v>
      </c>
      <c r="P1002" s="17" t="n">
        <f aca="false">O1002/3.281</f>
        <v>2.43828101188662</v>
      </c>
      <c r="Q1002" s="0" t="n">
        <f aca="false">((H1002*2)*(P1002))/1000000</f>
        <v>0.00223346540688814</v>
      </c>
      <c r="R1002" s="0" t="n">
        <f aca="false">Q1002*247.105</f>
        <v>0.551900469369095</v>
      </c>
      <c r="S1002" s="17" t="s">
        <v>40</v>
      </c>
      <c r="T1002" s="17" t="s">
        <v>45</v>
      </c>
      <c r="U1002" s="17" t="n">
        <v>0</v>
      </c>
      <c r="V1002" s="17" t="n">
        <v>507</v>
      </c>
      <c r="W1002" s="17" t="n">
        <v>0</v>
      </c>
      <c r="X1002" s="17" t="n">
        <v>812</v>
      </c>
      <c r="Y1002" s="17" t="n">
        <v>10</v>
      </c>
      <c r="Z1002" s="0" t="n">
        <f aca="false">SUM(U1002:Y1002)</f>
        <v>1329</v>
      </c>
      <c r="AA1002" s="17" t="n">
        <v>0</v>
      </c>
      <c r="AB1002" s="17" t="n">
        <v>0</v>
      </c>
      <c r="AC1002" s="7" t="n">
        <f aca="false">U1002/$R1002</f>
        <v>0</v>
      </c>
      <c r="AD1002" s="7" t="n">
        <f aca="false">V1002/$R1002</f>
        <v>918.643900737351</v>
      </c>
      <c r="AE1002" s="7" t="n">
        <f aca="false">W1002/$R1002</f>
        <v>0</v>
      </c>
      <c r="AF1002" s="7" t="n">
        <f aca="false">X1002/$R1002</f>
        <v>1471.27977790676</v>
      </c>
      <c r="AG1002" s="7" t="n">
        <f aca="false">Y1002/$R1002</f>
        <v>18.1192090875217</v>
      </c>
      <c r="AH1002" s="7" t="n">
        <f aca="false">Z1002/$R1002</f>
        <v>2408.04288773164</v>
      </c>
      <c r="AI1002" s="17"/>
      <c r="AJ1002" s="0" t="n">
        <v>5167</v>
      </c>
    </row>
    <row r="1003" customFormat="false" ht="15" hidden="false" customHeight="false" outlineLevel="0" collapsed="false">
      <c r="A1003" s="22" t="n">
        <v>43865</v>
      </c>
      <c r="B1003" s="0" t="n">
        <f aca="false">MONTH(A1003)</f>
        <v>2</v>
      </c>
      <c r="C1003" s="0" t="s">
        <v>63</v>
      </c>
      <c r="D1003" s="23" t="n">
        <f aca="false">YEAR(A1003)</f>
        <v>2020</v>
      </c>
      <c r="E1003" s="23" t="s">
        <v>61</v>
      </c>
      <c r="F1003" s="23" t="n">
        <v>208</v>
      </c>
      <c r="G1003" s="17" t="s">
        <v>588</v>
      </c>
      <c r="H1003" s="0" t="n">
        <v>458</v>
      </c>
      <c r="I1003" s="17" t="n">
        <v>293.5</v>
      </c>
      <c r="J1003" s="17" t="s">
        <v>84</v>
      </c>
      <c r="K1003" s="24" t="n">
        <v>0.489583333333333</v>
      </c>
      <c r="M1003" s="17" t="n">
        <v>2</v>
      </c>
      <c r="N1003" s="17" t="n">
        <v>48</v>
      </c>
      <c r="O1003" s="17" t="n">
        <v>8</v>
      </c>
      <c r="P1003" s="17" t="n">
        <f aca="false">O1003/3.281</f>
        <v>2.43828101188662</v>
      </c>
      <c r="Q1003" s="0" t="n">
        <f aca="false">((H1003*2)*(P1003))/1000000</f>
        <v>0.00223346540688814</v>
      </c>
      <c r="R1003" s="0" t="n">
        <f aca="false">Q1003*247.105</f>
        <v>0.551900469369095</v>
      </c>
      <c r="S1003" s="17" t="s">
        <v>40</v>
      </c>
      <c r="T1003" s="17" t="s">
        <v>45</v>
      </c>
      <c r="U1003" s="17" t="n">
        <v>0</v>
      </c>
      <c r="V1003" s="17" t="n">
        <v>4</v>
      </c>
      <c r="W1003" s="17" t="n">
        <v>731</v>
      </c>
      <c r="X1003" s="17" t="n">
        <v>828</v>
      </c>
      <c r="Y1003" s="17" t="n">
        <v>0</v>
      </c>
      <c r="Z1003" s="0" t="n">
        <f aca="false">SUM(U1003:Y1003)</f>
        <v>1563</v>
      </c>
      <c r="AA1003" s="17" t="n">
        <v>0</v>
      </c>
      <c r="AB1003" s="17" t="n">
        <v>0</v>
      </c>
      <c r="AC1003" s="7" t="n">
        <f aca="false">U1003/$R1003</f>
        <v>0</v>
      </c>
      <c r="AD1003" s="7" t="n">
        <f aca="false">V1003/$R1003</f>
        <v>7.24768363500869</v>
      </c>
      <c r="AE1003" s="7" t="n">
        <f aca="false">W1003/$R1003</f>
        <v>1324.51418429784</v>
      </c>
      <c r="AF1003" s="7" t="n">
        <f aca="false">X1003/$R1003</f>
        <v>1500.2705124468</v>
      </c>
      <c r="AG1003" s="7" t="n">
        <f aca="false">Y1003/$R1003</f>
        <v>0</v>
      </c>
      <c r="AH1003" s="7" t="n">
        <f aca="false">Z1003/$R1003</f>
        <v>2832.03238037964</v>
      </c>
      <c r="AI1003" s="17"/>
      <c r="AJ1003" s="0" t="n">
        <v>4421</v>
      </c>
    </row>
    <row r="1004" customFormat="false" ht="15" hidden="false" customHeight="false" outlineLevel="0" collapsed="false">
      <c r="A1004" s="22" t="n">
        <v>43885</v>
      </c>
      <c r="B1004" s="0" t="n">
        <f aca="false">MONTH(A1004)</f>
        <v>2</v>
      </c>
      <c r="C1004" s="0" t="s">
        <v>63</v>
      </c>
      <c r="D1004" s="23" t="n">
        <f aca="false">YEAR(A1004)</f>
        <v>2020</v>
      </c>
      <c r="E1004" s="23" t="s">
        <v>61</v>
      </c>
      <c r="F1004" s="23" t="n">
        <v>208</v>
      </c>
      <c r="G1004" s="17" t="s">
        <v>588</v>
      </c>
      <c r="H1004" s="0" t="n">
        <v>458</v>
      </c>
      <c r="I1004" s="17" t="n">
        <v>293.5</v>
      </c>
      <c r="J1004" s="17" t="s">
        <v>84</v>
      </c>
      <c r="K1004" s="24" t="n">
        <v>0.447916666666667</v>
      </c>
      <c r="M1004" s="17" t="n">
        <v>1</v>
      </c>
      <c r="N1004" s="17" t="n">
        <v>49</v>
      </c>
      <c r="O1004" s="17" t="n">
        <v>6</v>
      </c>
      <c r="P1004" s="17" t="n">
        <f aca="false">O1004/3.281</f>
        <v>1.82871075891497</v>
      </c>
      <c r="Q1004" s="0" t="n">
        <f aca="false">((H1004*2)*(P1004))/1000000</f>
        <v>0.00167509905516611</v>
      </c>
      <c r="R1004" s="0" t="n">
        <f aca="false">Q1004*247.105</f>
        <v>0.413925352026821</v>
      </c>
      <c r="S1004" s="17" t="s">
        <v>40</v>
      </c>
      <c r="T1004" s="17" t="s">
        <v>45</v>
      </c>
      <c r="U1004" s="17" t="n">
        <v>0</v>
      </c>
      <c r="V1004" s="17" t="n">
        <v>1</v>
      </c>
      <c r="W1004" s="17" t="n">
        <v>74</v>
      </c>
      <c r="X1004" s="17" t="n">
        <v>889</v>
      </c>
      <c r="Y1004" s="17" t="n">
        <v>2</v>
      </c>
      <c r="Z1004" s="0" t="n">
        <f aca="false">SUM(U1004:Y1004)</f>
        <v>966</v>
      </c>
      <c r="AA1004" s="17" t="n">
        <v>0</v>
      </c>
      <c r="AB1004" s="17" t="n">
        <v>2</v>
      </c>
      <c r="AC1004" s="7" t="n">
        <f aca="false">U1004/$R1004</f>
        <v>0</v>
      </c>
      <c r="AD1004" s="7" t="n">
        <f aca="false">V1004/$R1004</f>
        <v>2.41589454500289</v>
      </c>
      <c r="AE1004" s="7" t="n">
        <f aca="false">W1004/$R1004</f>
        <v>178.776196330214</v>
      </c>
      <c r="AF1004" s="7" t="n">
        <f aca="false">X1004/$R1004</f>
        <v>2147.73025050757</v>
      </c>
      <c r="AG1004" s="7" t="n">
        <f aca="false">Y1004/$R1004</f>
        <v>4.83178909000579</v>
      </c>
      <c r="AH1004" s="7" t="n">
        <f aca="false">Z1004/$R1004</f>
        <v>2333.7541304728</v>
      </c>
      <c r="AI1004" s="17" t="s">
        <v>615</v>
      </c>
      <c r="AJ1004" s="0" t="n">
        <v>5013</v>
      </c>
    </row>
    <row r="1005" customFormat="false" ht="15" hidden="false" customHeight="false" outlineLevel="0" collapsed="false">
      <c r="A1005" s="22" t="n">
        <v>43895</v>
      </c>
      <c r="B1005" s="0" t="n">
        <f aca="false">MONTH(A1005)</f>
        <v>3</v>
      </c>
      <c r="C1005" s="0" t="s">
        <v>64</v>
      </c>
      <c r="D1005" s="23" t="n">
        <f aca="false">YEAR(A1005)</f>
        <v>2020</v>
      </c>
      <c r="E1005" s="23" t="s">
        <v>61</v>
      </c>
      <c r="F1005" s="23" t="n">
        <v>208</v>
      </c>
      <c r="G1005" s="17" t="s">
        <v>588</v>
      </c>
      <c r="H1005" s="0" t="n">
        <v>458</v>
      </c>
      <c r="I1005" s="17" t="n">
        <v>293.5</v>
      </c>
      <c r="J1005" s="17" t="s">
        <v>84</v>
      </c>
      <c r="K1005" s="24" t="n">
        <v>0.430555555555556</v>
      </c>
      <c r="M1005" s="17" t="n">
        <v>1</v>
      </c>
      <c r="N1005" s="17" t="n">
        <v>50</v>
      </c>
      <c r="O1005" s="17" t="n">
        <v>7</v>
      </c>
      <c r="P1005" s="17" t="n">
        <f aca="false">O1005/3.281</f>
        <v>2.13349588540079</v>
      </c>
      <c r="Q1005" s="0" t="n">
        <f aca="false">((H1005*2)*(P1005))/1000000</f>
        <v>0.00195428223102713</v>
      </c>
      <c r="R1005" s="0" t="n">
        <f aca="false">Q1005*247.105</f>
        <v>0.482912910697958</v>
      </c>
      <c r="S1005" s="17" t="s">
        <v>40</v>
      </c>
      <c r="T1005" s="17" t="s">
        <v>45</v>
      </c>
      <c r="U1005" s="17" t="n">
        <v>0</v>
      </c>
      <c r="V1005" s="17" t="n">
        <v>0</v>
      </c>
      <c r="W1005" s="17" t="n">
        <v>20</v>
      </c>
      <c r="X1005" s="17" t="n">
        <v>682</v>
      </c>
      <c r="Y1005" s="17" t="n">
        <v>0</v>
      </c>
      <c r="Z1005" s="0" t="n">
        <f aca="false">SUM(U1005:Y1005)</f>
        <v>702</v>
      </c>
      <c r="AA1005" s="17" t="n">
        <v>0</v>
      </c>
      <c r="AB1005" s="17" t="n">
        <v>0</v>
      </c>
      <c r="AC1005" s="7" t="n">
        <f aca="false">U1005/$R1005</f>
        <v>0</v>
      </c>
      <c r="AD1005" s="7" t="n">
        <f aca="false">V1005/$R1005</f>
        <v>0</v>
      </c>
      <c r="AE1005" s="7" t="n">
        <f aca="false">W1005/$R1005</f>
        <v>41.4153350571925</v>
      </c>
      <c r="AF1005" s="7" t="n">
        <f aca="false">X1005/$R1005</f>
        <v>1412.26292545026</v>
      </c>
      <c r="AG1005" s="7" t="n">
        <f aca="false">Y1005/$R1005</f>
        <v>0</v>
      </c>
      <c r="AH1005" s="7" t="n">
        <f aca="false">Z1005/$R1005</f>
        <v>1453.67826050746</v>
      </c>
      <c r="AI1005" s="17"/>
      <c r="AJ1005" s="0" t="n">
        <v>5516</v>
      </c>
    </row>
    <row r="1006" customFormat="false" ht="15" hidden="false" customHeight="false" outlineLevel="0" collapsed="false">
      <c r="A1006" s="22" t="n">
        <v>43915</v>
      </c>
      <c r="B1006" s="0" t="n">
        <f aca="false">MONTH(A1006)</f>
        <v>3</v>
      </c>
      <c r="C1006" s="0" t="s">
        <v>64</v>
      </c>
      <c r="D1006" s="23" t="n">
        <f aca="false">YEAR(A1006)</f>
        <v>2020</v>
      </c>
      <c r="E1006" s="23" t="s">
        <v>61</v>
      </c>
      <c r="F1006" s="23" t="n">
        <v>208</v>
      </c>
      <c r="G1006" s="17" t="s">
        <v>588</v>
      </c>
      <c r="H1006" s="0" t="n">
        <v>458</v>
      </c>
      <c r="I1006" s="17" t="n">
        <v>293.5</v>
      </c>
      <c r="J1006" s="17" t="s">
        <v>84</v>
      </c>
      <c r="K1006" s="24" t="n">
        <v>0.479166666666667</v>
      </c>
      <c r="M1006" s="17" t="n">
        <v>1</v>
      </c>
      <c r="N1006" s="17" t="n">
        <v>50</v>
      </c>
      <c r="O1006" s="17" t="n">
        <v>8</v>
      </c>
      <c r="P1006" s="17" t="n">
        <f aca="false">O1006/3.281</f>
        <v>2.43828101188662</v>
      </c>
      <c r="Q1006" s="0" t="n">
        <f aca="false">((H1006*2)*(P1006))/1000000</f>
        <v>0.00223346540688814</v>
      </c>
      <c r="R1006" s="0" t="n">
        <f aca="false">Q1006*247.105</f>
        <v>0.551900469369095</v>
      </c>
      <c r="S1006" s="17" t="s">
        <v>40</v>
      </c>
      <c r="T1006" s="17" t="s">
        <v>45</v>
      </c>
      <c r="U1006" s="17" t="n">
        <v>0</v>
      </c>
      <c r="V1006" s="17" t="n">
        <v>0</v>
      </c>
      <c r="W1006" s="17" t="n">
        <v>95</v>
      </c>
      <c r="X1006" s="17" t="n">
        <v>627</v>
      </c>
      <c r="Y1006" s="17" t="n">
        <v>2</v>
      </c>
      <c r="Z1006" s="0" t="n">
        <f aca="false">SUM(U1006:Y1006)</f>
        <v>724</v>
      </c>
      <c r="AA1006" s="17" t="n">
        <v>0</v>
      </c>
      <c r="AB1006" s="17" t="n">
        <v>0</v>
      </c>
      <c r="AC1006" s="7" t="n">
        <f aca="false">U1006/$R1006</f>
        <v>0</v>
      </c>
      <c r="AD1006" s="7" t="n">
        <f aca="false">V1006/$R1006</f>
        <v>0</v>
      </c>
      <c r="AE1006" s="7" t="n">
        <f aca="false">W1006/$R1006</f>
        <v>172.132486331456</v>
      </c>
      <c r="AF1006" s="7" t="n">
        <f aca="false">X1006/$R1006</f>
        <v>1136.07440978761</v>
      </c>
      <c r="AG1006" s="7" t="n">
        <f aca="false">Y1006/$R1006</f>
        <v>3.62384181750434</v>
      </c>
      <c r="AH1006" s="7" t="n">
        <f aca="false">Z1006/$R1006</f>
        <v>1311.83073793657</v>
      </c>
      <c r="AI1006" s="17"/>
      <c r="AJ1006" s="0" t="n">
        <v>4723</v>
      </c>
    </row>
    <row r="1007" customFormat="false" ht="15" hidden="false" customHeight="false" outlineLevel="0" collapsed="false">
      <c r="A1007" s="22" t="n">
        <v>43937</v>
      </c>
      <c r="B1007" s="0" t="n">
        <f aca="false">MONTH(A1007)</f>
        <v>4</v>
      </c>
      <c r="C1007" s="0" t="s">
        <v>66</v>
      </c>
      <c r="D1007" s="23" t="n">
        <f aca="false">YEAR(A1007)</f>
        <v>2020</v>
      </c>
      <c r="E1007" s="23" t="s">
        <v>44</v>
      </c>
      <c r="F1007" s="23" t="n">
        <v>208</v>
      </c>
      <c r="G1007" s="17" t="s">
        <v>588</v>
      </c>
      <c r="H1007" s="0" t="n">
        <v>458</v>
      </c>
      <c r="I1007" s="17" t="n">
        <v>293.5</v>
      </c>
      <c r="J1007" s="17" t="s">
        <v>84</v>
      </c>
      <c r="K1007" s="24" t="n">
        <v>0.4375</v>
      </c>
      <c r="M1007" s="17" t="n">
        <v>1</v>
      </c>
      <c r="N1007" s="17" t="n">
        <v>51.8</v>
      </c>
      <c r="O1007" s="17" t="n">
        <v>10</v>
      </c>
      <c r="P1007" s="17" t="n">
        <f aca="false">O1007/3.281</f>
        <v>3.04785126485828</v>
      </c>
      <c r="Q1007" s="0" t="n">
        <f aca="false">((H1007*2)*(P1007))/1000000</f>
        <v>0.00279183175861018</v>
      </c>
      <c r="R1007" s="0" t="n">
        <f aca="false">Q1007*247.105</f>
        <v>0.689875586711368</v>
      </c>
      <c r="S1007" s="17" t="s">
        <v>40</v>
      </c>
      <c r="T1007" s="17" t="s">
        <v>45</v>
      </c>
      <c r="U1007" s="17" t="n">
        <v>0</v>
      </c>
      <c r="V1007" s="17" t="n">
        <v>0</v>
      </c>
      <c r="W1007" s="17" t="n">
        <v>8</v>
      </c>
      <c r="X1007" s="17" t="n">
        <v>955</v>
      </c>
      <c r="Y1007" s="17" t="n">
        <v>3</v>
      </c>
      <c r="Z1007" s="0" t="n">
        <f aca="false">SUM(U1007:Y1007)</f>
        <v>966</v>
      </c>
      <c r="AA1007" s="17" t="n">
        <v>0</v>
      </c>
      <c r="AB1007" s="17" t="n">
        <v>1</v>
      </c>
      <c r="AC1007" s="7" t="n">
        <f aca="false">U1007/$R1007</f>
        <v>0</v>
      </c>
      <c r="AD1007" s="7" t="n">
        <f aca="false">V1007/$R1007</f>
        <v>0</v>
      </c>
      <c r="AE1007" s="7" t="n">
        <f aca="false">W1007/$R1007</f>
        <v>11.5962938160139</v>
      </c>
      <c r="AF1007" s="7" t="n">
        <f aca="false">X1007/$R1007</f>
        <v>1384.30757428666</v>
      </c>
      <c r="AG1007" s="7" t="n">
        <f aca="false">Y1007/$R1007</f>
        <v>4.34861018100521</v>
      </c>
      <c r="AH1007" s="7" t="n">
        <f aca="false">Z1007/$R1007</f>
        <v>1400.25247828368</v>
      </c>
      <c r="AI1007" s="17" t="s">
        <v>616</v>
      </c>
      <c r="AJ1007" s="0" t="n">
        <v>5842</v>
      </c>
    </row>
    <row r="1008" customFormat="false" ht="15" hidden="false" customHeight="false" outlineLevel="0" collapsed="false">
      <c r="A1008" s="22" t="n">
        <v>43937</v>
      </c>
      <c r="B1008" s="0" t="n">
        <f aca="false">MONTH(A1008)</f>
        <v>4</v>
      </c>
      <c r="C1008" s="0" t="s">
        <v>66</v>
      </c>
      <c r="D1008" s="23" t="n">
        <f aca="false">YEAR(A1008)</f>
        <v>2020</v>
      </c>
      <c r="E1008" s="23" t="s">
        <v>44</v>
      </c>
      <c r="F1008" s="23" t="n">
        <v>208</v>
      </c>
      <c r="G1008" s="17" t="s">
        <v>588</v>
      </c>
      <c r="H1008" s="0" t="n">
        <v>458</v>
      </c>
      <c r="I1008" s="17" t="n">
        <v>293.5</v>
      </c>
      <c r="J1008" s="17" t="s">
        <v>84</v>
      </c>
      <c r="K1008" s="24" t="n">
        <v>0.4375</v>
      </c>
      <c r="M1008" s="17" t="n">
        <v>1</v>
      </c>
      <c r="N1008" s="17" t="n">
        <v>51.8</v>
      </c>
      <c r="O1008" s="17" t="n">
        <v>10</v>
      </c>
      <c r="P1008" s="17" t="n">
        <f aca="false">O1008/3.281</f>
        <v>3.04785126485828</v>
      </c>
      <c r="Q1008" s="0" t="n">
        <f aca="false">((H1008*2)*(P1008))/1000000</f>
        <v>0.00279183175861018</v>
      </c>
      <c r="R1008" s="0" t="n">
        <f aca="false">Q1008*247.105</f>
        <v>0.689875586711368</v>
      </c>
      <c r="S1008" s="17" t="s">
        <v>40</v>
      </c>
      <c r="T1008" s="17" t="s">
        <v>45</v>
      </c>
      <c r="U1008" s="17" t="n">
        <v>0</v>
      </c>
      <c r="V1008" s="17" t="n">
        <v>0</v>
      </c>
      <c r="W1008" s="17" t="n">
        <v>8</v>
      </c>
      <c r="X1008" s="17" t="n">
        <v>955</v>
      </c>
      <c r="Y1008" s="17" t="n">
        <v>3</v>
      </c>
      <c r="Z1008" s="0" t="n">
        <f aca="false">SUM(U1008:Y1008)</f>
        <v>966</v>
      </c>
      <c r="AA1008" s="17" t="n">
        <v>0</v>
      </c>
      <c r="AB1008" s="17" t="n">
        <v>1</v>
      </c>
      <c r="AC1008" s="7" t="n">
        <f aca="false">U1008/$R1008</f>
        <v>0</v>
      </c>
      <c r="AD1008" s="7" t="n">
        <f aca="false">V1008/$R1008</f>
        <v>0</v>
      </c>
      <c r="AE1008" s="7" t="n">
        <f aca="false">W1008/$R1008</f>
        <v>11.5962938160139</v>
      </c>
      <c r="AF1008" s="7" t="n">
        <f aca="false">X1008/$R1008</f>
        <v>1384.30757428666</v>
      </c>
      <c r="AG1008" s="7" t="n">
        <f aca="false">Y1008/$R1008</f>
        <v>4.34861018100521</v>
      </c>
      <c r="AH1008" s="7" t="n">
        <f aca="false">Z1008/$R1008</f>
        <v>1400.25247828368</v>
      </c>
      <c r="AI1008" s="17"/>
      <c r="AJ1008" s="0" t="n">
        <v>5842</v>
      </c>
    </row>
    <row r="1009" customFormat="false" ht="15" hidden="false" customHeight="false" outlineLevel="0" collapsed="false">
      <c r="A1009" s="22" t="n">
        <v>43957</v>
      </c>
      <c r="B1009" s="0" t="n">
        <f aca="false">MONTH(A1009)</f>
        <v>5</v>
      </c>
      <c r="C1009" s="0" t="s">
        <v>43</v>
      </c>
      <c r="D1009" s="23" t="n">
        <f aca="false">YEAR(A1009)</f>
        <v>2020</v>
      </c>
      <c r="E1009" s="23" t="s">
        <v>44</v>
      </c>
      <c r="F1009" s="23" t="n">
        <v>208</v>
      </c>
      <c r="G1009" s="17" t="s">
        <v>588</v>
      </c>
      <c r="H1009" s="0" t="n">
        <v>458</v>
      </c>
      <c r="I1009" s="17" t="n">
        <v>293.5</v>
      </c>
      <c r="J1009" s="17" t="s">
        <v>84</v>
      </c>
      <c r="K1009" s="24" t="n">
        <v>0.416666666666667</v>
      </c>
      <c r="M1009" s="17" t="n">
        <v>1</v>
      </c>
      <c r="N1009" s="17" t="n">
        <v>51.6</v>
      </c>
      <c r="O1009" s="17" t="n">
        <v>10</v>
      </c>
      <c r="P1009" s="17" t="n">
        <f aca="false">O1009/3.281</f>
        <v>3.04785126485828</v>
      </c>
      <c r="Q1009" s="0" t="n">
        <f aca="false">((H1009*2)*(P1009))/1000000</f>
        <v>0.00279183175861018</v>
      </c>
      <c r="R1009" s="0" t="n">
        <f aca="false">Q1009*247.105</f>
        <v>0.689875586711368</v>
      </c>
      <c r="S1009" s="17" t="s">
        <v>40</v>
      </c>
      <c r="T1009" s="17" t="s">
        <v>45</v>
      </c>
      <c r="U1009" s="17" t="n">
        <v>9</v>
      </c>
      <c r="V1009" s="17" t="n">
        <v>0</v>
      </c>
      <c r="W1009" s="17" t="n">
        <v>2</v>
      </c>
      <c r="X1009" s="17" t="n">
        <v>196</v>
      </c>
      <c r="Y1009" s="17" t="n">
        <v>2</v>
      </c>
      <c r="Z1009" s="0" t="n">
        <f aca="false">SUM(U1009:Y1009)</f>
        <v>209</v>
      </c>
      <c r="AA1009" s="17" t="n">
        <v>0</v>
      </c>
      <c r="AB1009" s="17" t="n">
        <v>0</v>
      </c>
      <c r="AC1009" s="7" t="n">
        <f aca="false">U1009/$R1009</f>
        <v>13.0458305430156</v>
      </c>
      <c r="AD1009" s="7" t="n">
        <f aca="false">V1009/$R1009</f>
        <v>0</v>
      </c>
      <c r="AE1009" s="7" t="n">
        <f aca="false">W1009/$R1009</f>
        <v>2.89907345400347</v>
      </c>
      <c r="AF1009" s="7" t="n">
        <f aca="false">X1009/$R1009</f>
        <v>284.10919849234</v>
      </c>
      <c r="AG1009" s="7" t="n">
        <f aca="false">Y1009/$R1009</f>
        <v>2.89907345400347</v>
      </c>
      <c r="AH1009" s="7" t="n">
        <f aca="false">Z1009/$R1009</f>
        <v>302.953175943363</v>
      </c>
      <c r="AI1009" s="17"/>
      <c r="AJ1009" s="0" t="n">
        <v>10061</v>
      </c>
    </row>
    <row r="1010" customFormat="false" ht="15" hidden="false" customHeight="false" outlineLevel="0" collapsed="false">
      <c r="A1010" s="22" t="n">
        <v>43979</v>
      </c>
      <c r="B1010" s="0" t="n">
        <f aca="false">MONTH(A1010)</f>
        <v>5</v>
      </c>
      <c r="C1010" s="0" t="s">
        <v>43</v>
      </c>
      <c r="D1010" s="23" t="n">
        <f aca="false">YEAR(A1010)</f>
        <v>2020</v>
      </c>
      <c r="E1010" s="23" t="s">
        <v>44</v>
      </c>
      <c r="F1010" s="23" t="n">
        <v>208</v>
      </c>
      <c r="G1010" s="17" t="s">
        <v>588</v>
      </c>
      <c r="H1010" s="0" t="n">
        <v>458</v>
      </c>
      <c r="I1010" s="17" t="n">
        <v>293.5</v>
      </c>
      <c r="J1010" s="17" t="s">
        <v>84</v>
      </c>
      <c r="K1010" s="24" t="n">
        <v>0.46875</v>
      </c>
      <c r="M1010" s="17" t="n">
        <v>1</v>
      </c>
      <c r="N1010" s="17" t="n">
        <v>57</v>
      </c>
      <c r="O1010" s="17" t="n">
        <v>10</v>
      </c>
      <c r="P1010" s="17" t="n">
        <f aca="false">O1010/3.281</f>
        <v>3.04785126485828</v>
      </c>
      <c r="Q1010" s="0" t="n">
        <f aca="false">((H1010*2)*(P1010))/1000000</f>
        <v>0.00279183175861018</v>
      </c>
      <c r="R1010" s="0" t="n">
        <f aca="false">Q1010*247.105</f>
        <v>0.689875586711368</v>
      </c>
      <c r="S1010" s="17" t="s">
        <v>40</v>
      </c>
      <c r="T1010" s="17" t="s">
        <v>45</v>
      </c>
      <c r="U1010" s="17" t="n">
        <v>47</v>
      </c>
      <c r="V1010" s="17" t="n">
        <v>0</v>
      </c>
      <c r="W1010" s="17" t="n">
        <v>0</v>
      </c>
      <c r="X1010" s="17" t="n">
        <v>89</v>
      </c>
      <c r="Y1010" s="17" t="n">
        <v>89</v>
      </c>
      <c r="Z1010" s="0" t="n">
        <f aca="false">SUM(U1010:Y1010)</f>
        <v>225</v>
      </c>
      <c r="AA1010" s="17" t="n">
        <v>0</v>
      </c>
      <c r="AB1010" s="17" t="n">
        <v>1</v>
      </c>
      <c r="AC1010" s="7" t="n">
        <f aca="false">U1010/$R1010</f>
        <v>68.1282261690816</v>
      </c>
      <c r="AD1010" s="7" t="n">
        <f aca="false">V1010/$R1010</f>
        <v>0</v>
      </c>
      <c r="AE1010" s="7" t="n">
        <f aca="false">W1010/$R1010</f>
        <v>0</v>
      </c>
      <c r="AF1010" s="7" t="n">
        <f aca="false">X1010/$R1010</f>
        <v>129.008768703155</v>
      </c>
      <c r="AG1010" s="7" t="n">
        <f aca="false">Y1010/$R1010</f>
        <v>129.008768703155</v>
      </c>
      <c r="AH1010" s="7" t="n">
        <f aca="false">Z1010/$R1010</f>
        <v>326.145763575391</v>
      </c>
      <c r="AI1010" s="17" t="s">
        <v>103</v>
      </c>
      <c r="AJ1010" s="0" t="n">
        <v>9782</v>
      </c>
    </row>
    <row r="1011" customFormat="false" ht="15" hidden="false" customHeight="false" outlineLevel="0" collapsed="false">
      <c r="A1011" s="22" t="n">
        <v>43998</v>
      </c>
      <c r="B1011" s="0" t="n">
        <f aca="false">MONTH(A1011)</f>
        <v>6</v>
      </c>
      <c r="C1011" s="0" t="s">
        <v>49</v>
      </c>
      <c r="D1011" s="23" t="n">
        <f aca="false">YEAR(A1011)</f>
        <v>2020</v>
      </c>
      <c r="E1011" s="23" t="s">
        <v>44</v>
      </c>
      <c r="F1011" s="23" t="n">
        <v>208</v>
      </c>
      <c r="G1011" s="17" t="s">
        <v>588</v>
      </c>
      <c r="H1011" s="0" t="n">
        <v>458</v>
      </c>
      <c r="I1011" s="17" t="n">
        <v>293.5</v>
      </c>
      <c r="J1011" s="17" t="s">
        <v>84</v>
      </c>
      <c r="K1011" s="24" t="n">
        <v>0.465972222222222</v>
      </c>
      <c r="M1011" s="17" t="n">
        <v>1</v>
      </c>
      <c r="N1011" s="17" t="n">
        <v>53</v>
      </c>
      <c r="O1011" s="17" t="n">
        <v>7</v>
      </c>
      <c r="P1011" s="17" t="n">
        <f aca="false">O1011/3.281</f>
        <v>2.13349588540079</v>
      </c>
      <c r="Q1011" s="0" t="n">
        <f aca="false">((H1011*2)*(P1011))/1000000</f>
        <v>0.00195428223102713</v>
      </c>
      <c r="R1011" s="0" t="n">
        <f aca="false">Q1011*247.105</f>
        <v>0.482912910697958</v>
      </c>
      <c r="S1011" s="17" t="s">
        <v>40</v>
      </c>
      <c r="T1011" s="17" t="s">
        <v>45</v>
      </c>
      <c r="U1011" s="17" t="n">
        <v>3</v>
      </c>
      <c r="V1011" s="17" t="n">
        <v>0</v>
      </c>
      <c r="W1011" s="17" t="n">
        <v>0</v>
      </c>
      <c r="X1011" s="17" t="n">
        <v>1</v>
      </c>
      <c r="Y1011" s="17" t="n">
        <v>16</v>
      </c>
      <c r="Z1011" s="0" t="n">
        <f aca="false">SUM(U1011:Y1011)</f>
        <v>20</v>
      </c>
      <c r="AA1011" s="17" t="n">
        <v>0</v>
      </c>
      <c r="AB1011" s="17" t="n">
        <v>3</v>
      </c>
      <c r="AC1011" s="7" t="n">
        <f aca="false">U1011/$R1011</f>
        <v>6.21230025857887</v>
      </c>
      <c r="AD1011" s="7" t="n">
        <f aca="false">V1011/$R1011</f>
        <v>0</v>
      </c>
      <c r="AE1011" s="7" t="n">
        <f aca="false">W1011/$R1011</f>
        <v>0</v>
      </c>
      <c r="AF1011" s="7" t="n">
        <f aca="false">X1011/$R1011</f>
        <v>2.07076675285962</v>
      </c>
      <c r="AG1011" s="7" t="n">
        <f aca="false">Y1011/$R1011</f>
        <v>33.132268045754</v>
      </c>
      <c r="AH1011" s="7" t="n">
        <f aca="false">Z1011/$R1011</f>
        <v>41.4153350571925</v>
      </c>
      <c r="AI1011" s="17"/>
      <c r="AJ1011" s="0" t="n">
        <v>12248</v>
      </c>
    </row>
    <row r="1012" customFormat="false" ht="15" hidden="false" customHeight="false" outlineLevel="0" collapsed="false">
      <c r="A1012" s="22" t="n">
        <v>44012</v>
      </c>
      <c r="B1012" s="0" t="n">
        <f aca="false">MONTH(A1012)</f>
        <v>6</v>
      </c>
      <c r="C1012" s="0" t="s">
        <v>49</v>
      </c>
      <c r="D1012" s="23" t="n">
        <f aca="false">YEAR(A1012)</f>
        <v>2020</v>
      </c>
      <c r="E1012" s="23" t="s">
        <v>44</v>
      </c>
      <c r="F1012" s="23" t="n">
        <v>208</v>
      </c>
      <c r="G1012" s="17" t="s">
        <v>588</v>
      </c>
      <c r="H1012" s="0" t="n">
        <v>458</v>
      </c>
      <c r="I1012" s="17" t="n">
        <v>293.5</v>
      </c>
      <c r="J1012" s="17" t="s">
        <v>84</v>
      </c>
      <c r="K1012" s="24" t="n">
        <v>0.552083333333333</v>
      </c>
      <c r="M1012" s="17" t="n">
        <v>1</v>
      </c>
      <c r="N1012" s="17" t="n">
        <v>52</v>
      </c>
      <c r="O1012" s="17" t="n">
        <v>10</v>
      </c>
      <c r="P1012" s="17" t="n">
        <f aca="false">O1012/3.281</f>
        <v>3.04785126485828</v>
      </c>
      <c r="Q1012" s="0" t="n">
        <f aca="false">((H1012*2)*(P1012))/1000000</f>
        <v>0.00279183175861018</v>
      </c>
      <c r="R1012" s="0" t="n">
        <f aca="false">Q1012*247.105</f>
        <v>0.689875586711368</v>
      </c>
      <c r="S1012" s="17" t="s">
        <v>40</v>
      </c>
      <c r="T1012" s="17" t="s">
        <v>45</v>
      </c>
      <c r="U1012" s="17" t="n">
        <v>8</v>
      </c>
      <c r="V1012" s="17" t="n">
        <v>0</v>
      </c>
      <c r="W1012" s="17" t="n">
        <v>0</v>
      </c>
      <c r="X1012" s="17" t="n">
        <v>19</v>
      </c>
      <c r="Y1012" s="17" t="n">
        <v>397</v>
      </c>
      <c r="Z1012" s="0" t="n">
        <f aca="false">SUM(U1012:Y1012)</f>
        <v>424</v>
      </c>
      <c r="AA1012" s="17" t="n">
        <v>0</v>
      </c>
      <c r="AB1012" s="17" t="n">
        <v>15</v>
      </c>
      <c r="AC1012" s="7" t="n">
        <f aca="false">U1012/$R1012</f>
        <v>11.5962938160139</v>
      </c>
      <c r="AD1012" s="7" t="n">
        <f aca="false">V1012/$R1012</f>
        <v>0</v>
      </c>
      <c r="AE1012" s="7" t="n">
        <f aca="false">W1012/$R1012</f>
        <v>0</v>
      </c>
      <c r="AF1012" s="7" t="n">
        <f aca="false">X1012/$R1012</f>
        <v>27.541197813033</v>
      </c>
      <c r="AG1012" s="7" t="n">
        <f aca="false">Y1012/$R1012</f>
        <v>575.46608061969</v>
      </c>
      <c r="AH1012" s="7" t="n">
        <f aca="false">Z1012/$R1012</f>
        <v>614.603572248737</v>
      </c>
      <c r="AI1012" s="17" t="s">
        <v>617</v>
      </c>
      <c r="AJ1012" s="0" t="n">
        <v>12615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2020-07-30T16:34:39Z</dcterms:created>
  <dc:creator>Sigler, Zach-Contractor@Wildlife</dc:creator>
  <dc:description/>
  <dc:language>en-US</dc:language>
  <cp:lastModifiedBy/>
  <dcterms:modified xsi:type="dcterms:W3CDTF">2025-03-19T11:52:01Z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