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ichard\Documents\Assetmgmt\"/>
    </mc:Choice>
  </mc:AlternateContent>
  <bookViews>
    <workbookView xWindow="0" yWindow="0" windowWidth="23040" windowHeight="9384"/>
  </bookViews>
  <sheets>
    <sheet name="Motor Data" sheetId="14" r:id="rId1"/>
    <sheet name="Transformer Data" sheetId="10" r:id="rId2"/>
    <sheet name="Piping + Raw Water Data" sheetId="1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" i="15" l="1"/>
  <c r="AS10" i="15"/>
  <c r="AR11" i="15"/>
  <c r="AS11" i="15"/>
  <c r="AR12" i="15"/>
  <c r="AS12" i="15"/>
  <c r="AR13" i="15"/>
  <c r="AS13" i="15"/>
  <c r="AR21" i="15"/>
  <c r="AS21" i="15"/>
  <c r="AR22" i="15"/>
  <c r="AS22" i="15"/>
  <c r="AR26" i="15"/>
  <c r="AS26" i="15"/>
  <c r="AR35" i="15"/>
  <c r="AS35" i="15"/>
  <c r="AR40" i="15"/>
  <c r="AS40" i="15"/>
  <c r="AR57" i="15"/>
  <c r="AS57" i="15"/>
  <c r="AR62" i="15"/>
  <c r="AS62" i="15"/>
  <c r="AR8" i="15"/>
  <c r="AS8" i="15"/>
  <c r="AR9" i="15"/>
  <c r="AS9" i="15"/>
  <c r="AR14" i="15"/>
  <c r="AS14" i="15"/>
  <c r="AR15" i="15"/>
  <c r="AS15" i="15"/>
  <c r="AR16" i="15"/>
  <c r="AS16" i="15"/>
  <c r="AR17" i="15"/>
  <c r="AS17" i="15"/>
  <c r="AR18" i="15"/>
  <c r="AS18" i="15"/>
  <c r="AR19" i="15"/>
  <c r="AS19" i="15"/>
  <c r="AR20" i="15"/>
  <c r="AS20" i="15"/>
  <c r="AR23" i="15"/>
  <c r="AS23" i="15"/>
  <c r="AR24" i="15"/>
  <c r="AS24" i="15"/>
  <c r="AR25" i="15"/>
  <c r="AS25" i="15"/>
  <c r="AR27" i="15"/>
  <c r="AS27" i="15"/>
  <c r="AR28" i="15"/>
  <c r="AS28" i="15"/>
  <c r="AR29" i="15"/>
  <c r="AS29" i="15"/>
  <c r="AR30" i="15"/>
  <c r="AS30" i="15"/>
  <c r="AR31" i="15"/>
  <c r="AS31" i="15"/>
  <c r="AR32" i="15"/>
  <c r="AS32" i="15"/>
  <c r="AR33" i="15"/>
  <c r="AS33" i="15"/>
  <c r="AR34" i="15"/>
  <c r="AS34" i="15"/>
  <c r="AR36" i="15"/>
  <c r="AS36" i="15"/>
  <c r="AR37" i="15"/>
  <c r="AS37" i="15"/>
  <c r="AR38" i="15"/>
  <c r="AS38" i="15"/>
  <c r="AR39" i="15"/>
  <c r="AS39" i="15"/>
  <c r="AR41" i="15"/>
  <c r="AS41" i="15"/>
  <c r="AR42" i="15"/>
  <c r="AS42" i="15"/>
  <c r="AR43" i="15"/>
  <c r="AS43" i="15"/>
  <c r="AR44" i="15"/>
  <c r="AS44" i="15"/>
  <c r="AR45" i="15"/>
  <c r="AS45" i="15"/>
  <c r="AR46" i="15"/>
  <c r="AS46" i="15"/>
  <c r="AR47" i="15"/>
  <c r="AS47" i="15"/>
  <c r="AR48" i="15"/>
  <c r="AS48" i="15"/>
  <c r="AR49" i="15"/>
  <c r="AS49" i="15"/>
  <c r="AR50" i="15"/>
  <c r="AS50" i="15"/>
  <c r="AR51" i="15"/>
  <c r="AS51" i="15"/>
  <c r="AR52" i="15"/>
  <c r="AS52" i="15"/>
  <c r="AR53" i="15"/>
  <c r="AS53" i="15"/>
  <c r="AR54" i="15"/>
  <c r="AS54" i="15"/>
  <c r="AR55" i="15"/>
  <c r="AS55" i="15"/>
  <c r="AR56" i="15"/>
  <c r="AS56" i="15"/>
  <c r="AR58" i="15"/>
  <c r="AS58" i="15"/>
  <c r="AR59" i="15"/>
  <c r="AS59" i="15"/>
  <c r="AR60" i="15"/>
  <c r="AS60" i="15"/>
  <c r="AR61" i="15"/>
  <c r="AS61" i="15"/>
  <c r="AR63" i="15"/>
  <c r="AS63" i="15"/>
  <c r="AR64" i="15"/>
  <c r="AS64" i="15"/>
  <c r="AR65" i="15"/>
  <c r="AS65" i="15"/>
  <c r="AR66" i="15"/>
  <c r="AS66" i="15"/>
  <c r="AR67" i="15"/>
  <c r="AS67" i="15"/>
  <c r="AR68" i="15"/>
  <c r="AS68" i="15"/>
  <c r="AS7" i="15"/>
  <c r="AR7" i="15"/>
  <c r="AS6" i="15"/>
  <c r="AR6" i="15"/>
  <c r="AS5" i="15"/>
  <c r="AR5" i="15"/>
  <c r="AS4" i="15"/>
  <c r="AR4" i="15"/>
  <c r="AS3" i="15"/>
  <c r="AR3" i="15"/>
  <c r="AS2" i="15"/>
  <c r="AR2" i="15"/>
  <c r="AO45" i="14" l="1"/>
  <c r="AP45" i="14"/>
  <c r="AO46" i="14"/>
  <c r="AP46" i="14"/>
  <c r="AO47" i="14"/>
  <c r="AP47" i="14"/>
  <c r="AO48" i="14"/>
  <c r="AP48" i="14"/>
  <c r="AO49" i="14"/>
  <c r="AP49" i="14"/>
  <c r="AO50" i="14"/>
  <c r="AP50" i="14"/>
  <c r="AO51" i="14"/>
  <c r="AP51" i="14"/>
  <c r="AO52" i="14"/>
  <c r="AP52" i="14"/>
  <c r="AO53" i="14"/>
  <c r="AP53" i="14"/>
  <c r="AO54" i="14"/>
  <c r="AP54" i="14"/>
  <c r="AO55" i="14"/>
  <c r="AP55" i="14"/>
  <c r="AO56" i="14"/>
  <c r="AP56" i="14"/>
  <c r="AO57" i="14"/>
  <c r="AP57" i="14"/>
  <c r="AO58" i="14"/>
  <c r="AP58" i="14"/>
  <c r="AO59" i="14"/>
  <c r="AP59" i="14"/>
  <c r="AO60" i="14"/>
  <c r="AP60" i="14"/>
  <c r="AO61" i="14"/>
  <c r="AP61" i="14"/>
  <c r="AO62" i="14"/>
  <c r="AP62" i="14"/>
  <c r="AO63" i="14"/>
  <c r="AP63" i="14"/>
  <c r="AO64" i="14"/>
  <c r="AP64" i="14"/>
  <c r="AO65" i="14"/>
  <c r="AP65" i="14"/>
  <c r="AO66" i="14"/>
  <c r="AP66" i="14"/>
  <c r="AO67" i="14"/>
  <c r="AP67" i="14"/>
  <c r="AO68" i="14"/>
  <c r="AP68" i="14"/>
  <c r="AO69" i="14"/>
  <c r="AP69" i="14"/>
  <c r="AO70" i="14"/>
  <c r="AP70" i="14"/>
  <c r="AO71" i="14"/>
  <c r="AP71" i="14"/>
  <c r="AO72" i="14"/>
  <c r="AP72" i="14"/>
  <c r="AO73" i="14"/>
  <c r="AP73" i="14"/>
  <c r="AO74" i="14"/>
  <c r="AP74" i="14"/>
  <c r="AO75" i="14"/>
  <c r="AP75" i="14"/>
  <c r="AO76" i="14"/>
  <c r="AP76" i="14"/>
  <c r="AO77" i="14"/>
  <c r="AP77" i="14"/>
  <c r="AO78" i="14"/>
  <c r="AP78" i="14"/>
  <c r="AO79" i="14"/>
  <c r="AP79" i="14"/>
  <c r="AO80" i="14"/>
  <c r="AP80" i="14"/>
  <c r="AO81" i="14"/>
  <c r="AP81" i="14"/>
  <c r="AO82" i="14"/>
  <c r="AP82" i="14"/>
  <c r="AO83" i="14"/>
  <c r="AP83" i="14"/>
  <c r="AO84" i="14"/>
  <c r="AP84" i="14"/>
  <c r="AO85" i="14"/>
  <c r="AP85" i="14"/>
  <c r="AO86" i="14"/>
  <c r="AP86" i="14"/>
  <c r="AO87" i="14"/>
  <c r="AP87" i="14"/>
  <c r="AO88" i="14"/>
  <c r="AP88" i="14"/>
  <c r="AO89" i="14"/>
  <c r="AP89" i="14"/>
  <c r="AO90" i="14"/>
  <c r="AP90" i="14"/>
  <c r="AO91" i="14"/>
  <c r="AP91" i="14"/>
  <c r="AO92" i="14"/>
  <c r="AP92" i="14"/>
  <c r="AO93" i="14"/>
  <c r="AP93" i="14"/>
  <c r="AO94" i="14"/>
  <c r="AP94" i="14"/>
  <c r="AO95" i="14"/>
  <c r="AP95" i="14"/>
  <c r="AO96" i="14"/>
  <c r="AP96" i="14"/>
  <c r="AO97" i="14"/>
  <c r="AP97" i="14"/>
  <c r="AO98" i="14"/>
  <c r="AP98" i="14"/>
  <c r="AO99" i="14"/>
  <c r="AP99" i="14"/>
  <c r="AO100" i="14"/>
  <c r="AP100" i="14"/>
  <c r="AO101" i="14"/>
  <c r="AP101" i="14"/>
  <c r="AO102" i="14"/>
  <c r="AP102" i="14"/>
  <c r="AO103" i="14"/>
  <c r="AP103" i="14"/>
  <c r="AO104" i="14"/>
  <c r="AP104" i="14"/>
  <c r="AO105" i="14"/>
  <c r="AP105" i="14"/>
  <c r="AO106" i="14"/>
  <c r="AP106" i="14"/>
  <c r="AO107" i="14"/>
  <c r="AP107" i="14"/>
  <c r="AO108" i="14"/>
  <c r="AP108" i="14"/>
  <c r="AO109" i="14"/>
  <c r="AP109" i="14"/>
  <c r="AO110" i="14"/>
  <c r="AP110" i="14"/>
  <c r="AO111" i="14"/>
  <c r="AP111" i="14"/>
  <c r="AO112" i="14"/>
  <c r="AP112" i="14"/>
  <c r="AO113" i="14"/>
  <c r="AP113" i="14"/>
  <c r="AO114" i="14"/>
  <c r="AP114" i="14"/>
  <c r="AO115" i="14"/>
  <c r="AP115" i="14"/>
  <c r="AO116" i="14"/>
  <c r="AP116" i="14"/>
  <c r="AO117" i="14"/>
  <c r="AP117" i="14"/>
  <c r="AO118" i="14"/>
  <c r="AP118" i="14"/>
  <c r="AO119" i="14"/>
  <c r="AP119" i="14"/>
  <c r="AO120" i="14"/>
  <c r="AP120" i="14"/>
  <c r="AO121" i="14"/>
  <c r="AP121" i="14"/>
  <c r="AO122" i="14"/>
  <c r="AP122" i="14"/>
  <c r="AO123" i="14"/>
  <c r="AP123" i="14"/>
  <c r="AO124" i="14"/>
  <c r="AP124" i="14"/>
  <c r="AO125" i="14"/>
  <c r="AP125" i="14"/>
  <c r="AO126" i="14"/>
  <c r="AP126" i="14"/>
  <c r="AO127" i="14"/>
  <c r="AP127" i="14"/>
  <c r="AO128" i="14"/>
  <c r="AP128" i="14"/>
  <c r="AO129" i="14"/>
  <c r="AP129" i="14"/>
  <c r="AO130" i="14"/>
  <c r="AP130" i="14"/>
  <c r="AO131" i="14"/>
  <c r="AP131" i="14"/>
  <c r="AO132" i="14"/>
  <c r="AP132" i="14"/>
  <c r="AO133" i="14"/>
  <c r="AP133" i="14"/>
  <c r="AO134" i="14"/>
  <c r="AP134" i="14"/>
  <c r="AO135" i="14"/>
  <c r="AP135" i="14"/>
  <c r="AO136" i="14"/>
  <c r="AP136" i="14"/>
  <c r="AO137" i="14"/>
  <c r="AP137" i="14"/>
  <c r="AO138" i="14"/>
  <c r="AP138" i="14"/>
  <c r="AO139" i="14"/>
  <c r="AP139" i="14"/>
  <c r="AO140" i="14"/>
  <c r="AP140" i="14"/>
  <c r="AO141" i="14"/>
  <c r="AP141" i="14"/>
  <c r="AO142" i="14"/>
  <c r="AP142" i="14"/>
  <c r="AO143" i="14"/>
  <c r="AP143" i="14"/>
  <c r="AO144" i="14"/>
  <c r="AP144" i="14"/>
  <c r="AO145" i="14"/>
  <c r="AP145" i="14"/>
  <c r="AO146" i="14"/>
  <c r="AP146" i="14"/>
  <c r="AO147" i="14"/>
  <c r="AP147" i="14"/>
  <c r="AO148" i="14"/>
  <c r="AP148" i="14"/>
  <c r="AO149" i="14"/>
  <c r="AP149" i="14"/>
  <c r="AO150" i="14"/>
  <c r="AP150" i="14"/>
  <c r="AO151" i="14"/>
  <c r="AP151" i="14"/>
  <c r="AO152" i="14"/>
  <c r="AP152" i="14"/>
  <c r="AO153" i="14"/>
  <c r="AP153" i="14"/>
  <c r="AO154" i="14"/>
  <c r="AP154" i="14"/>
  <c r="AO155" i="14"/>
  <c r="AP155" i="14"/>
  <c r="AO156" i="14"/>
  <c r="AP156" i="14"/>
  <c r="AO157" i="14"/>
  <c r="AP157" i="14"/>
  <c r="AO158" i="14"/>
  <c r="AP158" i="14"/>
  <c r="AO159" i="14"/>
  <c r="AP159" i="14"/>
  <c r="AO160" i="14"/>
  <c r="AP160" i="14"/>
  <c r="AO161" i="14"/>
  <c r="AP161" i="14"/>
  <c r="AO162" i="14"/>
  <c r="AP162" i="14"/>
  <c r="AO163" i="14"/>
  <c r="AP163" i="14"/>
  <c r="AO164" i="14"/>
  <c r="AP164" i="14"/>
  <c r="AO165" i="14"/>
  <c r="AP165" i="14"/>
  <c r="AO166" i="14"/>
  <c r="AP166" i="14"/>
  <c r="AO167" i="14"/>
  <c r="AP167" i="14"/>
  <c r="AO168" i="14"/>
  <c r="AP168" i="14"/>
  <c r="AO169" i="14"/>
  <c r="AP169" i="14"/>
  <c r="AO170" i="14"/>
  <c r="AP170" i="14"/>
  <c r="AO171" i="14"/>
  <c r="AP171" i="14"/>
  <c r="AO172" i="14"/>
  <c r="AP172" i="14"/>
  <c r="AO173" i="14"/>
  <c r="AP173" i="14"/>
  <c r="AO174" i="14"/>
  <c r="AP174" i="14"/>
  <c r="AO175" i="14"/>
  <c r="AP175" i="14"/>
  <c r="AO176" i="14"/>
  <c r="AP176" i="14"/>
  <c r="AO177" i="14"/>
  <c r="AP177" i="14"/>
  <c r="AO178" i="14"/>
  <c r="AP178" i="14"/>
  <c r="AO179" i="14"/>
  <c r="AP179" i="14"/>
  <c r="AO180" i="14"/>
  <c r="AP180" i="14"/>
  <c r="AO181" i="14"/>
  <c r="AP181" i="14"/>
  <c r="AO182" i="14"/>
  <c r="AP182" i="14"/>
  <c r="AO183" i="14"/>
  <c r="AP183" i="14"/>
  <c r="AO184" i="14"/>
  <c r="AP184" i="14"/>
  <c r="AO185" i="14"/>
  <c r="AP185" i="14"/>
  <c r="AO186" i="14"/>
  <c r="AP186" i="14"/>
  <c r="AO187" i="14"/>
  <c r="AP187" i="14"/>
  <c r="AO188" i="14"/>
  <c r="AP188" i="14"/>
  <c r="AO189" i="14"/>
  <c r="AP189" i="14"/>
  <c r="AO190" i="14"/>
  <c r="AP190" i="14"/>
  <c r="AO191" i="14"/>
  <c r="AP191" i="14"/>
  <c r="AO192" i="14"/>
  <c r="AP192" i="14"/>
  <c r="AO193" i="14"/>
  <c r="AP193" i="14"/>
  <c r="AO194" i="14"/>
  <c r="AP194" i="14"/>
  <c r="AO195" i="14"/>
  <c r="AP195" i="14"/>
  <c r="AO196" i="14"/>
  <c r="AP196" i="14"/>
  <c r="AO197" i="14"/>
  <c r="AP197" i="14"/>
  <c r="AO198" i="14"/>
  <c r="AP198" i="14"/>
  <c r="AO199" i="14"/>
  <c r="AP199" i="14"/>
  <c r="AO200" i="14"/>
  <c r="AP200" i="14"/>
  <c r="AO201" i="14"/>
  <c r="AP201" i="14"/>
  <c r="AO202" i="14"/>
  <c r="AP202" i="14"/>
  <c r="AO203" i="14"/>
  <c r="AP203" i="14"/>
  <c r="AO204" i="14"/>
  <c r="AP204" i="14"/>
  <c r="AO205" i="14"/>
  <c r="AP205" i="14"/>
  <c r="AO206" i="14"/>
  <c r="AP206" i="14"/>
  <c r="AO207" i="14"/>
  <c r="AP207" i="14"/>
  <c r="AO208" i="14"/>
  <c r="AP208" i="14"/>
  <c r="AO209" i="14"/>
  <c r="AP209" i="14"/>
  <c r="AO210" i="14"/>
  <c r="AP210" i="14"/>
  <c r="AO211" i="14"/>
  <c r="AP211" i="14"/>
  <c r="AO212" i="14"/>
  <c r="AP212" i="14"/>
  <c r="AO213" i="14"/>
  <c r="AP213" i="14"/>
  <c r="AO214" i="14"/>
  <c r="AP214" i="14"/>
  <c r="AO215" i="14"/>
  <c r="AP215" i="14"/>
  <c r="AO216" i="14"/>
  <c r="AP216" i="14"/>
  <c r="AO217" i="14"/>
  <c r="AP217" i="14"/>
  <c r="AO218" i="14"/>
  <c r="AP218" i="14"/>
  <c r="AO219" i="14"/>
  <c r="AP219" i="14"/>
  <c r="AO220" i="14"/>
  <c r="AP220" i="14"/>
  <c r="AO221" i="14"/>
  <c r="AP221" i="14"/>
  <c r="AO222" i="14"/>
  <c r="AP222" i="14"/>
  <c r="AO223" i="14"/>
  <c r="AP223" i="14"/>
  <c r="AO224" i="14"/>
  <c r="AP224" i="14"/>
  <c r="AO225" i="14"/>
  <c r="AP225" i="14"/>
  <c r="AP44" i="14"/>
  <c r="AO44" i="14"/>
  <c r="AP43" i="14"/>
  <c r="AO43" i="14"/>
  <c r="AP42" i="14"/>
  <c r="AO42" i="14"/>
  <c r="AP41" i="14"/>
  <c r="AO41" i="14"/>
  <c r="AP40" i="14"/>
  <c r="AO40" i="14"/>
  <c r="AP39" i="14"/>
  <c r="AO39" i="14"/>
  <c r="AP38" i="14"/>
  <c r="AO38" i="14"/>
  <c r="AP37" i="14"/>
  <c r="AO37" i="14"/>
  <c r="AP36" i="14"/>
  <c r="AO36" i="14"/>
  <c r="AP35" i="14"/>
  <c r="AO35" i="14"/>
  <c r="AP34" i="14"/>
  <c r="AO34" i="14"/>
  <c r="AP33" i="14"/>
  <c r="AO33" i="14"/>
  <c r="AP32" i="14"/>
  <c r="AO32" i="14"/>
  <c r="AP31" i="14"/>
  <c r="AO31" i="14"/>
  <c r="AP30" i="14"/>
  <c r="AO30" i="14"/>
  <c r="AP29" i="14"/>
  <c r="AO29" i="14"/>
  <c r="AP28" i="14"/>
  <c r="AO28" i="14"/>
  <c r="AP27" i="14"/>
  <c r="AO27" i="14"/>
  <c r="AP26" i="14"/>
  <c r="AO26" i="14"/>
  <c r="AP25" i="14"/>
  <c r="AO25" i="14"/>
  <c r="AP24" i="14"/>
  <c r="AO24" i="14"/>
  <c r="AP23" i="14"/>
  <c r="AO23" i="14"/>
  <c r="AP22" i="14"/>
  <c r="AO22" i="14"/>
  <c r="AP21" i="14"/>
  <c r="AO21" i="14"/>
  <c r="AP20" i="14"/>
  <c r="AO20" i="14"/>
  <c r="AP19" i="14"/>
  <c r="AO19" i="14"/>
  <c r="AP18" i="14"/>
  <c r="AO18" i="14"/>
  <c r="AP17" i="14"/>
  <c r="AO17" i="14"/>
  <c r="AP16" i="14"/>
  <c r="AO16" i="14"/>
  <c r="AP15" i="14"/>
  <c r="AO15" i="14"/>
  <c r="AP14" i="14"/>
  <c r="AO14" i="14"/>
  <c r="AP13" i="14"/>
  <c r="AO13" i="14"/>
  <c r="AP12" i="14"/>
  <c r="AO12" i="14"/>
  <c r="AP11" i="14"/>
  <c r="AO11" i="14"/>
  <c r="AP10" i="14"/>
  <c r="AO10" i="14"/>
  <c r="AP9" i="14"/>
  <c r="AO9" i="14"/>
  <c r="AP8" i="14"/>
  <c r="AO8" i="14"/>
  <c r="AP7" i="14"/>
  <c r="AO7" i="14"/>
  <c r="AP6" i="14"/>
  <c r="AO6" i="14"/>
  <c r="AP5" i="14"/>
  <c r="AO5" i="14"/>
  <c r="AP4" i="14"/>
  <c r="AO4" i="14"/>
  <c r="AP3" i="14"/>
  <c r="AO3" i="14"/>
  <c r="AP2" i="14"/>
  <c r="AO2" i="14"/>
  <c r="AS2" i="10"/>
  <c r="AR2" i="10"/>
  <c r="AS40" i="10"/>
  <c r="AR40" i="10"/>
  <c r="AS39" i="10"/>
  <c r="AR39" i="10"/>
  <c r="AS38" i="10"/>
  <c r="AR38" i="10"/>
  <c r="AS37" i="10"/>
  <c r="AR37" i="10"/>
  <c r="AS36" i="10"/>
  <c r="AR36" i="10"/>
  <c r="AS35" i="10"/>
  <c r="AR35" i="10"/>
  <c r="AS34" i="10"/>
  <c r="AR34" i="10"/>
  <c r="AS33" i="10"/>
  <c r="AR33" i="10"/>
  <c r="AS32" i="10"/>
  <c r="AR32" i="10"/>
  <c r="AS31" i="10"/>
  <c r="AR31" i="10"/>
  <c r="AS30" i="10"/>
  <c r="AR30" i="10"/>
  <c r="AS29" i="10"/>
  <c r="AR29" i="10"/>
  <c r="AS28" i="10"/>
  <c r="AR28" i="10"/>
  <c r="AS27" i="10"/>
  <c r="AR27" i="10"/>
  <c r="AS26" i="10"/>
  <c r="AR26" i="10"/>
  <c r="AS25" i="10"/>
  <c r="AR25" i="10"/>
  <c r="AS24" i="10"/>
  <c r="AR24" i="10"/>
  <c r="AS23" i="10"/>
  <c r="AR23" i="10"/>
  <c r="AS22" i="10"/>
  <c r="AR22" i="10"/>
  <c r="AS21" i="10"/>
  <c r="AR21" i="10"/>
  <c r="AS20" i="10"/>
  <c r="AR20" i="10"/>
  <c r="AS19" i="10"/>
  <c r="AR19" i="10"/>
  <c r="AS18" i="10"/>
  <c r="AR18" i="10"/>
  <c r="AS17" i="10"/>
  <c r="AR17" i="10"/>
  <c r="AS16" i="10"/>
  <c r="AR16" i="10"/>
  <c r="AS15" i="10"/>
  <c r="AR15" i="10"/>
  <c r="AS14" i="10"/>
  <c r="AR14" i="10"/>
  <c r="AS13" i="10"/>
  <c r="AR13" i="10"/>
  <c r="AS12" i="10"/>
  <c r="AR12" i="10"/>
  <c r="AS11" i="10"/>
  <c r="AR11" i="10"/>
  <c r="AS10" i="10"/>
  <c r="AR10" i="10"/>
  <c r="AS9" i="10"/>
  <c r="AR9" i="10"/>
  <c r="AS8" i="10"/>
  <c r="AR8" i="10"/>
  <c r="AS7" i="10"/>
  <c r="AR7" i="10"/>
  <c r="AS6" i="10"/>
  <c r="AR6" i="10"/>
  <c r="AS5" i="10"/>
  <c r="AR5" i="10"/>
  <c r="AS4" i="10"/>
  <c r="AR4" i="10"/>
  <c r="AS3" i="10"/>
  <c r="AR3" i="10"/>
</calcChain>
</file>

<file path=xl/sharedStrings.xml><?xml version="1.0" encoding="utf-8"?>
<sst xmlns="http://schemas.openxmlformats.org/spreadsheetml/2006/main" count="1275" uniqueCount="461">
  <si>
    <t>Issue ID</t>
  </si>
  <si>
    <t>Issue Name</t>
  </si>
  <si>
    <t>Plant</t>
  </si>
  <si>
    <t>Type</t>
  </si>
  <si>
    <t>Braidwood</t>
  </si>
  <si>
    <t>Strategic &amp; Pools</t>
  </si>
  <si>
    <t>Total</t>
  </si>
  <si>
    <t>Status</t>
  </si>
  <si>
    <t>Issue Outage</t>
  </si>
  <si>
    <t>A2R21</t>
  </si>
  <si>
    <t>BRW-11-0572  (148728)</t>
  </si>
  <si>
    <t>Buried Condensate (CD)  Piping Mitigation  Plan20172020</t>
  </si>
  <si>
    <t>Authorized by  CNO (Phase  II/III)</t>
  </si>
  <si>
    <t>Approved by  Supervisor</t>
  </si>
  <si>
    <t>Approved by  PRC (Budget  Requested)</t>
  </si>
  <si>
    <t>BRW-16-0133</t>
  </si>
  <si>
    <t xml:space="preserve">BRW Auxiliary  Transformers  Replacement (Business </t>
  </si>
  <si>
    <t>Authorized by  COO or Senior  VP (Phase I)</t>
  </si>
  <si>
    <t>Authorized by  PRC (Phase  II/III)</t>
  </si>
  <si>
    <t xml:space="preserve">Motor Driven Feedwater  Pump System Hardening  to Increase System </t>
  </si>
  <si>
    <t>MCIP</t>
  </si>
  <si>
    <t>2A RCP Motor  Replacement A2R21 and  Rewind</t>
  </si>
  <si>
    <t>2CW01PC Pump and  Motor Replacements and  Rebuilds</t>
  </si>
  <si>
    <t>2SX01PB-M Motor  Replacement and Rewind</t>
  </si>
  <si>
    <t>A1R21 1B RCP Motor  Replacement A1R22 and  Rewind</t>
  </si>
  <si>
    <t>BRW-18-0051</t>
  </si>
  <si>
    <t>A2R21 2SXA9A Pipe  Replacement</t>
  </si>
  <si>
    <t>0WS01PA-M Motor  Replacement and  Refurbishment</t>
  </si>
  <si>
    <t>2RD01E Rod Drive  Motor/Generator  Refurbishment</t>
  </si>
  <si>
    <t>A2R22 2D RCP Motor  Replacement and Rewind</t>
  </si>
  <si>
    <t>1D RCP Motor  Replacement A1R22 and  Rewind</t>
  </si>
  <si>
    <t>1RD02E Rod Drive  Motor/Generator  Refurbishment</t>
  </si>
  <si>
    <t>BRW-18-0023</t>
  </si>
  <si>
    <t xml:space="preserve">Inspection and Repair of  Distressed Pipes in 48"  Diameter CW Blowdown </t>
  </si>
  <si>
    <t>1SX01PA-M Motor  Replacement and Rewind</t>
  </si>
  <si>
    <t>1GC01PA 1A Stator  Cooling Pump and Motor  Replacement</t>
  </si>
  <si>
    <t>0WS01PC Pump  Replacement and Motor  Refurbishment</t>
  </si>
  <si>
    <t>1SX01PB-M Motor  Replacement and  Refurbishment</t>
  </si>
  <si>
    <t>2SX01PA-M Motor  Replacement and Rewind</t>
  </si>
  <si>
    <t>CW 2B CW Pump &amp;  Motor Overhaul</t>
  </si>
  <si>
    <t>2CD05PB-M  Replacement and  Refurbishment of Motor</t>
  </si>
  <si>
    <t>BRW-11-0764  (155578)</t>
  </si>
  <si>
    <t>AF-Hard pipe installation  for cross-tie flush-BWD</t>
  </si>
  <si>
    <t>2HD01PB Heater Drain  Motor Replacement and  Refurbishment</t>
  </si>
  <si>
    <t>CW 1B CW Pump and  Motor Overhaul</t>
  </si>
  <si>
    <t>2CD05PC-M  Replacement and  Refurbishment of Motor</t>
  </si>
  <si>
    <t>1CD05PA-M  Replacement and  Refurbishment of Motor</t>
  </si>
  <si>
    <t>1A Heater Drain Pump &amp;  Motor Replacement and  Rebuild</t>
  </si>
  <si>
    <t>2CD05PA-M  Replacement and  Refurbishment of Motor</t>
  </si>
  <si>
    <t>2C Heater Drain Pump  and Motor Replacement  and Rebuild</t>
  </si>
  <si>
    <t>SI-U-1 SI Motor  Replacement - LTAM</t>
  </si>
  <si>
    <t>SI-U-2 SI Motor  Replacement - LTAM</t>
  </si>
  <si>
    <t>Approved by  PRC  (Budgeted)</t>
  </si>
  <si>
    <t>1WO01CA Motor  Replacement and Rewind</t>
  </si>
  <si>
    <t>Byron</t>
  </si>
  <si>
    <t>B1R23, B2R22</t>
  </si>
  <si>
    <t>BYR-16-0093</t>
  </si>
  <si>
    <t xml:space="preserve">BYR Auxiliary  Transformers  Replacement (business </t>
  </si>
  <si>
    <t>B2R21, B1R23</t>
  </si>
  <si>
    <t>BYR-16-0109</t>
  </si>
  <si>
    <t xml:space="preserve">Raw Water Piping  Replacements </t>
  </si>
  <si>
    <t>B1R23, B2R22, B1R24,</t>
  </si>
  <si>
    <t>Submitted to  Supervisor</t>
  </si>
  <si>
    <t>BYR-12-0008</t>
  </si>
  <si>
    <t>Aux Feed Air/Vacuum  Vlvs - Pump Suc  Standpipes</t>
  </si>
  <si>
    <t>RCP Motor Rewind (old  1A from B1R23)</t>
  </si>
  <si>
    <t>RC - 1A RCP Motor  Replacement B1R23</t>
  </si>
  <si>
    <t>BYR-17-0021</t>
  </si>
  <si>
    <t>CW Raw Water Valves</t>
  </si>
  <si>
    <t>B1R22</t>
  </si>
  <si>
    <t>BYR-17-0022</t>
  </si>
  <si>
    <t>WS Raw Water Valves</t>
  </si>
  <si>
    <t xml:space="preserve">Circulating Water Pump  Motor  Replacement/Rewind </t>
  </si>
  <si>
    <t>LPMB 1CD05PA-M  Condensate/Booster  Pump Motor Replacement</t>
  </si>
  <si>
    <t>2HD01PB-M Motor  Replacement</t>
  </si>
  <si>
    <t>BYR-17-0024</t>
  </si>
  <si>
    <t>SX Raw Water Valves</t>
  </si>
  <si>
    <t>BYR-17-0020</t>
  </si>
  <si>
    <t>FP Raw Water Valves</t>
  </si>
  <si>
    <t>2020 LPMB 0WO01CA-M  Motor Replacement</t>
  </si>
  <si>
    <t>BYR-17-0025</t>
  </si>
  <si>
    <t>TB Floor Drains Piping  Replacement</t>
  </si>
  <si>
    <t xml:space="preserve">0CW03PB-M   0B  Circulating Water  Make-Up Pump Motor </t>
  </si>
  <si>
    <t>1RD02E   1B Rod Drive  Motor Generator Set  Replacement</t>
  </si>
  <si>
    <t>1FC01P-M   Unit 1 Spent  Fuel Pool Cooling Motor  Replacement (250hp)</t>
  </si>
  <si>
    <t xml:space="preserve">0SX03CH-M   0H  Essential Service Water  Cooling Fan Motor </t>
  </si>
  <si>
    <t xml:space="preserve">0WS01PC-M   0C  Non-Essential Service  Water Pump Motor </t>
  </si>
  <si>
    <t>RCFC Motor  Replacements</t>
  </si>
  <si>
    <t xml:space="preserve">2A Rod Drive Motor  Generator Set  Replacement - 2RD01E   </t>
  </si>
  <si>
    <t>2FC01P-M   Unit 2 Spent  Fuel Pit Cooling Motor  Replacement</t>
  </si>
  <si>
    <t>2SX01PB-M   2B  Essential Service Water  Pump Motor Replacement</t>
  </si>
  <si>
    <t>1HD01PA-M   1A Heater  Drain Pump Motor  Replacement</t>
  </si>
  <si>
    <t>2HD01PA-M   2A Heater  Drain Pump Motor  Replacement</t>
  </si>
  <si>
    <t>1VP01CC  1C RCFC  Motor Replacement</t>
  </si>
  <si>
    <t>2RD02E   2B Rod Drive  Motor Generator Set  Replacement</t>
  </si>
  <si>
    <t xml:space="preserve">0CW03PA-M   0A  Circulating Water  Make-Up Pump Motor </t>
  </si>
  <si>
    <t>1SX01PB-M   1B  Essential Service Water  Pump Motor Replacement</t>
  </si>
  <si>
    <t>1CD05PC-M  Condensate/Booster  Pump Motor Replacement</t>
  </si>
  <si>
    <t>1RD01E   1A Rod Drive  Motor Generator Set  Replacement</t>
  </si>
  <si>
    <t>1GC01PB-M   1B Stator  Cooling Pump Motor  Replacement</t>
  </si>
  <si>
    <t>2B RCP Motor  Replacement</t>
  </si>
  <si>
    <t>1B RCP Motor  Replacement</t>
  </si>
  <si>
    <t>Calvert</t>
  </si>
  <si>
    <t>SWAP &amp; OVERHAUL  RCP MOTOR (GENERIC)</t>
  </si>
  <si>
    <t>CC1R17, CC1R18, CC1R19,</t>
  </si>
  <si>
    <t>Authorized by  PRC (Phase I)</t>
  </si>
  <si>
    <t>Issue Clean-up</t>
  </si>
  <si>
    <t>CAL-16-0093</t>
  </si>
  <si>
    <t xml:space="preserve">CAL Auxiliary  Transformers  Replacement </t>
  </si>
  <si>
    <t>Replace Outage Motors  &gt;100 Horsepower</t>
  </si>
  <si>
    <t>CAL-0233</t>
  </si>
  <si>
    <t>REPLACE PIPE PER  FAC PROGRAM (CAP)</t>
  </si>
  <si>
    <t>CAL-13-0058</t>
  </si>
  <si>
    <t>REPLACE OIL FILLED  U-440 TRANSFORMERS</t>
  </si>
  <si>
    <t>CC1R24, CC2R23</t>
  </si>
  <si>
    <t>Replace Non-Outage  Motors &gt;100Hp</t>
  </si>
  <si>
    <t xml:space="preserve">24 Circulating Water  Motor  Replacement/Refurb </t>
  </si>
  <si>
    <t xml:space="preserve">21 Heater Drain Pump  Motor  Replacement/Refurb </t>
  </si>
  <si>
    <t>13 Salt Water Motor  Replacement/Refurb  (1MA412)</t>
  </si>
  <si>
    <t>13 Aux Feed Water Motor  Replacement/Refurb  (1MA116)</t>
  </si>
  <si>
    <t>23 Salt Water Motor  Replacement/Refurb  (2MA412)</t>
  </si>
  <si>
    <t xml:space="preserve">13 Component Cooling  Water Motor  Replacement/Refurb </t>
  </si>
  <si>
    <t>Purchase Complete CAC  Motor, Fan and Housing  Spare</t>
  </si>
  <si>
    <t>CC2R22, CC1R24, CC2R23,</t>
  </si>
  <si>
    <t>Clinton</t>
  </si>
  <si>
    <t>C1R20</t>
  </si>
  <si>
    <t>P1.02 - PUMP AND  MOTOR PLAN - RR A  Motor Replacement</t>
  </si>
  <si>
    <t xml:space="preserve">PUMP AND MOTOR  PLAN - RR A Motor  Rewind (Motor changeout </t>
  </si>
  <si>
    <t xml:space="preserve">PUMP AND MOTOR  PLAN - RR B Motor  Rewind (License Renewal </t>
  </si>
  <si>
    <t xml:space="preserve">PUMP AND MOTOR  PLAN - RR B Motor  Replacement (License </t>
  </si>
  <si>
    <t>Not or No  Longer  Approved</t>
  </si>
  <si>
    <t>CPS-19-0050</t>
  </si>
  <si>
    <t>Raw Water Biocide  Treatment - Purate</t>
  </si>
  <si>
    <t>Submitted to  PHC-SC</t>
  </si>
  <si>
    <t>C1R21</t>
  </si>
  <si>
    <t>C1R21, C1R22, C1R23,</t>
  </si>
  <si>
    <t>CPS-17-0092</t>
  </si>
  <si>
    <t>C1R20 Dry-Type  Transformer Replacement</t>
  </si>
  <si>
    <t>PUMP AND MOTOR  PLAN - WS B Motor  Rewind</t>
  </si>
  <si>
    <t>CPS-11-0023  (146266)</t>
  </si>
  <si>
    <t xml:space="preserve">FAC Piping </t>
  </si>
  <si>
    <t xml:space="preserve">PUMP AND MOTOR  PLAN - Overhaul CD A  Pump and Replace Motor </t>
  </si>
  <si>
    <t>PUMP AND MOTOR  PLAN - Overhaul "A"  TDRFP</t>
  </si>
  <si>
    <t xml:space="preserve">PUMP AND MOTOR  PLAN - WO Chiller  replacements (ER </t>
  </si>
  <si>
    <t>PUMP AND MOTOR  PLAN - WS C Motor  Replacement</t>
  </si>
  <si>
    <t>CPS-20-0017</t>
  </si>
  <si>
    <t>C1R21 Dry Type  Transformer Replacement  Project</t>
  </si>
  <si>
    <t xml:space="preserve">PUMP AND MOTOR  PLAN - Overhaul CD B  Pump and Replace Motor </t>
  </si>
  <si>
    <t>PUMP AND MOTOR  PLAN - Overhaul "B"  TDRFP</t>
  </si>
  <si>
    <t xml:space="preserve">PUMP AND MOTOR  PLAN - FC A Motor and  Pump rebuilds </t>
  </si>
  <si>
    <t>PUMP AND MOTOR  PLAN - Replace CW 'B'  Pump &amp; Motor</t>
  </si>
  <si>
    <t>PUMP AND MOTOR  PLAN - Overhaul CD D  Pump and Replace Motor</t>
  </si>
  <si>
    <t>PUMP AND MOTOR  PLAN - Overhaul CRD B  Pump and Motor</t>
  </si>
  <si>
    <t xml:space="preserve">PUMP AND MOTOR  PLAN - FC B  Motor and  Pump Rebuilds </t>
  </si>
  <si>
    <t>PUMP AND MOTOR  PLAN - WS A Motor  Replacement</t>
  </si>
  <si>
    <t xml:space="preserve">PUMP AND MOTOR  PLAN - Overhaul CB A  Pump and Replace Motor </t>
  </si>
  <si>
    <t>PUMP AND MOTOR  PLAN - Replace CW 'C'  Pump &amp; Motor</t>
  </si>
  <si>
    <t>PUMP AND MOTOR  PLAN - Overhaul CRD A  Pump and Motor</t>
  </si>
  <si>
    <t xml:space="preserve">PUMP AND MOTOR  PLAN - Overhaul CB B  Pump and Replace Motor </t>
  </si>
  <si>
    <t>PUMP AND MOTOR  PLAN - Replace CW 'A'  Pump &amp; Motor</t>
  </si>
  <si>
    <t xml:space="preserve">PUMP AND MOTOR  PLAN - Overhaul CB C  Pump and Replace Motor </t>
  </si>
  <si>
    <t>Dresden</t>
  </si>
  <si>
    <t>DRE-11-0418  (153107)</t>
  </si>
  <si>
    <t>Annual Item - CCSW Pipe  Replacement (LR2  2022-EOL)</t>
  </si>
  <si>
    <t>D3R26, D2R27, D3R27,</t>
  </si>
  <si>
    <t>DRE-19-0054</t>
  </si>
  <si>
    <t>LR2 Raw Water Purate  Biocide Injection</t>
  </si>
  <si>
    <t>Submitted to  PHC</t>
  </si>
  <si>
    <t>DRE-16-0066</t>
  </si>
  <si>
    <t xml:space="preserve">LR2 (P) DRE Auxiliary  Transformers  Replacement. 2019 (Ph I </t>
  </si>
  <si>
    <t>DRE-11-0530  (100119)</t>
  </si>
  <si>
    <t>Annual Item - FAC, Small  Bore Piping Replacement</t>
  </si>
  <si>
    <t>D2R25, D3R25, D2R26,</t>
  </si>
  <si>
    <t xml:space="preserve">2/3A LAKE LIFT MOTOR  REPLACEMENT. 2021  </t>
  </si>
  <si>
    <t>2/3A Lake Lift Pump  Rebuild/Repl (Pump and  Motor Plan). 2021.</t>
  </si>
  <si>
    <t xml:space="preserve">2A CONDENSATE  MOTOR REPLACEMENT  (PUMP AND MOTOR </t>
  </si>
  <si>
    <t>2C CIRC WATER  MOTOR REPLACEMENT.  2021. P&amp;MP.</t>
  </si>
  <si>
    <t xml:space="preserve">Condensate Motor  Replacement (End of Life  Pump and Motor Plan).  </t>
  </si>
  <si>
    <t xml:space="preserve">2/3E LAKE LIFT MOTOR  REPLACEMENT. 2024 </t>
  </si>
  <si>
    <t>Annual Item (P&amp;M Plan) -  Circ Water Motor  Replacemnt.  2024.  3B.</t>
  </si>
  <si>
    <t xml:space="preserve">Condensate Motor  Replacement (Pump and  Motor Plan).  2D Motor </t>
  </si>
  <si>
    <t xml:space="preserve">2B SW Motor.  Rebuild/Replace (Pump  and Motor Plan)   2027.  </t>
  </si>
  <si>
    <t xml:space="preserve">Condensate Motor  Replacement (Pump and  Motor Plan).  2030.  3C </t>
  </si>
  <si>
    <t xml:space="preserve">Condensate Motor  Replacement (Pump and  Motor Plan).  2032.  3D </t>
  </si>
  <si>
    <t>Ginna</t>
  </si>
  <si>
    <t>GIN-16-0078</t>
  </si>
  <si>
    <t xml:space="preserve">Ginna Auxiliary  Transformer Plan -  Procure &amp; Install Spare </t>
  </si>
  <si>
    <t>Main Feed Water Pump  Motor Swap Strategy</t>
  </si>
  <si>
    <t>GIN-20-0010</t>
  </si>
  <si>
    <t xml:space="preserve">Ginna Auxiliary  Transformer Plan -   Replace PXYD012B with </t>
  </si>
  <si>
    <t>Overhaul and Install  Spare RCP Motor - RCP  A</t>
  </si>
  <si>
    <t>GIN-16-0098</t>
  </si>
  <si>
    <t>Pipe Cable Cathodic  Protection Upgrade</t>
  </si>
  <si>
    <t>Overhaul and Install  Spare RCP Motor - RCP  B</t>
  </si>
  <si>
    <t>Fitz</t>
  </si>
  <si>
    <t>FPR24</t>
  </si>
  <si>
    <t>JAF-17-0038</t>
  </si>
  <si>
    <t>Replace 4.6KV Normal  Station Transformer 71T-4</t>
  </si>
  <si>
    <t>'A' MG Set Motor, Exciter  &amp; Generator Replacement</t>
  </si>
  <si>
    <t>JAF-17-0066</t>
  </si>
  <si>
    <t>Replace JAF Dry Type  Transformers</t>
  </si>
  <si>
    <t>FPR24, FPR25, FPR26</t>
  </si>
  <si>
    <t>'A' Condensate Booster  Pump (33P-9A) and  Motor (33P-9A(M))</t>
  </si>
  <si>
    <t>Condensate Pump  (33P-8A) and Motor  (33P-8A(M))</t>
  </si>
  <si>
    <t>Circulating Water Pump  (36P-1A) and Motor  (36P-1A(M))</t>
  </si>
  <si>
    <t>Normal Service Water  Pump (46P-1C) and  Motor (46P-1C(M))</t>
  </si>
  <si>
    <t>JAF-17-0065</t>
  </si>
  <si>
    <t xml:space="preserve">Replacement of ESW  Piping to Crescents and  Electric Bays </t>
  </si>
  <si>
    <t>FPR25, FPR26</t>
  </si>
  <si>
    <t>Circulating Water Pump  (36P-1B) and Motor  (36P-1B(M))</t>
  </si>
  <si>
    <t>'C' Condensate Booster  Pump (33P-9C) and  Motor (33P-9C(M))</t>
  </si>
  <si>
    <t>'B' Condensate Booster  Pump (33P-9B) and  Motor (33P-9B(M))</t>
  </si>
  <si>
    <t>Condensate Pump  (33P-8(B)) and Motor  (33P-8B(M))</t>
  </si>
  <si>
    <t>JAF-19-0049</t>
  </si>
  <si>
    <t>Procure Reserve Station  Transformer (T2, T3)</t>
  </si>
  <si>
    <t>Normal Service Water  Pump (46P-1B) and  Motor (46P-1B(M))</t>
  </si>
  <si>
    <t xml:space="preserve">TURBINE BUILDING  COOLING WATER PUMP  A MOTOR 37P-2A(M) </t>
  </si>
  <si>
    <t>Normal Service Water  Pump (46P-1A) and  Motor (46P-1A(M))</t>
  </si>
  <si>
    <t>Circulating Water Pump  (36P-1C) and Motor  (36P-1C(M))</t>
  </si>
  <si>
    <t>LaSalle</t>
  </si>
  <si>
    <t>L1R17, L2R17, L1R18,</t>
  </si>
  <si>
    <t>LAS-17-0004</t>
  </si>
  <si>
    <t>Raw Water Piping Hit  Team  (works with  LAS-15-0006)</t>
  </si>
  <si>
    <t>LAS-16-0066</t>
  </si>
  <si>
    <t xml:space="preserve">LAS Auxiliary  Transformers  Replacement </t>
  </si>
  <si>
    <t>LAS-11-0448  (100758)</t>
  </si>
  <si>
    <t>F.A.C. Small Bore Piping  Material Upgrade-LAS</t>
  </si>
  <si>
    <t>0WL01PA Motor Rewind  and Pump Overhaul and  Packing Upgrade</t>
  </si>
  <si>
    <t>1CW01PA Motor rewind</t>
  </si>
  <si>
    <t>1HD01PA  Motor Rewind</t>
  </si>
  <si>
    <t>1CD01PD Motor Rewind</t>
  </si>
  <si>
    <t>2CD01PA Motor Rewind</t>
  </si>
  <si>
    <t>2CD01PC Motor Rewind</t>
  </si>
  <si>
    <t>1CD01PA Motor Rewind</t>
  </si>
  <si>
    <t>1CW01PC Motor Rewind</t>
  </si>
  <si>
    <t>1C11-C001A Motor  Rewind</t>
  </si>
  <si>
    <t>2CW01PB Motor Rewind</t>
  </si>
  <si>
    <t>1C11-C001B Motor  Rewind</t>
  </si>
  <si>
    <t>1CW01PB Motor Rewind</t>
  </si>
  <si>
    <t>2CD01PB Motor Rewind</t>
  </si>
  <si>
    <t>2C11-C001A Motor  Rewind</t>
  </si>
  <si>
    <t>Service Water Pump  Motor overhauls - LAS.</t>
  </si>
  <si>
    <t>2CW01PA Motor Rewind</t>
  </si>
  <si>
    <t>2CW01PC Motor Rewind</t>
  </si>
  <si>
    <t>1HD01PD Motor Rewind</t>
  </si>
  <si>
    <t>1WS01PB Motor Rewind</t>
  </si>
  <si>
    <t>0WL01PB Motor Rewind</t>
  </si>
  <si>
    <t>0WS01P Motor Rewind</t>
  </si>
  <si>
    <t>2WS01PA Motor Rewind</t>
  </si>
  <si>
    <t>1HD01PB Motor Rewind</t>
  </si>
  <si>
    <t>2HD01PA Motor Rewind</t>
  </si>
  <si>
    <t>1HD01PA Motor Rewind</t>
  </si>
  <si>
    <t>1HD01PC Motor Rewind</t>
  </si>
  <si>
    <t>Limerick</t>
  </si>
  <si>
    <t>2A Recirc Pump Motor  Replacement - LIM</t>
  </si>
  <si>
    <t>Li1R18, Li2R16</t>
  </si>
  <si>
    <t>Refurbish Spare Recirc  Pump Motor</t>
  </si>
  <si>
    <t>LG-16-0097</t>
  </si>
  <si>
    <t xml:space="preserve">LG Auxiliary Transformers  Replacement </t>
  </si>
  <si>
    <t>LG-17-0031</t>
  </si>
  <si>
    <t>ESW/RHRSW Pipe  Mitigation Project</t>
  </si>
  <si>
    <t>LG-19-0069</t>
  </si>
  <si>
    <t>ESW Pipe Mitigation  Project</t>
  </si>
  <si>
    <t>Li1R20, Li2R18, Li2R19,</t>
  </si>
  <si>
    <t>LI1R14, LI1R15, LI1R16,</t>
  </si>
  <si>
    <t>LG-11-0085  (103220)</t>
  </si>
  <si>
    <t>FAC Pipe Upgrade  Priority A - LIM</t>
  </si>
  <si>
    <t>Rewind the Spare RHR  Motor</t>
  </si>
  <si>
    <t>Install Rewound Spare  SW Motor in the 2B  Location  ww 1640</t>
  </si>
  <si>
    <t>Rewind the  Schuylkill  River Blow Down Motor  from the 0B Location</t>
  </si>
  <si>
    <t>PB-17-0051</t>
  </si>
  <si>
    <t>Raw Water Purate  Biocide Injection</t>
  </si>
  <si>
    <t>PB-16-0060</t>
  </si>
  <si>
    <t>PB Auxiliary Transformers  Replacement  - Startup  Transformers</t>
  </si>
  <si>
    <t>PB-17-0060</t>
  </si>
  <si>
    <t>2EA and 3EA  Transformers  Replacement</t>
  </si>
  <si>
    <t>P2R20, P2R21, P2R22,</t>
  </si>
  <si>
    <t>PB-14-0044</t>
  </si>
  <si>
    <t xml:space="preserve">Circ Water Pump Motor  Transformer Replacement </t>
  </si>
  <si>
    <t>PB-14-0047</t>
  </si>
  <si>
    <t xml:space="preserve">Service Water Pump  Motor Transformer  Replacement </t>
  </si>
  <si>
    <t>PB-11-0015  (152008)</t>
  </si>
  <si>
    <t>FAC Piping  Replacements 2013 to  end of life</t>
  </si>
  <si>
    <t>Obtain Spare Core Spray  Motor</t>
  </si>
  <si>
    <t>Recirc Pp and Motor  Replace/Rewind  Strategy-PB</t>
  </si>
  <si>
    <t>NMP-15-0151</t>
  </si>
  <si>
    <t>NMP 2 Main Power  Transformer Replacement</t>
  </si>
  <si>
    <t>N2R17, N2R18</t>
  </si>
  <si>
    <t>N2R17</t>
  </si>
  <si>
    <t>NMP</t>
  </si>
  <si>
    <t>NMP-19-0002</t>
  </si>
  <si>
    <t>NMP2 Raw Water Purate  Biocide Injection</t>
  </si>
  <si>
    <t>NMP-16-0128</t>
  </si>
  <si>
    <t xml:space="preserve">NMP 2 Auxiliary  Transformers  Replacement </t>
  </si>
  <si>
    <t>NMP-16-0119</t>
  </si>
  <si>
    <t>NMP 1 City Water Piping  Replacement</t>
  </si>
  <si>
    <t>NMP-19-0007</t>
  </si>
  <si>
    <t>NMP Procure Spare Dry  Type Transformers for  Critical Transformers</t>
  </si>
  <si>
    <t>N1R26, N2R18</t>
  </si>
  <si>
    <t>Quad Cities</t>
  </si>
  <si>
    <t>QDC-16-0033</t>
  </si>
  <si>
    <t xml:space="preserve">QDC Auxiliary  Transformers  Replacement </t>
  </si>
  <si>
    <t>Q2R25</t>
  </si>
  <si>
    <t>Q1R26, Q2R26</t>
  </si>
  <si>
    <t>QDC-19-0009</t>
  </si>
  <si>
    <t>Replace Transformer 81  (T81) and Transformer 82  (T82) / Modify Protection</t>
  </si>
  <si>
    <t xml:space="preserve">IPBD Motor  Contactors/starters. </t>
  </si>
  <si>
    <t>QDC-11-0477  (002078)</t>
  </si>
  <si>
    <t>FAC Piping Material  Upgrade -QDC</t>
  </si>
  <si>
    <t>Q1R25, Q1R26, Q2R25,</t>
  </si>
  <si>
    <t>2B RFP Motor Rewind</t>
  </si>
  <si>
    <t>2B RHR Motor</t>
  </si>
  <si>
    <t>1C RHR Service Water  Motor  Replacements/Rewind</t>
  </si>
  <si>
    <t>QDC-19-0046</t>
  </si>
  <si>
    <t>Q1R26 PM Caps -  Erosion in Piping &amp;  Components Program</t>
  </si>
  <si>
    <t>Q1R23, Q2R23, Q1R24,</t>
  </si>
  <si>
    <t>1A RFP Motor</t>
  </si>
  <si>
    <t>1B RHR Motor</t>
  </si>
  <si>
    <t>2A RHR Service Water  Motor  Replacements/Rewind</t>
  </si>
  <si>
    <t>1A Condensate Motor  Refurbishment</t>
  </si>
  <si>
    <t>1A CRD Motor</t>
  </si>
  <si>
    <t>2B Core Spray Motor  Rewind</t>
  </si>
  <si>
    <t>2C RHR Motor</t>
  </si>
  <si>
    <t>1A RHR Service Water  Motor  Replacements/Rewind</t>
  </si>
  <si>
    <t>2C Condensate Motor  Refurbishment</t>
  </si>
  <si>
    <t>2B CRD Motor Rewind</t>
  </si>
  <si>
    <t>QDC-18-0085</t>
  </si>
  <si>
    <t xml:space="preserve">Re-route Discharge  Piping for B Train of  Control Room HVAC </t>
  </si>
  <si>
    <t>1C RFP Motor  Refurbishment</t>
  </si>
  <si>
    <t>1A Core Spray Motor  Rewind</t>
  </si>
  <si>
    <t>1C RHR Motor</t>
  </si>
  <si>
    <t>2C RHR Service Water  Motor  Replacements/Rewind</t>
  </si>
  <si>
    <t>1A Circ Water Pump  Motor</t>
  </si>
  <si>
    <t>1C Condensate Motor  Refurbishment</t>
  </si>
  <si>
    <t>2D RHR Motor</t>
  </si>
  <si>
    <t>1D RHR Service Water  Motor  Replacements/Rewind</t>
  </si>
  <si>
    <t>2A Condensate Motor  Refurbishment</t>
  </si>
  <si>
    <t>1B Service Water Motor</t>
  </si>
  <si>
    <t>2D RHR Service Water  Motor  Replacements/Rewind</t>
  </si>
  <si>
    <t>2B Circ Water Pump  Motor Refurbishment</t>
  </si>
  <si>
    <t>1D Condensate Motor  Refurbishment</t>
  </si>
  <si>
    <t>2B RHR Service Water  Motor  Replacement/Rewind</t>
  </si>
  <si>
    <t>2A CRD Motor</t>
  </si>
  <si>
    <t>2B Service Water Pump  Motor</t>
  </si>
  <si>
    <t>1B RHR Service Water  Motor  Replacements/Rewind</t>
  </si>
  <si>
    <t>1A Service Water Pump  Motor</t>
  </si>
  <si>
    <t>Corporate</t>
  </si>
  <si>
    <t>CORP-17- 0031</t>
  </si>
  <si>
    <t xml:space="preserve">Fleet Large Power  Transformer Smart  Monitoring System for </t>
  </si>
  <si>
    <t>CORP-20- 0036</t>
  </si>
  <si>
    <t>STC - Replace 800A  Transformer</t>
  </si>
  <si>
    <t>CORP-17- 0002</t>
  </si>
  <si>
    <t xml:space="preserve">Fleet Large Power  Transformers Installation  of Geo-Magnetic Induced </t>
  </si>
  <si>
    <t xml:space="preserve">CPHC  Approved  (CPRC Review </t>
  </si>
  <si>
    <t>O&amp;M MCIP</t>
  </si>
  <si>
    <t>CC  2A CC Pump Motor  Refurbishment  LTAM   BWD</t>
  </si>
  <si>
    <t xml:space="preserve">CC  2B CC Pump Motor   Replacement and  Refurbishment </t>
  </si>
  <si>
    <t xml:space="preserve">CC 0CC01P Motor  Replacement and  Refurbishment  </t>
  </si>
  <si>
    <t>CC  1B CC Pump Motor  Replacement and  Refurbishment</t>
  </si>
  <si>
    <t>RH- 1B RH Pump Motor  Replacement  (EQ-Based)- BRW</t>
  </si>
  <si>
    <t>BRW-18-0016</t>
  </si>
  <si>
    <t>CW Inlet/Outlet Piping  Corrosion</t>
  </si>
  <si>
    <t>Outage</t>
  </si>
  <si>
    <t>2CV01PB Motor (Outage  Inspect)</t>
  </si>
  <si>
    <t>1CV01PA Motor (Outage  Inspect)</t>
  </si>
  <si>
    <t>AF - 2AF01PA Motor  Refurbishment</t>
  </si>
  <si>
    <t>AF - 1AF01PA Motor  Refurbishment LTAM   BWD</t>
  </si>
  <si>
    <t>BYR-17-0056</t>
  </si>
  <si>
    <t>Split pipe in CWPH in  area near 2A CW Pump  (OD)</t>
  </si>
  <si>
    <t>CAL-08-0089</t>
  </si>
  <si>
    <t>BURIED PIPING  INSPECTION PROGRAM</t>
  </si>
  <si>
    <t>CAL-16-0024</t>
  </si>
  <si>
    <t>Raw Water Aboveground  Piping Inspections</t>
  </si>
  <si>
    <t>CPS-11-0271  (149904)</t>
  </si>
  <si>
    <t>RCIC Exhaust Piping -  Water Hammer  Analysis-CPS</t>
  </si>
  <si>
    <t xml:space="preserve">PUMP AND MOTOR  PLAN - CC 'A' Motor  rewind/refurbishment </t>
  </si>
  <si>
    <t>PUMP AND MOTOR  PLAN - CC 'B' Motor  rewind/refurbishment</t>
  </si>
  <si>
    <t xml:space="preserve">PUMP AND MOTOR  PLAN - CC 'C' Motor  rewind/refurbishment </t>
  </si>
  <si>
    <t>CPS-14-0010</t>
  </si>
  <si>
    <t>Complete buried  abandoned CY piping  mitigation in 2020</t>
  </si>
  <si>
    <t>DRE-15-0010</t>
  </si>
  <si>
    <t>2016 - 2022 High Risk  Buried Piping Inspections  O&amp;M</t>
  </si>
  <si>
    <t xml:space="preserve">Address remaining  Magnesium Rotor MOV  Motors w/o inspection </t>
  </si>
  <si>
    <t>Service Water Pump and  motor Major Inspection  and Refurbishment</t>
  </si>
  <si>
    <t>JAF-17-0214</t>
  </si>
  <si>
    <t>Underground Piping  Inspections</t>
  </si>
  <si>
    <t>JAF-19-0010</t>
  </si>
  <si>
    <t>Dry Transformer  Readiness</t>
  </si>
  <si>
    <t>LAS-19-0015</t>
  </si>
  <si>
    <t>Modify FP Piping for  License Renewal  Commitments</t>
  </si>
  <si>
    <t>LG-20-0015</t>
  </si>
  <si>
    <t>ESW Piping Legacy  Calculation Issue</t>
  </si>
  <si>
    <t>PB-14-0036</t>
  </si>
  <si>
    <t>Raw Water Piping Margin  Analysis - SIA FEA</t>
  </si>
  <si>
    <t>PB-19-0059</t>
  </si>
  <si>
    <t>U3 A/C HPSW supply  pipe replacement (located  in U3 RBCCW room)</t>
  </si>
  <si>
    <t>NMP-16-0154</t>
  </si>
  <si>
    <t xml:space="preserve">NMP 2 Fire Protection  buried piping excavation  for implementation of the </t>
  </si>
  <si>
    <t>N1R24, N2R16, N1R25,</t>
  </si>
  <si>
    <t>NMP-16-0060</t>
  </si>
  <si>
    <t xml:space="preserve">NMP Raw Water piping  Inspections for  implementation of the </t>
  </si>
  <si>
    <t>N1R26, N1R24, N2R16,</t>
  </si>
  <si>
    <t>NMP-16-0153</t>
  </si>
  <si>
    <t xml:space="preserve">NMP 2 HVT / GTS Tunnel  piping inspections for  implementation of the </t>
  </si>
  <si>
    <t>QDC-11-0096  (122537)</t>
  </si>
  <si>
    <t>Buried Piping Corrosion  Insp-QDC</t>
  </si>
  <si>
    <t>CORP-17- 0064</t>
  </si>
  <si>
    <t xml:space="preserve">Fleet Transformer DGA  Serveron Remote  Monitoring System </t>
  </si>
  <si>
    <t>CORP-20- 0048</t>
  </si>
  <si>
    <t>Aux Transformer 5 Years  Condition Assessment -  ENG</t>
  </si>
  <si>
    <t>Exclude</t>
  </si>
  <si>
    <t>yes</t>
  </si>
  <si>
    <t>RC - 2B RCP Motor Enhanced  10 year inspection BYR</t>
  </si>
  <si>
    <t xml:space="preserve">RC - 1D RCP Motor Ten Year  Inspections </t>
  </si>
  <si>
    <t>RC - 2C RCP Motor Ten Year  Inspections BYR</t>
  </si>
  <si>
    <t>RC - 2A RCP Motor Ten Year  Inspections BYR</t>
  </si>
  <si>
    <t>RC - 1B RCP Motor Ten Year  Inspections BYR</t>
  </si>
  <si>
    <t>RC - 1C RCP Motor Ten Year  Inspections BYR</t>
  </si>
  <si>
    <t>RC - 2D RCP Motor Ten Year  Inspections BYR</t>
  </si>
  <si>
    <t>RC - 1A RCP Motor Ten Year  Inspections BYR</t>
  </si>
  <si>
    <t>CAL-18-0055</t>
  </si>
  <si>
    <t>Main Transformer Cooling  Vulnerability</t>
  </si>
  <si>
    <t>DRE-11-0089  (141005)</t>
  </si>
  <si>
    <t>DRE - 3C CWP Discharge Pipe  Degraded</t>
  </si>
  <si>
    <t>2B RPS MG SET MOTOR  Replacement. 2021. D2R27</t>
  </si>
  <si>
    <t>2A RPS MG SET MOTOR  REPLACEMENT IN 2023  DURING D2R28</t>
  </si>
  <si>
    <t>PB-17-0016</t>
  </si>
  <si>
    <t>Erosion Damage Replacement  Projects for Previously  Upgraded Piping</t>
  </si>
  <si>
    <t>NMP-10-0367</t>
  </si>
  <si>
    <t>NMP 2 Degradation of Cooling  Tower Intake piping and risers</t>
  </si>
  <si>
    <t>QDC-15-0075</t>
  </si>
  <si>
    <t>Non-Safety Related Service  Water Piping Replacement</t>
  </si>
  <si>
    <t>QDC-18-0056</t>
  </si>
  <si>
    <t>RHRSW Piping Replacements</t>
  </si>
  <si>
    <t>Duplicate ID</t>
  </si>
  <si>
    <t>Duplicate Issue</t>
  </si>
  <si>
    <t>Peach Bottom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</si>
  <si>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</si>
  <si>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</si>
  <si>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</si>
  <si>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</si>
  <si>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</si>
  <si>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</si>
  <si>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</si>
  <si>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</si>
  <si>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</si>
  <si>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</si>
  <si>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 xml:space="preserve">Plant10 2 Rewind the motor  removed in N2R16 from  2CWS-M1F and install in </t>
  </si>
  <si>
    <t>Plant10 2  Procure a new  Spent Fuel Pool Cooling  Motor</t>
  </si>
  <si>
    <t xml:space="preserve">Plant10 2 Replace  Condensate Booster  Motors with procured </t>
  </si>
  <si>
    <t xml:space="preserve">Plant10 2  Rewind the motor  removed in N2R17 from  2CWS-M1E and install in </t>
  </si>
  <si>
    <t xml:space="preserve"> Plant10 2 Install E Critical  Spare Motor  in   2HDL-M1B during N2R18 </t>
  </si>
  <si>
    <t xml:space="preserve">Plant10 2 Rewind the motor  removed in N2R16 from  2CWS-M1D and install in </t>
  </si>
  <si>
    <t xml:space="preserve">  Plant10 2 Install E Critical  Spare Motor  in   2HDL-M1C during N2R19 </t>
  </si>
  <si>
    <t xml:space="preserve">Plant10 2 Rewind the motor  removed in N2R19 from  2CWS-M1C and install in </t>
  </si>
  <si>
    <t>Plant10 2 Rewind  Condensate Booster  Motor</t>
  </si>
  <si>
    <t xml:space="preserve">Plant10 2 Rewind the motor  removed in N2R20 from  2CWS-M1B and install in </t>
  </si>
  <si>
    <t>Plant10 2 Spare Condensate  Motor Outage Installation</t>
  </si>
  <si>
    <t xml:space="preserve">Plant10 2 Install E Critical  Spare Motor  in   2HDL-M1A during N2R17 </t>
  </si>
  <si>
    <t>Plant11</t>
  </si>
  <si>
    <t>Plant12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</si>
</sst>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5"/>
  <sheetViews>
    <sheetView tabSelected="1" workbookViewId="0">
      <selection activeCell="C31" sqref="C31"/>
    </sheetView>
  </sheetViews>
  <sheetFormatPr defaultColWidth="9.21875" defaultRowHeight="12" x14ac:dyDescent="0.25"/>
  <cols>
    <col min="1" max="1" width="10.21875" style="2" bestFit="1" customWidth="1"/>
    <col min="2" max="2" width="14.21875" style="2" bestFit="1" customWidth="1"/>
    <col min="3" max="3" width="50.21875" style="2" customWidth="1"/>
    <col min="4" max="28" width="5.21875" style="2" bestFit="1" customWidth="1"/>
    <col min="29" max="38" width="4.77734375" style="2" bestFit="1" customWidth="1"/>
    <col min="39" max="39" width="6.77734375" style="2" bestFit="1" customWidth="1"/>
    <col min="40" max="40" width="10.44140625" style="2" customWidth="1"/>
    <col min="41" max="41" width="10.77734375" style="2" customWidth="1"/>
    <col min="42" max="16384" width="9.21875" style="2"/>
  </cols>
  <sheetData>
    <row r="1" spans="1:42" x14ac:dyDescent="0.25">
      <c r="A1" s="1" t="s">
        <v>2</v>
      </c>
      <c r="B1" s="1" t="s">
        <v>3</v>
      </c>
      <c r="C1" s="1" t="s">
        <v>1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>
        <v>2051</v>
      </c>
      <c r="AJ1" s="1">
        <v>2052</v>
      </c>
      <c r="AK1" s="1">
        <v>2053</v>
      </c>
      <c r="AL1" s="1">
        <v>2054</v>
      </c>
      <c r="AM1" s="1" t="s">
        <v>6</v>
      </c>
      <c r="AN1" s="1" t="s">
        <v>410</v>
      </c>
      <c r="AO1" s="2" t="s">
        <v>434</v>
      </c>
      <c r="AP1" s="2" t="s">
        <v>435</v>
      </c>
    </row>
    <row r="2" spans="1:42" x14ac:dyDescent="0.25">
      <c r="A2" s="2" t="s">
        <v>437</v>
      </c>
      <c r="B2" s="2" t="s">
        <v>20</v>
      </c>
      <c r="C2" s="2" t="s">
        <v>21</v>
      </c>
      <c r="D2" s="2">
        <v>2934</v>
      </c>
      <c r="E2" s="2">
        <v>625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M2" s="2">
        <v>3559</v>
      </c>
      <c r="AO2" s="2" t="e">
        <f>IF(COUNTIF(#REF!,#REF!)&gt;1,"Yes","No")</f>
        <v>#REF!</v>
      </c>
      <c r="AP2" s="2" t="e">
        <f>IF(COUNTIFS(#REF!,#REF!,$AM$2:$AM$2225,AM2)&gt;1,"Yes","No")</f>
        <v>#REF!</v>
      </c>
    </row>
    <row r="3" spans="1:42" x14ac:dyDescent="0.25">
      <c r="A3" s="2" t="s">
        <v>437</v>
      </c>
      <c r="B3" s="2" t="s">
        <v>20</v>
      </c>
      <c r="C3" s="2" t="s">
        <v>22</v>
      </c>
      <c r="D3" s="2">
        <v>2158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M3" s="2">
        <v>2158</v>
      </c>
      <c r="AO3" s="2" t="e">
        <f>IF(COUNTIF(#REF!,#REF!)&gt;1,"Yes","No")</f>
        <v>#REF!</v>
      </c>
      <c r="AP3" s="2" t="e">
        <f>IF(COUNTIFS(#REF!,#REF!,$AM$2:$AM$2225,AM3)&gt;1,"Yes","No")</f>
        <v>#REF!</v>
      </c>
    </row>
    <row r="4" spans="1:42" x14ac:dyDescent="0.25">
      <c r="A4" s="2" t="s">
        <v>437</v>
      </c>
      <c r="B4" s="2" t="s">
        <v>20</v>
      </c>
      <c r="C4" s="2" t="s">
        <v>23</v>
      </c>
      <c r="D4" s="2">
        <v>990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M4" s="2">
        <v>990</v>
      </c>
      <c r="AO4" s="2" t="e">
        <f>IF(COUNTIF(#REF!,#REF!)&gt;1,"Yes","No")</f>
        <v>#REF!</v>
      </c>
      <c r="AP4" s="2" t="e">
        <f>IF(COUNTIFS(#REF!,#REF!,$AM$2:$AM$2225,AM4)&gt;1,"Yes","No")</f>
        <v>#REF!</v>
      </c>
    </row>
    <row r="5" spans="1:42" x14ac:dyDescent="0.25">
      <c r="A5" s="2" t="s">
        <v>437</v>
      </c>
      <c r="B5" s="2" t="s">
        <v>20</v>
      </c>
      <c r="C5" s="2" t="s">
        <v>24</v>
      </c>
      <c r="D5" s="2">
        <v>891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M5" s="2">
        <v>891</v>
      </c>
      <c r="AO5" s="2" t="e">
        <f>IF(COUNTIF(#REF!,#REF!)&gt;1,"Yes","No")</f>
        <v>#REF!</v>
      </c>
      <c r="AP5" s="2" t="e">
        <f>IF(COUNTIFS(#REF!,#REF!,$AM$2:$AM$2225,AM5)&gt;1,"Yes","No")</f>
        <v>#REF!</v>
      </c>
    </row>
    <row r="6" spans="1:42" x14ac:dyDescent="0.25">
      <c r="A6" s="2" t="s">
        <v>437</v>
      </c>
      <c r="B6" s="2" t="s">
        <v>20</v>
      </c>
      <c r="C6" s="2" t="s">
        <v>27</v>
      </c>
      <c r="D6" s="2">
        <v>394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M6" s="2">
        <v>394</v>
      </c>
      <c r="AO6" s="2" t="e">
        <f>IF(COUNTIF(#REF!,#REF!)&gt;1,"Yes","No")</f>
        <v>#REF!</v>
      </c>
      <c r="AP6" s="2" t="e">
        <f>IF(COUNTIFS(#REF!,#REF!,$AM$2:$AM$2225,AM6)&gt;1,"Yes","No")</f>
        <v>#REF!</v>
      </c>
    </row>
    <row r="7" spans="1:42" x14ac:dyDescent="0.25">
      <c r="A7" s="2" t="s">
        <v>437</v>
      </c>
      <c r="B7" s="2" t="s">
        <v>20</v>
      </c>
      <c r="C7" s="2" t="s">
        <v>28</v>
      </c>
      <c r="D7" s="2">
        <v>343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M7" s="2">
        <v>343</v>
      </c>
      <c r="AO7" s="2" t="e">
        <f>IF(COUNTIF(#REF!,#REF!)&gt;1,"Yes","No")</f>
        <v>#REF!</v>
      </c>
      <c r="AP7" s="2" t="e">
        <f>IF(COUNTIFS(#REF!,#REF!,$AM$2:$AM$2225,AM7)&gt;1,"Yes","No")</f>
        <v>#REF!</v>
      </c>
    </row>
    <row r="8" spans="1:42" x14ac:dyDescent="0.25">
      <c r="A8" s="2" t="s">
        <v>437</v>
      </c>
      <c r="B8" s="2" t="s">
        <v>20</v>
      </c>
      <c r="C8" s="2" t="s">
        <v>29</v>
      </c>
      <c r="D8" s="2">
        <v>240</v>
      </c>
      <c r="E8" s="2">
        <v>3116</v>
      </c>
      <c r="F8" s="2">
        <v>910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M8" s="2">
        <v>4266</v>
      </c>
      <c r="AO8" s="2" t="e">
        <f>IF(COUNTIF(#REF!,#REF!)&gt;1,"Yes","No")</f>
        <v>#REF!</v>
      </c>
      <c r="AP8" s="2" t="e">
        <f>IF(COUNTIFS(#REF!,#REF!,$AM$2:$AM$2225,AM8)&gt;1,"Yes","No")</f>
        <v>#REF!</v>
      </c>
    </row>
    <row r="9" spans="1:42" x14ac:dyDescent="0.25">
      <c r="A9" s="2" t="s">
        <v>437</v>
      </c>
      <c r="B9" s="2" t="s">
        <v>20</v>
      </c>
      <c r="C9" s="2" t="s">
        <v>30</v>
      </c>
      <c r="D9" s="2">
        <v>100</v>
      </c>
      <c r="E9" s="2">
        <v>3958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M9" s="2">
        <v>4058</v>
      </c>
      <c r="AO9" s="2" t="e">
        <f>IF(COUNTIF(#REF!,#REF!)&gt;1,"Yes","No")</f>
        <v>#REF!</v>
      </c>
      <c r="AP9" s="2" t="e">
        <f>IF(COUNTIFS(#REF!,#REF!,$AM$2:$AM$2225,AM9)&gt;1,"Yes","No")</f>
        <v>#REF!</v>
      </c>
    </row>
    <row r="10" spans="1:42" x14ac:dyDescent="0.25">
      <c r="A10" s="2" t="s">
        <v>437</v>
      </c>
      <c r="B10" s="2" t="s">
        <v>20</v>
      </c>
      <c r="C10" s="2" t="s">
        <v>31</v>
      </c>
      <c r="D10" s="2">
        <v>7</v>
      </c>
      <c r="E10" s="2">
        <v>362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M10" s="2">
        <v>369</v>
      </c>
      <c r="AO10" s="2" t="e">
        <f>IF(COUNTIF(#REF!,#REF!)&gt;1,"Yes","No")</f>
        <v>#REF!</v>
      </c>
      <c r="AP10" s="2" t="e">
        <f>IF(COUNTIFS(#REF!,#REF!,$AM$2:$AM$2225,AM10)&gt;1,"Yes","No")</f>
        <v>#REF!</v>
      </c>
    </row>
    <row r="11" spans="1:42" x14ac:dyDescent="0.25">
      <c r="A11" s="2" t="s">
        <v>437</v>
      </c>
      <c r="B11" s="2" t="s">
        <v>20</v>
      </c>
      <c r="C11" s="2" t="s">
        <v>34</v>
      </c>
      <c r="D11" s="2">
        <v>0</v>
      </c>
      <c r="E11" s="2">
        <v>1111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M11" s="2">
        <v>1111</v>
      </c>
      <c r="AO11" s="2" t="e">
        <f>IF(COUNTIF(#REF!,#REF!)&gt;1,"Yes","No")</f>
        <v>#REF!</v>
      </c>
      <c r="AP11" s="2" t="e">
        <f>IF(COUNTIFS(#REF!,#REF!,$AM$2:$AM$2225,AM11)&gt;1,"Yes","No")</f>
        <v>#REF!</v>
      </c>
    </row>
    <row r="12" spans="1:42" x14ac:dyDescent="0.25">
      <c r="A12" s="2" t="s">
        <v>437</v>
      </c>
      <c r="B12" s="2" t="s">
        <v>20</v>
      </c>
      <c r="C12" s="2" t="s">
        <v>35</v>
      </c>
      <c r="D12" s="2">
        <v>0</v>
      </c>
      <c r="E12" s="2">
        <v>54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M12" s="2">
        <v>54</v>
      </c>
      <c r="AO12" s="2" t="e">
        <f>IF(COUNTIF(#REF!,#REF!)&gt;1,"Yes","No")</f>
        <v>#REF!</v>
      </c>
      <c r="AP12" s="2" t="e">
        <f>IF(COUNTIFS(#REF!,#REF!,$AM$2:$AM$2225,AM12)&gt;1,"Yes","No")</f>
        <v>#REF!</v>
      </c>
    </row>
    <row r="13" spans="1:42" x14ac:dyDescent="0.25">
      <c r="A13" s="2" t="s">
        <v>437</v>
      </c>
      <c r="B13" s="2" t="s">
        <v>20</v>
      </c>
      <c r="C13" s="2" t="s">
        <v>36</v>
      </c>
      <c r="D13" s="2">
        <v>0</v>
      </c>
      <c r="E13" s="2">
        <v>13</v>
      </c>
      <c r="F13" s="2">
        <v>304</v>
      </c>
      <c r="G13" s="2">
        <v>747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M13" s="2">
        <v>1064</v>
      </c>
      <c r="AO13" s="2" t="e">
        <f>IF(COUNTIF(#REF!,#REF!)&gt;1,"Yes","No")</f>
        <v>#REF!</v>
      </c>
      <c r="AP13" s="2" t="e">
        <f>IF(COUNTIFS(#REF!,#REF!,$AM$2:$AM$2225,AM13)&gt;1,"Yes","No")</f>
        <v>#REF!</v>
      </c>
    </row>
    <row r="14" spans="1:42" x14ac:dyDescent="0.25">
      <c r="A14" s="2" t="s">
        <v>437</v>
      </c>
      <c r="B14" s="2" t="s">
        <v>20</v>
      </c>
      <c r="C14" s="2" t="s">
        <v>37</v>
      </c>
      <c r="D14" s="2">
        <v>0</v>
      </c>
      <c r="E14" s="2">
        <v>0</v>
      </c>
      <c r="F14" s="2">
        <v>835</v>
      </c>
      <c r="G14" s="2">
        <v>309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M14" s="2">
        <v>1144</v>
      </c>
      <c r="AO14" s="2" t="e">
        <f>IF(COUNTIF(#REF!,#REF!)&gt;1,"Yes","No")</f>
        <v>#REF!</v>
      </c>
      <c r="AP14" s="2" t="e">
        <f>IF(COUNTIFS(#REF!,#REF!,$AM$2:$AM$2225,AM14)&gt;1,"Yes","No")</f>
        <v>#REF!</v>
      </c>
    </row>
    <row r="15" spans="1:42" x14ac:dyDescent="0.25">
      <c r="A15" s="2" t="s">
        <v>437</v>
      </c>
      <c r="B15" s="2" t="s">
        <v>20</v>
      </c>
      <c r="C15" s="2" t="s">
        <v>38</v>
      </c>
      <c r="D15" s="2">
        <v>0</v>
      </c>
      <c r="E15" s="2">
        <v>0</v>
      </c>
      <c r="F15" s="2">
        <v>50</v>
      </c>
      <c r="G15" s="2">
        <v>1130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M15" s="2">
        <v>1180</v>
      </c>
      <c r="AO15" s="2" t="e">
        <f>IF(COUNTIF(#REF!,#REF!)&gt;1,"Yes","No")</f>
        <v>#REF!</v>
      </c>
      <c r="AP15" s="2" t="e">
        <f>IF(COUNTIFS(#REF!,#REF!,$AM$2:$AM$2225,AM15)&gt;1,"Yes","No")</f>
        <v>#REF!</v>
      </c>
    </row>
    <row r="16" spans="1:42" x14ac:dyDescent="0.25">
      <c r="A16" s="2" t="s">
        <v>437</v>
      </c>
      <c r="B16" s="2" t="s">
        <v>20</v>
      </c>
      <c r="C16" s="2" t="s">
        <v>39</v>
      </c>
      <c r="D16" s="2">
        <v>0</v>
      </c>
      <c r="E16" s="2">
        <v>0</v>
      </c>
      <c r="F16" s="2">
        <v>30</v>
      </c>
      <c r="G16" s="2">
        <v>2078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M16" s="2">
        <v>2108</v>
      </c>
      <c r="AO16" s="2" t="e">
        <f>IF(COUNTIF(#REF!,#REF!)&gt;1,"Yes","No")</f>
        <v>#REF!</v>
      </c>
      <c r="AP16" s="2" t="e">
        <f>IF(COUNTIFS(#REF!,#REF!,$AM$2:$AM$2225,AM16)&gt;1,"Yes","No")</f>
        <v>#REF!</v>
      </c>
    </row>
    <row r="17" spans="1:42" x14ac:dyDescent="0.25">
      <c r="A17" s="2" t="s">
        <v>437</v>
      </c>
      <c r="B17" s="2" t="s">
        <v>20</v>
      </c>
      <c r="C17" s="2" t="s">
        <v>40</v>
      </c>
      <c r="D17" s="2">
        <v>0</v>
      </c>
      <c r="E17" s="2">
        <v>0</v>
      </c>
      <c r="F17" s="2">
        <v>0</v>
      </c>
      <c r="G17" s="2">
        <v>558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M17" s="2">
        <v>558</v>
      </c>
      <c r="AO17" s="2" t="e">
        <f>IF(COUNTIF(#REF!,#REF!)&gt;1,"Yes","No")</f>
        <v>#REF!</v>
      </c>
      <c r="AP17" s="2" t="e">
        <f>IF(COUNTIFS(#REF!,#REF!,$AM$2:$AM$2225,AM17)&gt;1,"Yes","No")</f>
        <v>#REF!</v>
      </c>
    </row>
    <row r="18" spans="1:42" x14ac:dyDescent="0.25">
      <c r="A18" s="2" t="s">
        <v>437</v>
      </c>
      <c r="B18" s="2" t="s">
        <v>20</v>
      </c>
      <c r="C18" s="2" t="s">
        <v>43</v>
      </c>
      <c r="D18" s="2">
        <v>0</v>
      </c>
      <c r="E18" s="2">
        <v>0</v>
      </c>
      <c r="F18" s="2">
        <v>0</v>
      </c>
      <c r="G18" s="2">
        <v>393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M18" s="2">
        <v>393</v>
      </c>
      <c r="AO18" s="2" t="e">
        <f>IF(COUNTIF(#REF!,#REF!)&gt;1,"Yes","No")</f>
        <v>#REF!</v>
      </c>
      <c r="AP18" s="2" t="e">
        <f>IF(COUNTIFS(#REF!,#REF!,$AM$2:$AM$2225,AM18)&gt;1,"Yes","No")</f>
        <v>#REF!</v>
      </c>
    </row>
    <row r="19" spans="1:42" x14ac:dyDescent="0.25">
      <c r="A19" s="2" t="s">
        <v>437</v>
      </c>
      <c r="B19" s="2" t="s">
        <v>20</v>
      </c>
      <c r="C19" s="2" t="s">
        <v>44</v>
      </c>
      <c r="D19" s="2">
        <v>0</v>
      </c>
      <c r="E19" s="2">
        <v>0</v>
      </c>
      <c r="F19" s="2">
        <v>0</v>
      </c>
      <c r="G19" s="2">
        <v>30</v>
      </c>
      <c r="H19" s="2">
        <v>2059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M19" s="2">
        <v>2089</v>
      </c>
      <c r="AO19" s="2" t="e">
        <f>IF(COUNTIF(#REF!,#REF!)&gt;1,"Yes","No")</f>
        <v>#REF!</v>
      </c>
      <c r="AP19" s="2" t="e">
        <f>IF(COUNTIFS(#REF!,#REF!,$AM$2:$AM$2225,AM19)&gt;1,"Yes","No")</f>
        <v>#REF!</v>
      </c>
    </row>
    <row r="20" spans="1:42" x14ac:dyDescent="0.25">
      <c r="A20" s="2" t="s">
        <v>437</v>
      </c>
      <c r="B20" s="2" t="s">
        <v>20</v>
      </c>
      <c r="C20" s="2" t="s">
        <v>45</v>
      </c>
      <c r="D20" s="2">
        <v>0</v>
      </c>
      <c r="E20" s="2">
        <v>0</v>
      </c>
      <c r="F20" s="2">
        <v>0</v>
      </c>
      <c r="G20" s="2">
        <v>16</v>
      </c>
      <c r="H20" s="2">
        <v>622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M20" s="2">
        <v>638</v>
      </c>
      <c r="AO20" s="2" t="e">
        <f>IF(COUNTIF(#REF!,#REF!)&gt;1,"Yes","No")</f>
        <v>#REF!</v>
      </c>
      <c r="AP20" s="2" t="e">
        <f>IF(COUNTIFS(#REF!,#REF!,$AM$2:$AM$2225,AM20)&gt;1,"Yes","No")</f>
        <v>#REF!</v>
      </c>
    </row>
    <row r="21" spans="1:42" x14ac:dyDescent="0.25">
      <c r="A21" s="2" t="s">
        <v>437</v>
      </c>
      <c r="B21" s="2" t="s">
        <v>20</v>
      </c>
      <c r="C21" s="2" t="s">
        <v>46</v>
      </c>
      <c r="D21" s="2">
        <v>0</v>
      </c>
      <c r="E21" s="2">
        <v>0</v>
      </c>
      <c r="F21" s="2">
        <v>0</v>
      </c>
      <c r="G21" s="2">
        <v>12</v>
      </c>
      <c r="H21" s="2">
        <v>569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M21" s="2">
        <v>581</v>
      </c>
      <c r="AO21" s="2" t="e">
        <f>IF(COUNTIF(#REF!,#REF!)&gt;1,"Yes","No")</f>
        <v>#REF!</v>
      </c>
      <c r="AP21" s="2" t="e">
        <f>IF(COUNTIFS(#REF!,#REF!,$AM$2:$AM$2225,AM21)&gt;1,"Yes","No")</f>
        <v>#REF!</v>
      </c>
    </row>
    <row r="22" spans="1:42" x14ac:dyDescent="0.25">
      <c r="A22" s="2" t="s">
        <v>437</v>
      </c>
      <c r="B22" s="2" t="s">
        <v>20</v>
      </c>
      <c r="C22" s="2" t="s">
        <v>47</v>
      </c>
      <c r="D22" s="2">
        <v>0</v>
      </c>
      <c r="E22" s="2">
        <v>0</v>
      </c>
      <c r="F22" s="2">
        <v>0</v>
      </c>
      <c r="G22" s="2">
        <v>0</v>
      </c>
      <c r="H22" s="2">
        <v>998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M22" s="2">
        <v>998</v>
      </c>
      <c r="AO22" s="2" t="e">
        <f>IF(COUNTIF(#REF!,#REF!)&gt;1,"Yes","No")</f>
        <v>#REF!</v>
      </c>
      <c r="AP22" s="2" t="e">
        <f>IF(COUNTIFS(#REF!,#REF!,$AM$2:$AM$2225,AM22)&gt;1,"Yes","No")</f>
        <v>#REF!</v>
      </c>
    </row>
    <row r="23" spans="1:42" x14ac:dyDescent="0.25">
      <c r="A23" s="2" t="s">
        <v>437</v>
      </c>
      <c r="B23" s="2" t="s">
        <v>20</v>
      </c>
      <c r="C23" s="2" t="s">
        <v>48</v>
      </c>
      <c r="D23" s="2">
        <v>0</v>
      </c>
      <c r="E23" s="2">
        <v>0</v>
      </c>
      <c r="F23" s="2">
        <v>0</v>
      </c>
      <c r="G23" s="2">
        <v>0</v>
      </c>
      <c r="H23" s="2">
        <v>756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M23" s="2">
        <v>756</v>
      </c>
      <c r="AO23" s="2" t="e">
        <f>IF(COUNTIF(#REF!,#REF!)&gt;1,"Yes","No")</f>
        <v>#REF!</v>
      </c>
      <c r="AP23" s="2" t="e">
        <f>IF(COUNTIFS(#REF!,#REF!,$AM$2:$AM$2225,AM23)&gt;1,"Yes","No")</f>
        <v>#REF!</v>
      </c>
    </row>
    <row r="24" spans="1:42" x14ac:dyDescent="0.25">
      <c r="A24" s="2" t="s">
        <v>437</v>
      </c>
      <c r="B24" s="2" t="s">
        <v>20</v>
      </c>
      <c r="C24" s="2" t="s">
        <v>49</v>
      </c>
      <c r="D24" s="2">
        <v>0</v>
      </c>
      <c r="E24" s="2">
        <v>0</v>
      </c>
      <c r="F24" s="2">
        <v>0</v>
      </c>
      <c r="G24" s="2">
        <v>0</v>
      </c>
      <c r="H24" s="2">
        <v>357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M24" s="2">
        <v>357</v>
      </c>
      <c r="AO24" s="2" t="e">
        <f>IF(COUNTIF(#REF!,#REF!)&gt;1,"Yes","No")</f>
        <v>#REF!</v>
      </c>
      <c r="AP24" s="2" t="e">
        <f>IF(COUNTIFS(#REF!,#REF!,$AM$2:$AM$2225,AM24)&gt;1,"Yes","No")</f>
        <v>#REF!</v>
      </c>
    </row>
    <row r="25" spans="1:42" x14ac:dyDescent="0.25">
      <c r="A25" s="2" t="s">
        <v>437</v>
      </c>
      <c r="B25" s="2" t="s">
        <v>20</v>
      </c>
      <c r="C25" s="2" t="s">
        <v>50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200</v>
      </c>
      <c r="J25" s="2">
        <v>200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M25" s="2">
        <v>400</v>
      </c>
      <c r="AO25" s="2" t="e">
        <f>IF(COUNTIF(#REF!,#REF!)&gt;1,"Yes","No")</f>
        <v>#REF!</v>
      </c>
      <c r="AP25" s="2" t="e">
        <f>IF(COUNTIFS(#REF!,#REF!,$AM$2:$AM$2225,AM25)&gt;1,"Yes","No")</f>
        <v>#REF!</v>
      </c>
    </row>
    <row r="26" spans="1:42" x14ac:dyDescent="0.25">
      <c r="A26" s="2" t="s">
        <v>437</v>
      </c>
      <c r="B26" s="2" t="s">
        <v>20</v>
      </c>
      <c r="C26" s="2" t="s">
        <v>51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200</v>
      </c>
      <c r="K26" s="2">
        <v>200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M26" s="2">
        <v>400</v>
      </c>
      <c r="AO26" s="2" t="e">
        <f>IF(COUNTIF(#REF!,#REF!)&gt;1,"Yes","No")</f>
        <v>#REF!</v>
      </c>
      <c r="AP26" s="2" t="e">
        <f>IF(COUNTIFS(#REF!,#REF!,$AM$2:$AM$2225,AM26)&gt;1,"Yes","No")</f>
        <v>#REF!</v>
      </c>
    </row>
    <row r="27" spans="1:42" x14ac:dyDescent="0.25">
      <c r="A27" s="2" t="s">
        <v>437</v>
      </c>
      <c r="B27" s="2" t="s">
        <v>20</v>
      </c>
      <c r="C27" s="2" t="s">
        <v>53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148</v>
      </c>
      <c r="R27" s="2">
        <v>166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M27" s="2">
        <v>314</v>
      </c>
      <c r="AO27" s="2" t="e">
        <f>IF(COUNTIF(#REF!,#REF!)&gt;1,"Yes","No")</f>
        <v>#REF!</v>
      </c>
      <c r="AP27" s="2" t="e">
        <f>IF(COUNTIFS(#REF!,#REF!,$AM$2:$AM$2225,AM27)&gt;1,"Yes","No")</f>
        <v>#REF!</v>
      </c>
    </row>
    <row r="28" spans="1:42" x14ac:dyDescent="0.25">
      <c r="A28" s="2" t="s">
        <v>437</v>
      </c>
      <c r="B28" s="2" t="s">
        <v>20</v>
      </c>
      <c r="C28" s="2" t="s">
        <v>19</v>
      </c>
      <c r="D28" s="2">
        <v>0</v>
      </c>
      <c r="E28" s="2">
        <v>990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M28" s="2">
        <v>990</v>
      </c>
      <c r="AO28" s="2" t="e">
        <f>IF(COUNTIF(#REF!,#REF!)&gt;1,"Yes","No")</f>
        <v>#REF!</v>
      </c>
      <c r="AP28" s="2" t="e">
        <f>IF(COUNTIFS(#REF!,#REF!,$AM$2:$AM$2225,AM28)&gt;1,"Yes","No")</f>
        <v>#REF!</v>
      </c>
    </row>
    <row r="29" spans="1:42" x14ac:dyDescent="0.25">
      <c r="A29" s="2" t="s">
        <v>437</v>
      </c>
      <c r="B29" s="2" t="s">
        <v>354</v>
      </c>
      <c r="C29" s="2" t="s">
        <v>19</v>
      </c>
      <c r="D29" s="2">
        <v>0</v>
      </c>
      <c r="E29" s="2">
        <v>50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M29" s="2">
        <v>50</v>
      </c>
      <c r="AO29" s="2" t="e">
        <f>IF(COUNTIF(#REF!,#REF!)&gt;1,"Yes","No")</f>
        <v>#REF!</v>
      </c>
      <c r="AP29" s="2" t="e">
        <f>IF(COUNTIFS(#REF!,#REF!,$AM$2:$AM$2225,AM29)&gt;1,"Yes","No")</f>
        <v>#REF!</v>
      </c>
    </row>
    <row r="30" spans="1:42" x14ac:dyDescent="0.25">
      <c r="A30" s="2" t="s">
        <v>437</v>
      </c>
      <c r="B30" s="2" t="s">
        <v>354</v>
      </c>
      <c r="C30" s="2" t="s">
        <v>355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150</v>
      </c>
      <c r="U30" s="2">
        <v>200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M30" s="2">
        <v>350</v>
      </c>
      <c r="AO30" s="2" t="e">
        <f>IF(COUNTIF(#REF!,#REF!)&gt;1,"Yes","No")</f>
        <v>#REF!</v>
      </c>
      <c r="AP30" s="2" t="e">
        <f>IF(COUNTIFS(#REF!,#REF!,$AM$2:$AM$2225,AM30)&gt;1,"Yes","No")</f>
        <v>#REF!</v>
      </c>
    </row>
    <row r="31" spans="1:42" x14ac:dyDescent="0.25">
      <c r="A31" s="2" t="s">
        <v>437</v>
      </c>
      <c r="B31" s="2" t="s">
        <v>354</v>
      </c>
      <c r="C31" s="2" t="s">
        <v>356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150</v>
      </c>
      <c r="X31" s="2">
        <v>200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M31" s="2">
        <v>350</v>
      </c>
      <c r="AO31" s="2" t="e">
        <f>IF(COUNTIF(#REF!,#REF!)&gt;1,"Yes","No")</f>
        <v>#REF!</v>
      </c>
      <c r="AP31" s="2" t="e">
        <f>IF(COUNTIFS(#REF!,#REF!,$AM$2:$AM$2225,AM31)&gt;1,"Yes","No")</f>
        <v>#REF!</v>
      </c>
    </row>
    <row r="32" spans="1:42" x14ac:dyDescent="0.25">
      <c r="A32" s="2" t="s">
        <v>437</v>
      </c>
      <c r="B32" s="2" t="s">
        <v>354</v>
      </c>
      <c r="C32" s="2" t="s">
        <v>357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355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M32" s="2">
        <v>355</v>
      </c>
      <c r="AO32" s="2" t="e">
        <f>IF(COUNTIF(#REF!,#REF!)&gt;1,"Yes","No")</f>
        <v>#REF!</v>
      </c>
      <c r="AP32" s="2" t="e">
        <f>IF(COUNTIFS(#REF!,#REF!,$AM$2:$AM$2225,AM32)&gt;1,"Yes","No")</f>
        <v>#REF!</v>
      </c>
    </row>
    <row r="33" spans="1:42" x14ac:dyDescent="0.25">
      <c r="A33" s="2" t="s">
        <v>437</v>
      </c>
      <c r="B33" s="2" t="s">
        <v>354</v>
      </c>
      <c r="C33" s="2" t="s">
        <v>358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427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M33" s="2">
        <v>427</v>
      </c>
      <c r="AO33" s="2" t="e">
        <f>IF(COUNTIF(#REF!,#REF!)&gt;1,"Yes","No")</f>
        <v>#REF!</v>
      </c>
      <c r="AP33" s="2" t="e">
        <f>IF(COUNTIFS(#REF!,#REF!,$AM$2:$AM$2225,AM33)&gt;1,"Yes","No")</f>
        <v>#REF!</v>
      </c>
    </row>
    <row r="34" spans="1:42" x14ac:dyDescent="0.25">
      <c r="A34" s="2" t="s">
        <v>437</v>
      </c>
      <c r="B34" s="2" t="s">
        <v>354</v>
      </c>
      <c r="C34" s="2" t="s">
        <v>359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125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M34" s="2">
        <v>125</v>
      </c>
      <c r="AO34" s="2" t="e">
        <f>IF(COUNTIF(#REF!,#REF!)&gt;1,"Yes","No")</f>
        <v>#REF!</v>
      </c>
      <c r="AP34" s="2" t="e">
        <f>IF(COUNTIFS(#REF!,#REF!,$AM$2:$AM$2225,AM34)&gt;1,"Yes","No")</f>
        <v>#REF!</v>
      </c>
    </row>
    <row r="35" spans="1:42" x14ac:dyDescent="0.25">
      <c r="A35" s="2" t="s">
        <v>437</v>
      </c>
      <c r="B35" s="2" t="s">
        <v>362</v>
      </c>
      <c r="C35" s="2" t="s">
        <v>363</v>
      </c>
      <c r="D35" s="2">
        <v>138</v>
      </c>
      <c r="E35" s="2">
        <v>138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M35" s="2">
        <v>276</v>
      </c>
      <c r="AO35" s="2" t="e">
        <f>IF(COUNTIF(#REF!,#REF!)&gt;1,"Yes","No")</f>
        <v>#REF!</v>
      </c>
      <c r="AP35" s="2" t="e">
        <f>IF(COUNTIFS(#REF!,#REF!,$AM$2:$AM$2225,AM35)&gt;1,"Yes","No")</f>
        <v>#REF!</v>
      </c>
    </row>
    <row r="36" spans="1:42" x14ac:dyDescent="0.25">
      <c r="A36" s="2" t="s">
        <v>437</v>
      </c>
      <c r="B36" s="2" t="s">
        <v>362</v>
      </c>
      <c r="C36" s="2" t="s">
        <v>364</v>
      </c>
      <c r="D36" s="2">
        <v>0</v>
      </c>
      <c r="E36" s="2">
        <v>147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M36" s="2">
        <v>147</v>
      </c>
      <c r="AO36" s="2" t="e">
        <f>IF(COUNTIF(#REF!,#REF!)&gt;1,"Yes","No")</f>
        <v>#REF!</v>
      </c>
      <c r="AP36" s="2" t="e">
        <f>IF(COUNTIFS(#REF!,#REF!,$AM$2:$AM$2225,AM36)&gt;1,"Yes","No")</f>
        <v>#REF!</v>
      </c>
    </row>
    <row r="37" spans="1:42" x14ac:dyDescent="0.25">
      <c r="A37" s="2" t="s">
        <v>437</v>
      </c>
      <c r="B37" s="2" t="s">
        <v>362</v>
      </c>
      <c r="C37" s="2" t="s">
        <v>365</v>
      </c>
      <c r="D37" s="2">
        <v>0</v>
      </c>
      <c r="E37" s="2">
        <v>0</v>
      </c>
      <c r="F37" s="2">
        <v>0</v>
      </c>
      <c r="G37" s="2">
        <v>0</v>
      </c>
      <c r="H37" s="2">
        <v>50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70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M37" s="2">
        <v>120</v>
      </c>
      <c r="AO37" s="2" t="e">
        <f>IF(COUNTIF(#REF!,#REF!)&gt;1,"Yes","No")</f>
        <v>#REF!</v>
      </c>
      <c r="AP37" s="2" t="e">
        <f>IF(COUNTIFS(#REF!,#REF!,$AM$2:$AM$2225,AM37)&gt;1,"Yes","No")</f>
        <v>#REF!</v>
      </c>
    </row>
    <row r="38" spans="1:42" x14ac:dyDescent="0.25">
      <c r="A38" s="2" t="s">
        <v>437</v>
      </c>
      <c r="B38" s="2" t="s">
        <v>362</v>
      </c>
      <c r="C38" s="2" t="s">
        <v>366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M38" s="2">
        <v>40</v>
      </c>
      <c r="AO38" s="2" t="e">
        <f>IF(COUNTIF(#REF!,#REF!)&gt;1,"Yes","No")</f>
        <v>#REF!</v>
      </c>
      <c r="AP38" s="2" t="e">
        <f>IF(COUNTIFS(#REF!,#REF!,$AM$2:$AM$2225,AM38)&gt;1,"Yes","No")</f>
        <v>#REF!</v>
      </c>
    </row>
    <row r="39" spans="1:42" x14ac:dyDescent="0.25">
      <c r="A39" s="2" t="s">
        <v>437</v>
      </c>
      <c r="B39" s="2" t="s">
        <v>5</v>
      </c>
      <c r="C39" s="2" t="s">
        <v>19</v>
      </c>
      <c r="D39" s="2">
        <v>160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M39" s="2">
        <v>160</v>
      </c>
      <c r="AO39" s="2" t="e">
        <f>IF(COUNTIF(#REF!,#REF!)&gt;1,"Yes","No")</f>
        <v>#REF!</v>
      </c>
      <c r="AP39" s="2" t="e">
        <f>IF(COUNTIFS(#REF!,#REF!,$AM$2:$AM$2225,AM39)&gt;1,"Yes","No")</f>
        <v>#REF!</v>
      </c>
    </row>
    <row r="40" spans="1:42" x14ac:dyDescent="0.25">
      <c r="A40" s="2" t="s">
        <v>438</v>
      </c>
      <c r="B40" s="2" t="s">
        <v>20</v>
      </c>
      <c r="C40" s="2" t="s">
        <v>66</v>
      </c>
      <c r="D40" s="2">
        <v>1753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M40" s="2">
        <v>1753</v>
      </c>
      <c r="AO40" s="2" t="e">
        <f>IF(COUNTIF(#REF!,#REF!)&gt;1,"Yes","No")</f>
        <v>#REF!</v>
      </c>
      <c r="AP40" s="2" t="e">
        <f>IF(COUNTIFS(#REF!,#REF!,$AM$2:$AM$2225,AM40)&gt;1,"Yes","No")</f>
        <v>#REF!</v>
      </c>
    </row>
    <row r="41" spans="1:42" x14ac:dyDescent="0.25">
      <c r="A41" s="2" t="s">
        <v>438</v>
      </c>
      <c r="B41" s="2" t="s">
        <v>20</v>
      </c>
      <c r="C41" s="2" t="s">
        <v>73</v>
      </c>
      <c r="D41" s="2">
        <v>350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M41" s="2">
        <v>350</v>
      </c>
      <c r="AO41" s="2" t="e">
        <f>IF(COUNTIF(#REF!,#REF!)&gt;1,"Yes","No")</f>
        <v>#REF!</v>
      </c>
      <c r="AP41" s="2" t="e">
        <f>IF(COUNTIFS(#REF!,#REF!,$AM$2:$AM$2225,AM41)&gt;1,"Yes","No")</f>
        <v>#REF!</v>
      </c>
    </row>
    <row r="42" spans="1:42" x14ac:dyDescent="0.25">
      <c r="A42" s="2" t="s">
        <v>438</v>
      </c>
      <c r="B42" s="2" t="s">
        <v>20</v>
      </c>
      <c r="C42" s="2" t="s">
        <v>74</v>
      </c>
      <c r="D42" s="2">
        <v>335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M42" s="2">
        <v>335</v>
      </c>
      <c r="AO42" s="2" t="e">
        <f>IF(COUNTIF(#REF!,#REF!)&gt;1,"Yes","No")</f>
        <v>#REF!</v>
      </c>
      <c r="AP42" s="2" t="e">
        <f>IF(COUNTIFS(#REF!,#REF!,$AM$2:$AM$2225,AM42)&gt;1,"Yes","No")</f>
        <v>#REF!</v>
      </c>
    </row>
    <row r="43" spans="1:42" x14ac:dyDescent="0.25">
      <c r="A43" s="2" t="s">
        <v>438</v>
      </c>
      <c r="B43" s="2" t="s">
        <v>20</v>
      </c>
      <c r="C43" s="2" t="s">
        <v>79</v>
      </c>
      <c r="D43" s="2">
        <v>50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M43" s="2">
        <v>50</v>
      </c>
      <c r="AO43" s="2" t="e">
        <f>IF(COUNTIF(#REF!,#REF!)&gt;1,"Yes","No")</f>
        <v>#REF!</v>
      </c>
      <c r="AP43" s="2" t="e">
        <f>IF(COUNTIFS(#REF!,#REF!,$AM$2:$AM$2225,AM43)&gt;1,"Yes","No")</f>
        <v>#REF!</v>
      </c>
    </row>
    <row r="44" spans="1:42" x14ac:dyDescent="0.25">
      <c r="A44" s="2" t="s">
        <v>438</v>
      </c>
      <c r="B44" s="2" t="s">
        <v>20</v>
      </c>
      <c r="C44" s="2" t="s">
        <v>82</v>
      </c>
      <c r="D44" s="2">
        <v>0</v>
      </c>
      <c r="E44" s="2">
        <v>600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M44" s="2">
        <v>600</v>
      </c>
      <c r="AO44" s="2" t="e">
        <f>IF(COUNTIF(#REF!,#REF!)&gt;1,"Yes","No")</f>
        <v>#REF!</v>
      </c>
      <c r="AP44" s="2" t="e">
        <f>IF(COUNTIFS(#REF!,#REF!,$AM$2:$AM$2225,AM44)&gt;1,"Yes","No")</f>
        <v>#REF!</v>
      </c>
    </row>
    <row r="45" spans="1:42" x14ac:dyDescent="0.25">
      <c r="A45" s="2" t="s">
        <v>438</v>
      </c>
      <c r="B45" s="2" t="s">
        <v>20</v>
      </c>
      <c r="C45" s="2" t="s">
        <v>83</v>
      </c>
      <c r="D45" s="2">
        <v>0</v>
      </c>
      <c r="E45" s="2">
        <v>155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M45" s="2">
        <v>155</v>
      </c>
      <c r="AO45" s="2" t="e">
        <f>IF(COUNTIF(#REF!,#REF!)&gt;1,"Yes","No")</f>
        <v>#REF!</v>
      </c>
      <c r="AP45" s="2" t="e">
        <f>IF(COUNTIFS(#REF!,#REF!,$AM$2:$AM$2225,AM45)&gt;1,"Yes","No")</f>
        <v>#REF!</v>
      </c>
    </row>
    <row r="46" spans="1:42" x14ac:dyDescent="0.25">
      <c r="A46" s="2" t="s">
        <v>438</v>
      </c>
      <c r="B46" s="2" t="s">
        <v>20</v>
      </c>
      <c r="C46" s="2" t="s">
        <v>84</v>
      </c>
      <c r="D46" s="2">
        <v>0</v>
      </c>
      <c r="E46" s="2">
        <v>50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M46" s="2">
        <v>50</v>
      </c>
      <c r="AO46" s="2" t="e">
        <f>IF(COUNTIF(#REF!,#REF!)&gt;1,"Yes","No")</f>
        <v>#REF!</v>
      </c>
      <c r="AP46" s="2" t="e">
        <f>IF(COUNTIFS(#REF!,#REF!,$AM$2:$AM$2225,AM46)&gt;1,"Yes","No")</f>
        <v>#REF!</v>
      </c>
    </row>
    <row r="47" spans="1:42" x14ac:dyDescent="0.25">
      <c r="A47" s="2" t="s">
        <v>438</v>
      </c>
      <c r="B47" s="2" t="s">
        <v>20</v>
      </c>
      <c r="C47" s="2" t="s">
        <v>85</v>
      </c>
      <c r="D47" s="2">
        <v>0</v>
      </c>
      <c r="E47" s="2">
        <v>50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M47" s="2">
        <v>50</v>
      </c>
      <c r="AO47" s="2" t="e">
        <f>IF(COUNTIF(#REF!,#REF!)&gt;1,"Yes","No")</f>
        <v>#REF!</v>
      </c>
      <c r="AP47" s="2" t="e">
        <f>IF(COUNTIFS(#REF!,#REF!,$AM$2:$AM$2225,AM47)&gt;1,"Yes","No")</f>
        <v>#REF!</v>
      </c>
    </row>
    <row r="48" spans="1:42" x14ac:dyDescent="0.25">
      <c r="A48" s="2" t="s">
        <v>438</v>
      </c>
      <c r="B48" s="2" t="s">
        <v>20</v>
      </c>
      <c r="C48" s="2" t="s">
        <v>86</v>
      </c>
      <c r="D48" s="2">
        <v>0</v>
      </c>
      <c r="E48" s="2">
        <v>0</v>
      </c>
      <c r="F48" s="2">
        <v>700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M48" s="2">
        <v>700</v>
      </c>
      <c r="AO48" s="2" t="e">
        <f>IF(COUNTIF(#REF!,#REF!)&gt;1,"Yes","No")</f>
        <v>#REF!</v>
      </c>
      <c r="AP48" s="2" t="e">
        <f>IF(COUNTIFS(#REF!,#REF!,$AM$2:$AM$2225,AM48)&gt;1,"Yes","No")</f>
        <v>#REF!</v>
      </c>
    </row>
    <row r="49" spans="1:42" x14ac:dyDescent="0.25">
      <c r="A49" s="2" t="s">
        <v>438</v>
      </c>
      <c r="B49" s="2" t="s">
        <v>20</v>
      </c>
      <c r="C49" s="2" t="s">
        <v>87</v>
      </c>
      <c r="D49" s="2">
        <v>0</v>
      </c>
      <c r="E49" s="2">
        <v>0</v>
      </c>
      <c r="F49" s="2">
        <v>400</v>
      </c>
      <c r="G49" s="2">
        <v>400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M49" s="2">
        <v>800</v>
      </c>
      <c r="AO49" s="2" t="e">
        <f>IF(COUNTIF(#REF!,#REF!)&gt;1,"Yes","No")</f>
        <v>#REF!</v>
      </c>
      <c r="AP49" s="2" t="e">
        <f>IF(COUNTIFS(#REF!,#REF!,$AM$2:$AM$2225,AM49)&gt;1,"Yes","No")</f>
        <v>#REF!</v>
      </c>
    </row>
    <row r="50" spans="1:42" x14ac:dyDescent="0.25">
      <c r="A50" s="2" t="s">
        <v>438</v>
      </c>
      <c r="B50" s="2" t="s">
        <v>20</v>
      </c>
      <c r="C50" s="2" t="s">
        <v>88</v>
      </c>
      <c r="D50" s="2">
        <v>0</v>
      </c>
      <c r="E50" s="2">
        <v>0</v>
      </c>
      <c r="F50" s="2">
        <v>160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M50" s="2">
        <v>160</v>
      </c>
      <c r="AO50" s="2" t="e">
        <f>IF(COUNTIF(#REF!,#REF!)&gt;1,"Yes","No")</f>
        <v>#REF!</v>
      </c>
      <c r="AP50" s="2" t="e">
        <f>IF(COUNTIFS(#REF!,#REF!,$AM$2:$AM$2225,AM50)&gt;1,"Yes","No")</f>
        <v>#REF!</v>
      </c>
    </row>
    <row r="51" spans="1:42" x14ac:dyDescent="0.25">
      <c r="A51" s="2" t="s">
        <v>438</v>
      </c>
      <c r="B51" s="2" t="s">
        <v>20</v>
      </c>
      <c r="C51" s="2" t="s">
        <v>89</v>
      </c>
      <c r="D51" s="2">
        <v>0</v>
      </c>
      <c r="E51" s="2">
        <v>0</v>
      </c>
      <c r="F51" s="2">
        <v>65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M51" s="2">
        <v>65</v>
      </c>
      <c r="AO51" s="2" t="e">
        <f>IF(COUNTIF(#REF!,#REF!)&gt;1,"Yes","No")</f>
        <v>#REF!</v>
      </c>
      <c r="AP51" s="2" t="e">
        <f>IF(COUNTIFS(#REF!,#REF!,$AM$2:$AM$2225,AM51)&gt;1,"Yes","No")</f>
        <v>#REF!</v>
      </c>
    </row>
    <row r="52" spans="1:42" x14ac:dyDescent="0.25">
      <c r="A52" s="2" t="s">
        <v>438</v>
      </c>
      <c r="B52" s="2" t="s">
        <v>20</v>
      </c>
      <c r="C52" s="2" t="s">
        <v>90</v>
      </c>
      <c r="D52" s="2">
        <v>0</v>
      </c>
      <c r="E52" s="2">
        <v>0</v>
      </c>
      <c r="F52" s="2">
        <v>0</v>
      </c>
      <c r="G52" s="2">
        <v>600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M52" s="2">
        <v>600</v>
      </c>
      <c r="AO52" s="2" t="e">
        <f>IF(COUNTIF(#REF!,#REF!)&gt;1,"Yes","No")</f>
        <v>#REF!</v>
      </c>
      <c r="AP52" s="2" t="e">
        <f>IF(COUNTIFS(#REF!,#REF!,$AM$2:$AM$2225,AM52)&gt;1,"Yes","No")</f>
        <v>#REF!</v>
      </c>
    </row>
    <row r="53" spans="1:42" x14ac:dyDescent="0.25">
      <c r="A53" s="2" t="s">
        <v>438</v>
      </c>
      <c r="B53" s="2" t="s">
        <v>20</v>
      </c>
      <c r="C53" s="2" t="s">
        <v>91</v>
      </c>
      <c r="D53" s="2">
        <v>0</v>
      </c>
      <c r="E53" s="2">
        <v>0</v>
      </c>
      <c r="F53" s="2">
        <v>0</v>
      </c>
      <c r="G53" s="2">
        <v>350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M53" s="2">
        <v>350</v>
      </c>
      <c r="AO53" s="2" t="e">
        <f>IF(COUNTIF(#REF!,#REF!)&gt;1,"Yes","No")</f>
        <v>#REF!</v>
      </c>
      <c r="AP53" s="2" t="e">
        <f>IF(COUNTIFS(#REF!,#REF!,$AM$2:$AM$2225,AM53)&gt;1,"Yes","No")</f>
        <v>#REF!</v>
      </c>
    </row>
    <row r="54" spans="1:42" x14ac:dyDescent="0.25">
      <c r="A54" s="2" t="s">
        <v>438</v>
      </c>
      <c r="B54" s="2" t="s">
        <v>20</v>
      </c>
      <c r="C54" s="2" t="s">
        <v>92</v>
      </c>
      <c r="D54" s="2">
        <v>0</v>
      </c>
      <c r="E54" s="2">
        <v>0</v>
      </c>
      <c r="F54" s="2">
        <v>0</v>
      </c>
      <c r="G54" s="2">
        <v>300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M54" s="2">
        <v>300</v>
      </c>
      <c r="AO54" s="2" t="e">
        <f>IF(COUNTIF(#REF!,#REF!)&gt;1,"Yes","No")</f>
        <v>#REF!</v>
      </c>
      <c r="AP54" s="2" t="e">
        <f>IF(COUNTIFS(#REF!,#REF!,$AM$2:$AM$2225,AM54)&gt;1,"Yes","No")</f>
        <v>#REF!</v>
      </c>
    </row>
    <row r="55" spans="1:42" x14ac:dyDescent="0.25">
      <c r="A55" s="2" t="s">
        <v>438</v>
      </c>
      <c r="B55" s="2" t="s">
        <v>20</v>
      </c>
      <c r="C55" s="2" t="s">
        <v>93</v>
      </c>
      <c r="D55" s="2">
        <v>0</v>
      </c>
      <c r="E55" s="2">
        <v>0</v>
      </c>
      <c r="F55" s="2">
        <v>0</v>
      </c>
      <c r="G55" s="2">
        <v>255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M55" s="2">
        <v>255</v>
      </c>
      <c r="AO55" s="2" t="e">
        <f>IF(COUNTIF(#REF!,#REF!)&gt;1,"Yes","No")</f>
        <v>#REF!</v>
      </c>
      <c r="AP55" s="2" t="e">
        <f>IF(COUNTIFS(#REF!,#REF!,$AM$2:$AM$2225,AM55)&gt;1,"Yes","No")</f>
        <v>#REF!</v>
      </c>
    </row>
    <row r="56" spans="1:42" x14ac:dyDescent="0.25">
      <c r="A56" s="2" t="s">
        <v>438</v>
      </c>
      <c r="B56" s="2" t="s">
        <v>20</v>
      </c>
      <c r="C56" s="2" t="s">
        <v>94</v>
      </c>
      <c r="D56" s="2">
        <v>0</v>
      </c>
      <c r="E56" s="2">
        <v>0</v>
      </c>
      <c r="F56" s="2">
        <v>0</v>
      </c>
      <c r="G56" s="2">
        <v>165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M56" s="2">
        <v>165</v>
      </c>
      <c r="AO56" s="2" t="e">
        <f>IF(COUNTIF(#REF!,#REF!)&gt;1,"Yes","No")</f>
        <v>#REF!</v>
      </c>
      <c r="AP56" s="2" t="e">
        <f>IF(COUNTIFS(#REF!,#REF!,$AM$2:$AM$2225,AM56)&gt;1,"Yes","No")</f>
        <v>#REF!</v>
      </c>
    </row>
    <row r="57" spans="1:42" x14ac:dyDescent="0.25">
      <c r="A57" s="2" t="s">
        <v>438</v>
      </c>
      <c r="B57" s="2" t="s">
        <v>20</v>
      </c>
      <c r="C57" s="2" t="s">
        <v>95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M57" s="2">
        <v>1</v>
      </c>
      <c r="AO57" s="2" t="e">
        <f>IF(COUNTIF(#REF!,#REF!)&gt;1,"Yes","No")</f>
        <v>#REF!</v>
      </c>
      <c r="AP57" s="2" t="e">
        <f>IF(COUNTIFS(#REF!,#REF!,$AM$2:$AM$2225,AM57)&gt;1,"Yes","No")</f>
        <v>#REF!</v>
      </c>
    </row>
    <row r="58" spans="1:42" x14ac:dyDescent="0.25">
      <c r="A58" s="2" t="s">
        <v>438</v>
      </c>
      <c r="B58" s="2" t="s">
        <v>20</v>
      </c>
      <c r="C58" s="2" t="s">
        <v>96</v>
      </c>
      <c r="D58" s="2">
        <v>0</v>
      </c>
      <c r="E58" s="2">
        <v>0</v>
      </c>
      <c r="F58" s="2">
        <v>0</v>
      </c>
      <c r="G58" s="2">
        <v>0</v>
      </c>
      <c r="H58" s="2">
        <v>620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M58" s="2">
        <v>620</v>
      </c>
      <c r="AO58" s="2" t="e">
        <f>IF(COUNTIF(#REF!,#REF!)&gt;1,"Yes","No")</f>
        <v>#REF!</v>
      </c>
      <c r="AP58" s="2" t="e">
        <f>IF(COUNTIFS(#REF!,#REF!,$AM$2:$AM$2225,AM58)&gt;1,"Yes","No")</f>
        <v>#REF!</v>
      </c>
    </row>
    <row r="59" spans="1:42" x14ac:dyDescent="0.25">
      <c r="A59" s="2" t="s">
        <v>438</v>
      </c>
      <c r="B59" s="2" t="s">
        <v>20</v>
      </c>
      <c r="C59" s="2" t="s">
        <v>97</v>
      </c>
      <c r="D59" s="2">
        <v>0</v>
      </c>
      <c r="E59" s="2">
        <v>0</v>
      </c>
      <c r="F59" s="2">
        <v>0</v>
      </c>
      <c r="G59" s="2">
        <v>0</v>
      </c>
      <c r="H59" s="2">
        <v>350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M59" s="2">
        <v>350</v>
      </c>
      <c r="AO59" s="2" t="e">
        <f>IF(COUNTIF(#REF!,#REF!)&gt;1,"Yes","No")</f>
        <v>#REF!</v>
      </c>
      <c r="AP59" s="2" t="e">
        <f>IF(COUNTIFS(#REF!,#REF!,$AM$2:$AM$2225,AM59)&gt;1,"Yes","No")</f>
        <v>#REF!</v>
      </c>
    </row>
    <row r="60" spans="1:42" x14ac:dyDescent="0.25">
      <c r="A60" s="2" t="s">
        <v>438</v>
      </c>
      <c r="B60" s="2" t="s">
        <v>20</v>
      </c>
      <c r="C60" s="2" t="s">
        <v>98</v>
      </c>
      <c r="D60" s="2">
        <v>0</v>
      </c>
      <c r="E60" s="2">
        <v>0</v>
      </c>
      <c r="F60" s="2">
        <v>0</v>
      </c>
      <c r="G60" s="2">
        <v>0</v>
      </c>
      <c r="H60" s="2">
        <v>170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M60" s="2">
        <v>170</v>
      </c>
      <c r="AO60" s="2" t="e">
        <f>IF(COUNTIF(#REF!,#REF!)&gt;1,"Yes","No")</f>
        <v>#REF!</v>
      </c>
      <c r="AP60" s="2" t="e">
        <f>IF(COUNTIFS(#REF!,#REF!,$AM$2:$AM$2225,AM60)&gt;1,"Yes","No")</f>
        <v>#REF!</v>
      </c>
    </row>
    <row r="61" spans="1:42" x14ac:dyDescent="0.25">
      <c r="A61" s="2" t="s">
        <v>438</v>
      </c>
      <c r="B61" s="2" t="s">
        <v>20</v>
      </c>
      <c r="C61" s="2" t="s">
        <v>99</v>
      </c>
      <c r="D61" s="2">
        <v>0</v>
      </c>
      <c r="E61" s="2">
        <v>0</v>
      </c>
      <c r="F61" s="2">
        <v>0</v>
      </c>
      <c r="G61" s="2">
        <v>0</v>
      </c>
      <c r="H61" s="2">
        <v>100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M61" s="2">
        <v>100</v>
      </c>
      <c r="AO61" s="2" t="e">
        <f>IF(COUNTIF(#REF!,#REF!)&gt;1,"Yes","No")</f>
        <v>#REF!</v>
      </c>
      <c r="AP61" s="2" t="e">
        <f>IF(COUNTIFS(#REF!,#REF!,$AM$2:$AM$2225,AM61)&gt;1,"Yes","No")</f>
        <v>#REF!</v>
      </c>
    </row>
    <row r="62" spans="1:42" x14ac:dyDescent="0.25">
      <c r="A62" s="2" t="s">
        <v>438</v>
      </c>
      <c r="B62" s="2" t="s">
        <v>20</v>
      </c>
      <c r="C62" s="2" t="s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2250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M62" s="2">
        <v>2250</v>
      </c>
      <c r="AO62" s="2" t="e">
        <f>IF(COUNTIF(#REF!,#REF!)&gt;1,"Yes","No")</f>
        <v>#REF!</v>
      </c>
      <c r="AP62" s="2" t="e">
        <f>IF(COUNTIFS(#REF!,#REF!,$AM$2:$AM$2225,AM62)&gt;1,"Yes","No")</f>
        <v>#REF!</v>
      </c>
    </row>
    <row r="63" spans="1:42" x14ac:dyDescent="0.25">
      <c r="A63" s="2" t="s">
        <v>438</v>
      </c>
      <c r="B63" s="2" t="s">
        <v>20</v>
      </c>
      <c r="C63" s="2" t="s">
        <v>101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3250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M63" s="2">
        <v>3250</v>
      </c>
      <c r="AO63" s="2" t="e">
        <f>IF(COUNTIF(#REF!,#REF!)&gt;1,"Yes","No")</f>
        <v>#REF!</v>
      </c>
      <c r="AP63" s="2" t="e">
        <f>IF(COUNTIFS(#REF!,#REF!,$AM$2:$AM$2225,AM63)&gt;1,"Yes","No")</f>
        <v>#REF!</v>
      </c>
    </row>
    <row r="64" spans="1:42" x14ac:dyDescent="0.25">
      <c r="A64" s="2" t="s">
        <v>438</v>
      </c>
      <c r="B64" s="2" t="s">
        <v>20</v>
      </c>
      <c r="C64" s="2" t="s">
        <v>65</v>
      </c>
      <c r="D64" s="2">
        <v>2311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M64" s="2">
        <v>2311</v>
      </c>
      <c r="AO64" s="2" t="e">
        <f>IF(COUNTIF(#REF!,#REF!)&gt;1,"Yes","No")</f>
        <v>#REF!</v>
      </c>
      <c r="AP64" s="2" t="e">
        <f>IF(COUNTIFS(#REF!,#REF!,$AM$2:$AM$2225,AM64)&gt;1,"Yes","No")</f>
        <v>#REF!</v>
      </c>
    </row>
    <row r="65" spans="1:42" x14ac:dyDescent="0.25">
      <c r="A65" s="2" t="s">
        <v>438</v>
      </c>
      <c r="B65" s="2" t="s">
        <v>20</v>
      </c>
      <c r="C65" s="2" t="s">
        <v>72</v>
      </c>
      <c r="D65" s="2">
        <v>350</v>
      </c>
      <c r="E65" s="2">
        <v>375</v>
      </c>
      <c r="F65" s="2">
        <v>375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M65" s="2">
        <v>1100</v>
      </c>
      <c r="AO65" s="2" t="e">
        <f>IF(COUNTIF(#REF!,#REF!)&gt;1,"Yes","No")</f>
        <v>#REF!</v>
      </c>
      <c r="AP65" s="2" t="e">
        <f>IF(COUNTIFS(#REF!,#REF!,$AM$2:$AM$2225,AM65)&gt;1,"Yes","No")</f>
        <v>#REF!</v>
      </c>
    </row>
    <row r="66" spans="1:42" x14ac:dyDescent="0.25">
      <c r="A66" s="2" t="s">
        <v>438</v>
      </c>
      <c r="B66" s="2" t="s">
        <v>354</v>
      </c>
      <c r="C66" s="2" t="s">
        <v>65</v>
      </c>
      <c r="D66" s="2">
        <v>273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M66" s="2">
        <v>273</v>
      </c>
      <c r="AO66" s="2" t="e">
        <f>IF(COUNTIF(#REF!,#REF!)&gt;1,"Yes","No")</f>
        <v>#REF!</v>
      </c>
      <c r="AP66" s="2" t="e">
        <f>IF(COUNTIFS(#REF!,#REF!,$AM$2:$AM$2225,AM66)&gt;1,"Yes","No")</f>
        <v>#REF!</v>
      </c>
    </row>
    <row r="67" spans="1:42" x14ac:dyDescent="0.25">
      <c r="A67" s="2" t="s">
        <v>438</v>
      </c>
      <c r="B67" s="2" t="s">
        <v>354</v>
      </c>
      <c r="C67" s="2" t="s">
        <v>72</v>
      </c>
      <c r="D67" s="2">
        <v>520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M67" s="2">
        <v>520</v>
      </c>
      <c r="AO67" s="2" t="e">
        <f>IF(COUNTIF(#REF!,#REF!)&gt;1,"Yes","No")</f>
        <v>#REF!</v>
      </c>
      <c r="AP67" s="2" t="e">
        <f>IF(COUNTIFS(#REF!,#REF!,$AM$2:$AM$2225,AM67)&gt;1,"Yes","No")</f>
        <v>#REF!</v>
      </c>
    </row>
    <row r="68" spans="1:42" x14ac:dyDescent="0.25">
      <c r="A68" s="2" t="s">
        <v>438</v>
      </c>
      <c r="B68" s="2" t="s">
        <v>362</v>
      </c>
      <c r="C68" s="2" t="s">
        <v>412</v>
      </c>
      <c r="D68" s="2">
        <v>0</v>
      </c>
      <c r="E68" s="2">
        <v>0</v>
      </c>
      <c r="F68" s="2">
        <v>805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M68" s="2">
        <v>805</v>
      </c>
      <c r="AO68" s="2" t="e">
        <f>IF(COUNTIF(#REF!,#REF!)&gt;1,"Yes","No")</f>
        <v>#REF!</v>
      </c>
      <c r="AP68" s="2" t="e">
        <f>IF(COUNTIFS(#REF!,#REF!,$AM$2:$AM$2225,AM68)&gt;1,"Yes","No")</f>
        <v>#REF!</v>
      </c>
    </row>
    <row r="69" spans="1:42" x14ac:dyDescent="0.25">
      <c r="A69" s="2" t="s">
        <v>438</v>
      </c>
      <c r="B69" s="2" t="s">
        <v>362</v>
      </c>
      <c r="C69" s="2" t="s">
        <v>413</v>
      </c>
      <c r="D69" s="2">
        <v>0</v>
      </c>
      <c r="E69" s="2">
        <v>0</v>
      </c>
      <c r="F69" s="2">
        <v>0</v>
      </c>
      <c r="G69" s="2">
        <v>818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M69" s="2">
        <v>818</v>
      </c>
      <c r="AO69" s="2" t="e">
        <f>IF(COUNTIF(#REF!,#REF!)&gt;1,"Yes","No")</f>
        <v>#REF!</v>
      </c>
      <c r="AP69" s="2" t="e">
        <f>IF(COUNTIFS(#REF!,#REF!,$AM$2:$AM$2225,AM69)&gt;1,"Yes","No")</f>
        <v>#REF!</v>
      </c>
    </row>
    <row r="70" spans="1:42" x14ac:dyDescent="0.25">
      <c r="A70" s="2" t="s">
        <v>438</v>
      </c>
      <c r="B70" s="2" t="s">
        <v>362</v>
      </c>
      <c r="C70" s="2" t="s">
        <v>414</v>
      </c>
      <c r="D70" s="2">
        <v>0</v>
      </c>
      <c r="E70" s="2">
        <v>0</v>
      </c>
      <c r="F70" s="2">
        <v>0</v>
      </c>
      <c r="G70" s="2">
        <v>840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M70" s="2">
        <v>840</v>
      </c>
      <c r="AO70" s="2" t="e">
        <f>IF(COUNTIF(#REF!,#REF!)&gt;1,"Yes","No")</f>
        <v>#REF!</v>
      </c>
      <c r="AP70" s="2" t="e">
        <f>IF(COUNTIFS(#REF!,#REF!,$AM$2:$AM$2225,AM70)&gt;1,"Yes","No")</f>
        <v>#REF!</v>
      </c>
    </row>
    <row r="71" spans="1:42" x14ac:dyDescent="0.25">
      <c r="A71" s="2" t="s">
        <v>438</v>
      </c>
      <c r="B71" s="2" t="s">
        <v>362</v>
      </c>
      <c r="C71" s="2" t="s">
        <v>415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863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M71" s="2">
        <v>863</v>
      </c>
      <c r="AO71" s="2" t="e">
        <f>IF(COUNTIF(#REF!,#REF!)&gt;1,"Yes","No")</f>
        <v>#REF!</v>
      </c>
      <c r="AP71" s="2" t="e">
        <f>IF(COUNTIFS(#REF!,#REF!,$AM$2:$AM$2225,AM71)&gt;1,"Yes","No")</f>
        <v>#REF!</v>
      </c>
    </row>
    <row r="72" spans="1:42" x14ac:dyDescent="0.25">
      <c r="A72" s="2" t="s">
        <v>438</v>
      </c>
      <c r="B72" s="2" t="s">
        <v>362</v>
      </c>
      <c r="C72" s="2" t="s">
        <v>416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955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M72" s="2">
        <v>955</v>
      </c>
      <c r="AO72" s="2" t="e">
        <f>IF(COUNTIF(#REF!,#REF!)&gt;1,"Yes","No")</f>
        <v>#REF!</v>
      </c>
      <c r="AP72" s="2" t="e">
        <f>IF(COUNTIFS(#REF!,#REF!,$AM$2:$AM$2225,AM72)&gt;1,"Yes","No")</f>
        <v>#REF!</v>
      </c>
    </row>
    <row r="73" spans="1:42" x14ac:dyDescent="0.25">
      <c r="A73" s="2" t="s">
        <v>438</v>
      </c>
      <c r="B73" s="2" t="s">
        <v>362</v>
      </c>
      <c r="C73" s="2" t="s">
        <v>417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953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M73" s="2">
        <v>953</v>
      </c>
      <c r="AO73" s="2" t="e">
        <f>IF(COUNTIF(#REF!,#REF!)&gt;1,"Yes","No")</f>
        <v>#REF!</v>
      </c>
      <c r="AP73" s="2" t="e">
        <f>IF(COUNTIFS(#REF!,#REF!,$AM$2:$AM$2225,AM73)&gt;1,"Yes","No")</f>
        <v>#REF!</v>
      </c>
    </row>
    <row r="74" spans="1:42" x14ac:dyDescent="0.25">
      <c r="A74" s="2" t="s">
        <v>438</v>
      </c>
      <c r="B74" s="2" t="s">
        <v>362</v>
      </c>
      <c r="C74" s="2" t="s">
        <v>418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1000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M74" s="2">
        <v>1000</v>
      </c>
      <c r="AO74" s="2" t="e">
        <f>IF(COUNTIF(#REF!,#REF!)&gt;1,"Yes","No")</f>
        <v>#REF!</v>
      </c>
      <c r="AP74" s="2" t="e">
        <f>IF(COUNTIFS(#REF!,#REF!,$AM$2:$AM$2225,AM74)&gt;1,"Yes","No")</f>
        <v>#REF!</v>
      </c>
    </row>
    <row r="75" spans="1:42" x14ac:dyDescent="0.25">
      <c r="A75" s="2" t="s">
        <v>438</v>
      </c>
      <c r="B75" s="2" t="s">
        <v>362</v>
      </c>
      <c r="C75" s="2" t="s">
        <v>419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998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M75" s="2">
        <v>998</v>
      </c>
      <c r="AO75" s="2" t="e">
        <f>IF(COUNTIF(#REF!,#REF!)&gt;1,"Yes","No")</f>
        <v>#REF!</v>
      </c>
      <c r="AP75" s="2" t="e">
        <f>IF(COUNTIFS(#REF!,#REF!,$AM$2:$AM$2225,AM75)&gt;1,"Yes","No")</f>
        <v>#REF!</v>
      </c>
    </row>
    <row r="76" spans="1:42" x14ac:dyDescent="0.25">
      <c r="A76" s="2" t="s">
        <v>439</v>
      </c>
      <c r="B76" s="2" t="s">
        <v>20</v>
      </c>
      <c r="C76" s="2" t="s">
        <v>109</v>
      </c>
      <c r="D76" s="2">
        <v>231</v>
      </c>
      <c r="E76" s="2">
        <v>0</v>
      </c>
      <c r="F76" s="2">
        <v>19</v>
      </c>
      <c r="G76" s="2">
        <v>207</v>
      </c>
      <c r="H76" s="2">
        <v>400</v>
      </c>
      <c r="I76" s="2">
        <v>195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AM76" s="2">
        <v>1052</v>
      </c>
      <c r="AO76" s="2" t="e">
        <f>IF(COUNTIF(#REF!,#REF!)&gt;1,"Yes","No")</f>
        <v>#REF!</v>
      </c>
      <c r="AP76" s="2" t="e">
        <f>IF(COUNTIFS(#REF!,#REF!,$AM$2:$AM$2225,AM76)&gt;1,"Yes","No")</f>
        <v>#REF!</v>
      </c>
    </row>
    <row r="77" spans="1:42" x14ac:dyDescent="0.25">
      <c r="A77" s="2" t="s">
        <v>439</v>
      </c>
      <c r="B77" s="2" t="s">
        <v>20</v>
      </c>
      <c r="C77" s="2" t="s">
        <v>115</v>
      </c>
      <c r="D77" s="2">
        <v>55</v>
      </c>
      <c r="E77" s="2">
        <v>0</v>
      </c>
      <c r="F77" s="2">
        <v>61</v>
      </c>
      <c r="G77" s="2">
        <v>95</v>
      </c>
      <c r="H77" s="2">
        <v>37</v>
      </c>
      <c r="I77" s="2">
        <v>44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AM77" s="2">
        <v>292</v>
      </c>
      <c r="AO77" s="2" t="e">
        <f>IF(COUNTIF(#REF!,#REF!)&gt;1,"Yes","No")</f>
        <v>#REF!</v>
      </c>
      <c r="AP77" s="2" t="e">
        <f>IF(COUNTIFS(#REF!,#REF!,$AM$2:$AM$2225,AM77)&gt;1,"Yes","No")</f>
        <v>#REF!</v>
      </c>
    </row>
    <row r="78" spans="1:42" x14ac:dyDescent="0.25">
      <c r="A78" s="2" t="s">
        <v>439</v>
      </c>
      <c r="B78" s="2" t="s">
        <v>20</v>
      </c>
      <c r="C78" s="2" t="s">
        <v>116</v>
      </c>
      <c r="D78" s="2">
        <v>0</v>
      </c>
      <c r="E78" s="2">
        <v>202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AM78" s="2">
        <v>202</v>
      </c>
      <c r="AO78" s="2" t="e">
        <f>IF(COUNTIF(#REF!,#REF!)&gt;1,"Yes","No")</f>
        <v>#REF!</v>
      </c>
      <c r="AP78" s="2" t="e">
        <f>IF(COUNTIFS(#REF!,#REF!,$AM$2:$AM$2225,AM78)&gt;1,"Yes","No")</f>
        <v>#REF!</v>
      </c>
    </row>
    <row r="79" spans="1:42" x14ac:dyDescent="0.25">
      <c r="A79" s="2" t="s">
        <v>439</v>
      </c>
      <c r="B79" s="2" t="s">
        <v>20</v>
      </c>
      <c r="C79" s="2" t="s">
        <v>117</v>
      </c>
      <c r="D79" s="2">
        <v>0</v>
      </c>
      <c r="E79" s="2">
        <v>143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AM79" s="2">
        <v>143</v>
      </c>
      <c r="AO79" s="2" t="e">
        <f>IF(COUNTIF(#REF!,#REF!)&gt;1,"Yes","No")</f>
        <v>#REF!</v>
      </c>
      <c r="AP79" s="2" t="e">
        <f>IF(COUNTIFS(#REF!,#REF!,$AM$2:$AM$2225,AM79)&gt;1,"Yes","No")</f>
        <v>#REF!</v>
      </c>
    </row>
    <row r="80" spans="1:42" x14ac:dyDescent="0.25">
      <c r="A80" s="2" t="s">
        <v>439</v>
      </c>
      <c r="B80" s="2" t="s">
        <v>20</v>
      </c>
      <c r="C80" s="2" t="s">
        <v>118</v>
      </c>
      <c r="D80" s="2">
        <v>0</v>
      </c>
      <c r="E80" s="2">
        <v>36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AM80" s="2">
        <v>36</v>
      </c>
      <c r="AO80" s="2" t="e">
        <f>IF(COUNTIF(#REF!,#REF!)&gt;1,"Yes","No")</f>
        <v>#REF!</v>
      </c>
      <c r="AP80" s="2" t="e">
        <f>IF(COUNTIFS(#REF!,#REF!,$AM$2:$AM$2225,AM80)&gt;1,"Yes","No")</f>
        <v>#REF!</v>
      </c>
    </row>
    <row r="81" spans="1:42" x14ac:dyDescent="0.25">
      <c r="A81" s="2" t="s">
        <v>439</v>
      </c>
      <c r="B81" s="2" t="s">
        <v>20</v>
      </c>
      <c r="C81" s="2" t="s">
        <v>119</v>
      </c>
      <c r="D81" s="2">
        <v>0</v>
      </c>
      <c r="E81" s="2">
        <v>26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AM81" s="2">
        <v>26</v>
      </c>
      <c r="AO81" s="2" t="e">
        <f>IF(COUNTIF(#REF!,#REF!)&gt;1,"Yes","No")</f>
        <v>#REF!</v>
      </c>
      <c r="AP81" s="2" t="e">
        <f>IF(COUNTIFS(#REF!,#REF!,$AM$2:$AM$2225,AM81)&gt;1,"Yes","No")</f>
        <v>#REF!</v>
      </c>
    </row>
    <row r="82" spans="1:42" x14ac:dyDescent="0.25">
      <c r="A82" s="2" t="s">
        <v>439</v>
      </c>
      <c r="B82" s="2" t="s">
        <v>20</v>
      </c>
      <c r="C82" s="2" t="s">
        <v>120</v>
      </c>
      <c r="D82" s="2">
        <v>0</v>
      </c>
      <c r="E82" s="2">
        <v>18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AM82" s="2">
        <v>18</v>
      </c>
      <c r="AO82" s="2" t="e">
        <f>IF(COUNTIF(#REF!,#REF!)&gt;1,"Yes","No")</f>
        <v>#REF!</v>
      </c>
      <c r="AP82" s="2" t="e">
        <f>IF(COUNTIFS(#REF!,#REF!,$AM$2:$AM$2225,AM82)&gt;1,"Yes","No")</f>
        <v>#REF!</v>
      </c>
    </row>
    <row r="83" spans="1:42" x14ac:dyDescent="0.25">
      <c r="A83" s="2" t="s">
        <v>439</v>
      </c>
      <c r="B83" s="2" t="s">
        <v>20</v>
      </c>
      <c r="C83" s="2" t="s">
        <v>121</v>
      </c>
      <c r="D83" s="2">
        <v>0</v>
      </c>
      <c r="E83" s="2">
        <v>10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AM83" s="2">
        <v>10</v>
      </c>
      <c r="AO83" s="2" t="e">
        <f>IF(COUNTIF(#REF!,#REF!)&gt;1,"Yes","No")</f>
        <v>#REF!</v>
      </c>
      <c r="AP83" s="2" t="e">
        <f>IF(COUNTIFS(#REF!,#REF!,$AM$2:$AM$2225,AM83)&gt;1,"Yes","No")</f>
        <v>#REF!</v>
      </c>
    </row>
    <row r="84" spans="1:42" x14ac:dyDescent="0.25">
      <c r="A84" s="2" t="s">
        <v>439</v>
      </c>
      <c r="B84" s="2" t="s">
        <v>20</v>
      </c>
      <c r="C84" s="2" t="s">
        <v>122</v>
      </c>
      <c r="D84" s="2">
        <v>0</v>
      </c>
      <c r="E84" s="2">
        <v>0</v>
      </c>
      <c r="F84" s="2">
        <v>200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AM84" s="2">
        <v>200</v>
      </c>
      <c r="AO84" s="2" t="e">
        <f>IF(COUNTIF(#REF!,#REF!)&gt;1,"Yes","No")</f>
        <v>#REF!</v>
      </c>
      <c r="AP84" s="2" t="e">
        <f>IF(COUNTIFS(#REF!,#REF!,$AM$2:$AM$2225,AM84)&gt;1,"Yes","No")</f>
        <v>#REF!</v>
      </c>
    </row>
    <row r="85" spans="1:42" x14ac:dyDescent="0.25">
      <c r="A85" s="2" t="s">
        <v>439</v>
      </c>
      <c r="B85" s="2" t="s">
        <v>5</v>
      </c>
      <c r="C85" s="2" t="s">
        <v>103</v>
      </c>
      <c r="D85" s="2">
        <v>3282</v>
      </c>
      <c r="E85" s="2">
        <v>4589</v>
      </c>
      <c r="F85" s="2">
        <v>1174</v>
      </c>
      <c r="G85" s="2">
        <v>0</v>
      </c>
      <c r="H85" s="2">
        <v>0</v>
      </c>
      <c r="I85" s="2">
        <v>0</v>
      </c>
      <c r="J85" s="2">
        <v>0</v>
      </c>
      <c r="K85" s="2">
        <v>3109</v>
      </c>
      <c r="L85" s="2">
        <v>3109</v>
      </c>
      <c r="M85" s="2">
        <v>3109</v>
      </c>
      <c r="N85" s="2">
        <v>3109</v>
      </c>
      <c r="O85" s="2">
        <v>3109</v>
      </c>
      <c r="P85" s="2">
        <v>3109</v>
      </c>
      <c r="Q85" s="2">
        <v>2896</v>
      </c>
      <c r="R85" s="2">
        <v>0</v>
      </c>
      <c r="S85" s="2">
        <v>0</v>
      </c>
      <c r="T85" s="2">
        <v>0</v>
      </c>
      <c r="AM85" s="2">
        <v>30595</v>
      </c>
      <c r="AO85" s="2" t="e">
        <f>IF(COUNTIF(#REF!,#REF!)&gt;1,"Yes","No")</f>
        <v>#REF!</v>
      </c>
      <c r="AP85" s="2" t="e">
        <f>IF(COUNTIFS(#REF!,#REF!,$AM$2:$AM$2225,AM85)&gt;1,"Yes","No")</f>
        <v>#REF!</v>
      </c>
    </row>
    <row r="86" spans="1:42" x14ac:dyDescent="0.25">
      <c r="A86" s="2" t="s">
        <v>440</v>
      </c>
      <c r="B86" s="2" t="s">
        <v>20</v>
      </c>
      <c r="C86" s="2" t="s">
        <v>138</v>
      </c>
      <c r="D86" s="2">
        <v>248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M86" s="2">
        <v>248</v>
      </c>
      <c r="AO86" s="2" t="e">
        <f>IF(COUNTIF(#REF!,#REF!)&gt;1,"Yes","No")</f>
        <v>#REF!</v>
      </c>
      <c r="AP86" s="2" t="e">
        <f>IF(COUNTIFS(#REF!,#REF!,$AM$2:$AM$2225,AM86)&gt;1,"Yes","No")</f>
        <v>#REF!</v>
      </c>
    </row>
    <row r="87" spans="1:42" x14ac:dyDescent="0.25">
      <c r="A87" s="2" t="s">
        <v>440</v>
      </c>
      <c r="B87" s="2" t="s">
        <v>20</v>
      </c>
      <c r="C87" s="2" t="s">
        <v>141</v>
      </c>
      <c r="D87" s="2">
        <v>0</v>
      </c>
      <c r="E87" s="2">
        <v>900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M87" s="2">
        <v>900</v>
      </c>
      <c r="AO87" s="2" t="e">
        <f>IF(COUNTIF(#REF!,#REF!)&gt;1,"Yes","No")</f>
        <v>#REF!</v>
      </c>
      <c r="AP87" s="2" t="e">
        <f>IF(COUNTIFS(#REF!,#REF!,$AM$2:$AM$2225,AM87)&gt;1,"Yes","No")</f>
        <v>#REF!</v>
      </c>
    </row>
    <row r="88" spans="1:42" x14ac:dyDescent="0.25">
      <c r="A88" s="2" t="s">
        <v>440</v>
      </c>
      <c r="B88" s="2" t="s">
        <v>20</v>
      </c>
      <c r="C88" s="2" t="s">
        <v>142</v>
      </c>
      <c r="D88" s="2">
        <v>0</v>
      </c>
      <c r="E88" s="2">
        <v>805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M88" s="2">
        <v>805</v>
      </c>
      <c r="AO88" s="2" t="e">
        <f>IF(COUNTIF(#REF!,#REF!)&gt;1,"Yes","No")</f>
        <v>#REF!</v>
      </c>
      <c r="AP88" s="2" t="e">
        <f>IF(COUNTIFS(#REF!,#REF!,$AM$2:$AM$2225,AM88)&gt;1,"Yes","No")</f>
        <v>#REF!</v>
      </c>
    </row>
    <row r="89" spans="1:42" x14ac:dyDescent="0.25">
      <c r="A89" s="2" t="s">
        <v>440</v>
      </c>
      <c r="B89" s="2" t="s">
        <v>20</v>
      </c>
      <c r="C89" s="2" t="s">
        <v>143</v>
      </c>
      <c r="D89" s="2">
        <v>0</v>
      </c>
      <c r="E89" s="2">
        <v>0</v>
      </c>
      <c r="F89" s="2">
        <v>475</v>
      </c>
      <c r="G89" s="2">
        <v>250</v>
      </c>
      <c r="H89" s="2">
        <v>2500</v>
      </c>
      <c r="I89" s="2">
        <v>2500</v>
      </c>
      <c r="J89" s="2">
        <v>2500</v>
      </c>
      <c r="K89" s="2">
        <v>2500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M89" s="2">
        <v>10725</v>
      </c>
      <c r="AO89" s="2" t="e">
        <f>IF(COUNTIF(#REF!,#REF!)&gt;1,"Yes","No")</f>
        <v>#REF!</v>
      </c>
      <c r="AP89" s="2" t="e">
        <f>IF(COUNTIFS(#REF!,#REF!,$AM$2:$AM$2225,AM89)&gt;1,"Yes","No")</f>
        <v>#REF!</v>
      </c>
    </row>
    <row r="90" spans="1:42" x14ac:dyDescent="0.25">
      <c r="A90" s="2" t="s">
        <v>440</v>
      </c>
      <c r="B90" s="2" t="s">
        <v>20</v>
      </c>
      <c r="C90" s="2" t="s">
        <v>144</v>
      </c>
      <c r="D90" s="2">
        <v>0</v>
      </c>
      <c r="E90" s="2">
        <v>0</v>
      </c>
      <c r="F90" s="2">
        <v>260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M90" s="2">
        <v>260</v>
      </c>
      <c r="AO90" s="2" t="e">
        <f>IF(COUNTIF(#REF!,#REF!)&gt;1,"Yes","No")</f>
        <v>#REF!</v>
      </c>
      <c r="AP90" s="2" t="e">
        <f>IF(COUNTIFS(#REF!,#REF!,$AM$2:$AM$2225,AM90)&gt;1,"Yes","No")</f>
        <v>#REF!</v>
      </c>
    </row>
    <row r="91" spans="1:42" x14ac:dyDescent="0.25">
      <c r="A91" s="2" t="s">
        <v>440</v>
      </c>
      <c r="B91" s="2" t="s">
        <v>20</v>
      </c>
      <c r="C91" s="2" t="s">
        <v>147</v>
      </c>
      <c r="D91" s="2">
        <v>0</v>
      </c>
      <c r="E91" s="2">
        <v>0</v>
      </c>
      <c r="F91" s="2">
        <v>0</v>
      </c>
      <c r="G91" s="2">
        <v>900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M91" s="2">
        <v>900</v>
      </c>
      <c r="AO91" s="2" t="e">
        <f>IF(COUNTIF(#REF!,#REF!)&gt;1,"Yes","No")</f>
        <v>#REF!</v>
      </c>
      <c r="AP91" s="2" t="e">
        <f>IF(COUNTIFS(#REF!,#REF!,$AM$2:$AM$2225,AM91)&gt;1,"Yes","No")</f>
        <v>#REF!</v>
      </c>
    </row>
    <row r="92" spans="1:42" x14ac:dyDescent="0.25">
      <c r="A92" s="2" t="s">
        <v>440</v>
      </c>
      <c r="B92" s="2" t="s">
        <v>20</v>
      </c>
      <c r="C92" s="2" t="s">
        <v>148</v>
      </c>
      <c r="D92" s="2">
        <v>0</v>
      </c>
      <c r="E92" s="2">
        <v>0</v>
      </c>
      <c r="F92" s="2">
        <v>0</v>
      </c>
      <c r="G92" s="2">
        <v>800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M92" s="2">
        <v>800</v>
      </c>
      <c r="AO92" s="2" t="e">
        <f>IF(COUNTIF(#REF!,#REF!)&gt;1,"Yes","No")</f>
        <v>#REF!</v>
      </c>
      <c r="AP92" s="2" t="e">
        <f>IF(COUNTIFS(#REF!,#REF!,$AM$2:$AM$2225,AM92)&gt;1,"Yes","No")</f>
        <v>#REF!</v>
      </c>
    </row>
    <row r="93" spans="1:42" x14ac:dyDescent="0.25">
      <c r="A93" s="2" t="s">
        <v>440</v>
      </c>
      <c r="B93" s="2" t="s">
        <v>20</v>
      </c>
      <c r="C93" s="2" t="s">
        <v>149</v>
      </c>
      <c r="D93" s="2">
        <v>0</v>
      </c>
      <c r="E93" s="2">
        <v>0</v>
      </c>
      <c r="F93" s="2">
        <v>0</v>
      </c>
      <c r="G93" s="2">
        <v>605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M93" s="2">
        <v>605</v>
      </c>
      <c r="AO93" s="2" t="e">
        <f>IF(COUNTIF(#REF!,#REF!)&gt;1,"Yes","No")</f>
        <v>#REF!</v>
      </c>
      <c r="AP93" s="2" t="e">
        <f>IF(COUNTIFS(#REF!,#REF!,$AM$2:$AM$2225,AM93)&gt;1,"Yes","No")</f>
        <v>#REF!</v>
      </c>
    </row>
    <row r="94" spans="1:42" x14ac:dyDescent="0.25">
      <c r="A94" s="2" t="s">
        <v>440</v>
      </c>
      <c r="B94" s="2" t="s">
        <v>20</v>
      </c>
      <c r="C94" s="2" t="s">
        <v>150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2500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M94" s="2">
        <v>2500</v>
      </c>
      <c r="AO94" s="2" t="e">
        <f>IF(COUNTIF(#REF!,#REF!)&gt;1,"Yes","No")</f>
        <v>#REF!</v>
      </c>
      <c r="AP94" s="2" t="e">
        <f>IF(COUNTIFS(#REF!,#REF!,$AM$2:$AM$2225,AM94)&gt;1,"Yes","No")</f>
        <v>#REF!</v>
      </c>
    </row>
    <row r="95" spans="1:42" x14ac:dyDescent="0.25">
      <c r="A95" s="2" t="s">
        <v>440</v>
      </c>
      <c r="B95" s="2" t="s">
        <v>20</v>
      </c>
      <c r="C95" s="2" t="s">
        <v>151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910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M95" s="2">
        <v>910</v>
      </c>
      <c r="AO95" s="2" t="e">
        <f>IF(COUNTIF(#REF!,#REF!)&gt;1,"Yes","No")</f>
        <v>#REF!</v>
      </c>
      <c r="AP95" s="2" t="e">
        <f>IF(COUNTIFS(#REF!,#REF!,$AM$2:$AM$2225,AM95)&gt;1,"Yes","No")</f>
        <v>#REF!</v>
      </c>
    </row>
    <row r="96" spans="1:42" x14ac:dyDescent="0.25">
      <c r="A96" s="2" t="s">
        <v>440</v>
      </c>
      <c r="B96" s="2" t="s">
        <v>20</v>
      </c>
      <c r="C96" s="2" t="s">
        <v>152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805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M96" s="2">
        <v>805</v>
      </c>
      <c r="AO96" s="2" t="e">
        <f>IF(COUNTIF(#REF!,#REF!)&gt;1,"Yes","No")</f>
        <v>#REF!</v>
      </c>
      <c r="AP96" s="2" t="e">
        <f>IF(COUNTIFS(#REF!,#REF!,$AM$2:$AM$2225,AM96)&gt;1,"Yes","No")</f>
        <v>#REF!</v>
      </c>
    </row>
    <row r="97" spans="1:42" x14ac:dyDescent="0.25">
      <c r="A97" s="2" t="s">
        <v>440</v>
      </c>
      <c r="B97" s="2" t="s">
        <v>20</v>
      </c>
      <c r="C97" s="2" t="s">
        <v>153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620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M97" s="2">
        <v>620</v>
      </c>
      <c r="AO97" s="2" t="e">
        <f>IF(COUNTIF(#REF!,#REF!)&gt;1,"Yes","No")</f>
        <v>#REF!</v>
      </c>
      <c r="AP97" s="2" t="e">
        <f>IF(COUNTIFS(#REF!,#REF!,$AM$2:$AM$2225,AM97)&gt;1,"Yes","No")</f>
        <v>#REF!</v>
      </c>
    </row>
    <row r="98" spans="1:42" x14ac:dyDescent="0.25">
      <c r="A98" s="2" t="s">
        <v>440</v>
      </c>
      <c r="B98" s="2" t="s">
        <v>20</v>
      </c>
      <c r="C98" s="2" t="s">
        <v>154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500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M98" s="2">
        <v>500</v>
      </c>
      <c r="AO98" s="2" t="e">
        <f>IF(COUNTIF(#REF!,#REF!)&gt;1,"Yes","No")</f>
        <v>#REF!</v>
      </c>
      <c r="AP98" s="2" t="e">
        <f>IF(COUNTIFS(#REF!,#REF!,$AM$2:$AM$2225,AM98)&gt;1,"Yes","No")</f>
        <v>#REF!</v>
      </c>
    </row>
    <row r="99" spans="1:42" x14ac:dyDescent="0.25">
      <c r="A99" s="2" t="s">
        <v>440</v>
      </c>
      <c r="B99" s="2" t="s">
        <v>20</v>
      </c>
      <c r="C99" s="2" t="s">
        <v>155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458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M99" s="2">
        <v>458</v>
      </c>
      <c r="AO99" s="2" t="e">
        <f>IF(COUNTIF(#REF!,#REF!)&gt;1,"Yes","No")</f>
        <v>#REF!</v>
      </c>
      <c r="AP99" s="2" t="e">
        <f>IF(COUNTIFS(#REF!,#REF!,$AM$2:$AM$2225,AM99)&gt;1,"Yes","No")</f>
        <v>#REF!</v>
      </c>
    </row>
    <row r="100" spans="1:42" x14ac:dyDescent="0.25">
      <c r="A100" s="2" t="s">
        <v>440</v>
      </c>
      <c r="B100" s="2" t="s">
        <v>20</v>
      </c>
      <c r="C100" s="2" t="s">
        <v>156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2650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M100" s="2">
        <v>2650</v>
      </c>
      <c r="AO100" s="2" t="e">
        <f>IF(COUNTIF(#REF!,#REF!)&gt;1,"Yes","No")</f>
        <v>#REF!</v>
      </c>
      <c r="AP100" s="2" t="e">
        <f>IF(COUNTIFS(#REF!,#REF!,$AM$2:$AM$2225,AM100)&gt;1,"Yes","No")</f>
        <v>#REF!</v>
      </c>
    </row>
    <row r="101" spans="1:42" x14ac:dyDescent="0.25">
      <c r="A101" s="2" t="s">
        <v>440</v>
      </c>
      <c r="B101" s="2" t="s">
        <v>20</v>
      </c>
      <c r="C101" s="2" t="s">
        <v>157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820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M101" s="2">
        <v>820</v>
      </c>
      <c r="AO101" s="2" t="e">
        <f>IF(COUNTIF(#REF!,#REF!)&gt;1,"Yes","No")</f>
        <v>#REF!</v>
      </c>
      <c r="AP101" s="2" t="e">
        <f>IF(COUNTIFS(#REF!,#REF!,$AM$2:$AM$2225,AM101)&gt;1,"Yes","No")</f>
        <v>#REF!</v>
      </c>
    </row>
    <row r="102" spans="1:42" x14ac:dyDescent="0.25">
      <c r="A102" s="2" t="s">
        <v>440</v>
      </c>
      <c r="B102" s="2" t="s">
        <v>20</v>
      </c>
      <c r="C102" s="2" t="s">
        <v>158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458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M102" s="2">
        <v>458</v>
      </c>
      <c r="AO102" s="2" t="e">
        <f>IF(COUNTIF(#REF!,#REF!)&gt;1,"Yes","No")</f>
        <v>#REF!</v>
      </c>
      <c r="AP102" s="2" t="e">
        <f>IF(COUNTIFS(#REF!,#REF!,$AM$2:$AM$2225,AM102)&gt;1,"Yes","No")</f>
        <v>#REF!</v>
      </c>
    </row>
    <row r="103" spans="1:42" x14ac:dyDescent="0.25">
      <c r="A103" s="2" t="s">
        <v>440</v>
      </c>
      <c r="B103" s="2" t="s">
        <v>20</v>
      </c>
      <c r="C103" s="2" t="s">
        <v>159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2800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M103" s="2">
        <v>2800</v>
      </c>
      <c r="AO103" s="2" t="e">
        <f>IF(COUNTIF(#REF!,#REF!)&gt;1,"Yes","No")</f>
        <v>#REF!</v>
      </c>
      <c r="AP103" s="2" t="e">
        <f>IF(COUNTIFS(#REF!,#REF!,$AM$2:$AM$2225,AM103)&gt;1,"Yes","No")</f>
        <v>#REF!</v>
      </c>
    </row>
    <row r="104" spans="1:42" x14ac:dyDescent="0.25">
      <c r="A104" s="2" t="s">
        <v>440</v>
      </c>
      <c r="B104" s="2" t="s">
        <v>20</v>
      </c>
      <c r="C104" s="2" t="s">
        <v>160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458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M104" s="2">
        <v>458</v>
      </c>
      <c r="AO104" s="2" t="e">
        <f>IF(COUNTIF(#REF!,#REF!)&gt;1,"Yes","No")</f>
        <v>#REF!</v>
      </c>
      <c r="AP104" s="2" t="e">
        <f>IF(COUNTIFS(#REF!,#REF!,$AM$2:$AM$2225,AM104)&gt;1,"Yes","No")</f>
        <v>#REF!</v>
      </c>
    </row>
    <row r="105" spans="1:42" x14ac:dyDescent="0.25">
      <c r="A105" s="2" t="s">
        <v>440</v>
      </c>
      <c r="B105" s="2" t="s">
        <v>354</v>
      </c>
      <c r="C105" s="2" t="s">
        <v>375</v>
      </c>
      <c r="D105" s="2">
        <v>0</v>
      </c>
      <c r="E105" s="2">
        <v>98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M105" s="2">
        <v>98</v>
      </c>
      <c r="AO105" s="2" t="e">
        <f>IF(COUNTIF(#REF!,#REF!)&gt;1,"Yes","No")</f>
        <v>#REF!</v>
      </c>
      <c r="AP105" s="2" t="e">
        <f>IF(COUNTIFS(#REF!,#REF!,$AM$2:$AM$2225,AM105)&gt;1,"Yes","No")</f>
        <v>#REF!</v>
      </c>
    </row>
    <row r="106" spans="1:42" x14ac:dyDescent="0.25">
      <c r="A106" s="2" t="s">
        <v>440</v>
      </c>
      <c r="B106" s="2" t="s">
        <v>354</v>
      </c>
      <c r="C106" s="2" t="s">
        <v>376</v>
      </c>
      <c r="D106" s="2">
        <v>0</v>
      </c>
      <c r="E106" s="2">
        <v>0</v>
      </c>
      <c r="F106" s="2">
        <v>0</v>
      </c>
      <c r="G106" s="2">
        <v>100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M106" s="2">
        <v>100</v>
      </c>
      <c r="AO106" s="2" t="e">
        <f>IF(COUNTIF(#REF!,#REF!)&gt;1,"Yes","No")</f>
        <v>#REF!</v>
      </c>
      <c r="AP106" s="2" t="e">
        <f>IF(COUNTIFS(#REF!,#REF!,$AM$2:$AM$2225,AM106)&gt;1,"Yes","No")</f>
        <v>#REF!</v>
      </c>
    </row>
    <row r="107" spans="1:42" x14ac:dyDescent="0.25">
      <c r="A107" s="2" t="s">
        <v>440</v>
      </c>
      <c r="B107" s="2" t="s">
        <v>354</v>
      </c>
      <c r="C107" s="2" t="s">
        <v>377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103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M107" s="2">
        <v>103</v>
      </c>
      <c r="AO107" s="2" t="e">
        <f>IF(COUNTIF(#REF!,#REF!)&gt;1,"Yes","No")</f>
        <v>#REF!</v>
      </c>
      <c r="AP107" s="2" t="e">
        <f>IF(COUNTIFS(#REF!,#REF!,$AM$2:$AM$2225,AM107)&gt;1,"Yes","No")</f>
        <v>#REF!</v>
      </c>
    </row>
    <row r="108" spans="1:42" x14ac:dyDescent="0.25">
      <c r="A108" s="2" t="s">
        <v>440</v>
      </c>
      <c r="B108" s="2" t="s">
        <v>5</v>
      </c>
      <c r="C108" s="2" t="s">
        <v>126</v>
      </c>
      <c r="D108" s="2">
        <v>631</v>
      </c>
      <c r="E108" s="2">
        <v>3539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M108" s="2">
        <v>4170</v>
      </c>
      <c r="AO108" s="2" t="e">
        <f>IF(COUNTIF(#REF!,#REF!)&gt;1,"Yes","No")</f>
        <v>#REF!</v>
      </c>
      <c r="AP108" s="2" t="e">
        <f>IF(COUNTIFS(#REF!,#REF!,$AM$2:$AM$2225,AM108)&gt;1,"Yes","No")</f>
        <v>#REF!</v>
      </c>
    </row>
    <row r="109" spans="1:42" x14ac:dyDescent="0.25">
      <c r="A109" s="2" t="s">
        <v>440</v>
      </c>
      <c r="B109" s="2" t="s">
        <v>5</v>
      </c>
      <c r="C109" s="2" t="s">
        <v>127</v>
      </c>
      <c r="D109" s="2">
        <v>0</v>
      </c>
      <c r="E109" s="2">
        <v>550</v>
      </c>
      <c r="F109" s="2">
        <v>1635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M109" s="2">
        <v>2185</v>
      </c>
      <c r="AO109" s="2" t="e">
        <f>IF(COUNTIF(#REF!,#REF!)&gt;1,"Yes","No")</f>
        <v>#REF!</v>
      </c>
      <c r="AP109" s="2" t="e">
        <f>IF(COUNTIFS(#REF!,#REF!,$AM$2:$AM$2225,AM109)&gt;1,"Yes","No")</f>
        <v>#REF!</v>
      </c>
    </row>
    <row r="110" spans="1:42" x14ac:dyDescent="0.25">
      <c r="A110" s="2" t="s">
        <v>440</v>
      </c>
      <c r="B110" s="2" t="s">
        <v>5</v>
      </c>
      <c r="C110" s="2" t="s">
        <v>128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550</v>
      </c>
      <c r="K110" s="2">
        <v>1635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M110" s="2">
        <v>2185</v>
      </c>
      <c r="AO110" s="2" t="e">
        <f>IF(COUNTIF(#REF!,#REF!)&gt;1,"Yes","No")</f>
        <v>#REF!</v>
      </c>
      <c r="AP110" s="2" t="e">
        <f>IF(COUNTIFS(#REF!,#REF!,$AM$2:$AM$2225,AM110)&gt;1,"Yes","No")</f>
        <v>#REF!</v>
      </c>
    </row>
    <row r="111" spans="1:42" x14ac:dyDescent="0.25">
      <c r="A111" s="2" t="s">
        <v>440</v>
      </c>
      <c r="B111" s="2" t="s">
        <v>5</v>
      </c>
      <c r="C111" s="2" t="s">
        <v>129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349</v>
      </c>
      <c r="K111" s="2">
        <v>151</v>
      </c>
      <c r="L111" s="2">
        <v>631</v>
      </c>
      <c r="M111" s="2">
        <v>3539</v>
      </c>
      <c r="N111" s="2">
        <v>1635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M111" s="2">
        <v>6305</v>
      </c>
      <c r="AO111" s="2" t="e">
        <f>IF(COUNTIF(#REF!,#REF!)&gt;1,"Yes","No")</f>
        <v>#REF!</v>
      </c>
      <c r="AP111" s="2" t="e">
        <f>IF(COUNTIFS(#REF!,#REF!,$AM$2:$AM$2225,AM111)&gt;1,"Yes","No")</f>
        <v>#REF!</v>
      </c>
    </row>
    <row r="112" spans="1:42" x14ac:dyDescent="0.25">
      <c r="A112" s="2" t="s">
        <v>441</v>
      </c>
      <c r="B112" s="2" t="s">
        <v>20</v>
      </c>
      <c r="C112" s="2" t="s">
        <v>173</v>
      </c>
      <c r="D112" s="2">
        <v>0</v>
      </c>
      <c r="E112" s="2">
        <v>155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AM112" s="2">
        <v>155</v>
      </c>
      <c r="AO112" s="2" t="e">
        <f>IF(COUNTIF(#REF!,#REF!)&gt;1,"Yes","No")</f>
        <v>#REF!</v>
      </c>
      <c r="AP112" s="2" t="e">
        <f>IF(COUNTIFS(#REF!,#REF!,$AM$2:$AM$2225,AM112)&gt;1,"Yes","No")</f>
        <v>#REF!</v>
      </c>
    </row>
    <row r="113" spans="1:42" x14ac:dyDescent="0.25">
      <c r="A113" s="2" t="s">
        <v>441</v>
      </c>
      <c r="B113" s="2" t="s">
        <v>20</v>
      </c>
      <c r="C113" s="2" t="s">
        <v>174</v>
      </c>
      <c r="D113" s="2">
        <v>0</v>
      </c>
      <c r="E113" s="2">
        <v>100</v>
      </c>
      <c r="F113" s="2">
        <v>0</v>
      </c>
      <c r="G113" s="2">
        <v>0</v>
      </c>
      <c r="H113" s="2">
        <v>84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AM113" s="2">
        <v>184</v>
      </c>
      <c r="AO113" s="2" t="e">
        <f>IF(COUNTIF(#REF!,#REF!)&gt;1,"Yes","No")</f>
        <v>#REF!</v>
      </c>
      <c r="AP113" s="2" t="e">
        <f>IF(COUNTIFS(#REF!,#REF!,$AM$2:$AM$2225,AM113)&gt;1,"Yes","No")</f>
        <v>#REF!</v>
      </c>
    </row>
    <row r="114" spans="1:42" x14ac:dyDescent="0.25">
      <c r="A114" s="2" t="s">
        <v>441</v>
      </c>
      <c r="B114" s="2" t="s">
        <v>20</v>
      </c>
      <c r="C114" s="2" t="s">
        <v>175</v>
      </c>
      <c r="D114" s="2">
        <v>0</v>
      </c>
      <c r="E114" s="2">
        <v>90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AM114" s="2">
        <v>90</v>
      </c>
      <c r="AO114" s="2" t="e">
        <f>IF(COUNTIF(#REF!,#REF!)&gt;1,"Yes","No")</f>
        <v>#REF!</v>
      </c>
      <c r="AP114" s="2" t="e">
        <f>IF(COUNTIFS(#REF!,#REF!,$AM$2:$AM$2225,AM114)&gt;1,"Yes","No")</f>
        <v>#REF!</v>
      </c>
    </row>
    <row r="115" spans="1:42" x14ac:dyDescent="0.25">
      <c r="A115" s="2" t="s">
        <v>441</v>
      </c>
      <c r="B115" s="2" t="s">
        <v>20</v>
      </c>
      <c r="C115" s="2" t="s">
        <v>176</v>
      </c>
      <c r="D115" s="2">
        <v>0</v>
      </c>
      <c r="E115" s="2">
        <v>68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AM115" s="2">
        <v>68</v>
      </c>
      <c r="AO115" s="2" t="e">
        <f>IF(COUNTIF(#REF!,#REF!)&gt;1,"Yes","No")</f>
        <v>#REF!</v>
      </c>
      <c r="AP115" s="2" t="e">
        <f>IF(COUNTIFS(#REF!,#REF!,$AM$2:$AM$2225,AM115)&gt;1,"Yes","No")</f>
        <v>#REF!</v>
      </c>
    </row>
    <row r="116" spans="1:42" x14ac:dyDescent="0.25">
      <c r="A116" s="2" t="s">
        <v>441</v>
      </c>
      <c r="B116" s="2" t="s">
        <v>20</v>
      </c>
      <c r="C116" s="2" t="s">
        <v>177</v>
      </c>
      <c r="D116" s="2">
        <v>0</v>
      </c>
      <c r="E116" s="2">
        <v>0</v>
      </c>
      <c r="F116" s="2">
        <v>0</v>
      </c>
      <c r="G116" s="2">
        <v>90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AM116" s="2">
        <v>90</v>
      </c>
      <c r="AO116" s="2" t="e">
        <f>IF(COUNTIF(#REF!,#REF!)&gt;1,"Yes","No")</f>
        <v>#REF!</v>
      </c>
      <c r="AP116" s="2" t="e">
        <f>IF(COUNTIFS(#REF!,#REF!,$AM$2:$AM$2225,AM116)&gt;1,"Yes","No")</f>
        <v>#REF!</v>
      </c>
    </row>
    <row r="117" spans="1:42" x14ac:dyDescent="0.25">
      <c r="A117" s="2" t="s">
        <v>441</v>
      </c>
      <c r="B117" s="2" t="s">
        <v>20</v>
      </c>
      <c r="C117" s="2" t="s">
        <v>178</v>
      </c>
      <c r="D117" s="2">
        <v>0</v>
      </c>
      <c r="E117" s="2">
        <v>0</v>
      </c>
      <c r="F117" s="2">
        <v>0</v>
      </c>
      <c r="G117" s="2">
        <v>0</v>
      </c>
      <c r="H117" s="2">
        <v>161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AM117" s="2">
        <v>161</v>
      </c>
      <c r="AO117" s="2" t="e">
        <f>IF(COUNTIF(#REF!,#REF!)&gt;1,"Yes","No")</f>
        <v>#REF!</v>
      </c>
      <c r="AP117" s="2" t="e">
        <f>IF(COUNTIFS(#REF!,#REF!,$AM$2:$AM$2225,AM117)&gt;1,"Yes","No")</f>
        <v>#REF!</v>
      </c>
    </row>
    <row r="118" spans="1:42" x14ac:dyDescent="0.25">
      <c r="A118" s="2" t="s">
        <v>441</v>
      </c>
      <c r="B118" s="2" t="s">
        <v>20</v>
      </c>
      <c r="C118" s="2" t="s">
        <v>179</v>
      </c>
      <c r="D118" s="2">
        <v>0</v>
      </c>
      <c r="E118" s="2">
        <v>0</v>
      </c>
      <c r="F118" s="2">
        <v>0</v>
      </c>
      <c r="G118" s="2">
        <v>0</v>
      </c>
      <c r="H118" s="2">
        <v>78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AM118" s="2">
        <v>78</v>
      </c>
      <c r="AO118" s="2" t="e">
        <f>IF(COUNTIF(#REF!,#REF!)&gt;1,"Yes","No")</f>
        <v>#REF!</v>
      </c>
      <c r="AP118" s="2" t="e">
        <f>IF(COUNTIFS(#REF!,#REF!,$AM$2:$AM$2225,AM118)&gt;1,"Yes","No")</f>
        <v>#REF!</v>
      </c>
    </row>
    <row r="119" spans="1:42" x14ac:dyDescent="0.25">
      <c r="A119" s="2" t="s">
        <v>441</v>
      </c>
      <c r="B119" s="2" t="s">
        <v>20</v>
      </c>
      <c r="C119" s="2" t="s">
        <v>180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54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AM119" s="2">
        <v>54</v>
      </c>
      <c r="AO119" s="2" t="e">
        <f>IF(COUNTIF(#REF!,#REF!)&gt;1,"Yes","No")</f>
        <v>#REF!</v>
      </c>
      <c r="AP119" s="2" t="e">
        <f>IF(COUNTIFS(#REF!,#REF!,$AM$2:$AM$2225,AM119)&gt;1,"Yes","No")</f>
        <v>#REF!</v>
      </c>
    </row>
    <row r="120" spans="1:42" x14ac:dyDescent="0.25">
      <c r="A120" s="2" t="s">
        <v>441</v>
      </c>
      <c r="B120" s="2" t="s">
        <v>20</v>
      </c>
      <c r="C120" s="2" t="s">
        <v>181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78</v>
      </c>
      <c r="L120" s="2">
        <v>0</v>
      </c>
      <c r="M120" s="2">
        <v>0</v>
      </c>
      <c r="N120" s="2">
        <v>0</v>
      </c>
      <c r="AM120" s="2">
        <v>78</v>
      </c>
      <c r="AO120" s="2" t="e">
        <f>IF(COUNTIF(#REF!,#REF!)&gt;1,"Yes","No")</f>
        <v>#REF!</v>
      </c>
      <c r="AP120" s="2" t="e">
        <f>IF(COUNTIFS(#REF!,#REF!,$AM$2:$AM$2225,AM120)&gt;1,"Yes","No")</f>
        <v>#REF!</v>
      </c>
    </row>
    <row r="121" spans="1:42" x14ac:dyDescent="0.25">
      <c r="A121" s="2" t="s">
        <v>441</v>
      </c>
      <c r="B121" s="2" t="s">
        <v>20</v>
      </c>
      <c r="C121" s="2" t="s">
        <v>182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67</v>
      </c>
      <c r="AM121" s="2">
        <v>67</v>
      </c>
      <c r="AO121" s="2" t="e">
        <f>IF(COUNTIF(#REF!,#REF!)&gt;1,"Yes","No")</f>
        <v>#REF!</v>
      </c>
      <c r="AP121" s="2" t="e">
        <f>IF(COUNTIFS(#REF!,#REF!,$AM$2:$AM$2225,AM121)&gt;1,"Yes","No")</f>
        <v>#REF!</v>
      </c>
    </row>
    <row r="122" spans="1:42" x14ac:dyDescent="0.25">
      <c r="A122" s="2" t="s">
        <v>441</v>
      </c>
      <c r="B122" s="2" t="s">
        <v>20</v>
      </c>
      <c r="C122" s="2" t="s">
        <v>183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AM122" s="2">
        <v>0</v>
      </c>
      <c r="AO122" s="2" t="e">
        <f>IF(COUNTIF(#REF!,#REF!)&gt;1,"Yes","No")</f>
        <v>#REF!</v>
      </c>
      <c r="AP122" s="2" t="e">
        <f>IF(COUNTIFS(#REF!,#REF!,$AM$2:$AM$2225,AM122)&gt;1,"Yes","No")</f>
        <v>#REF!</v>
      </c>
    </row>
    <row r="123" spans="1:42" x14ac:dyDescent="0.25">
      <c r="A123" s="2" t="s">
        <v>441</v>
      </c>
      <c r="B123" s="2" t="s">
        <v>354</v>
      </c>
      <c r="C123" s="2" t="s">
        <v>382</v>
      </c>
      <c r="D123" s="2">
        <v>0</v>
      </c>
      <c r="E123" s="2">
        <v>118</v>
      </c>
      <c r="F123" s="2">
        <v>41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AM123" s="2">
        <v>159</v>
      </c>
      <c r="AO123" s="2" t="e">
        <f>IF(COUNTIF(#REF!,#REF!)&gt;1,"Yes","No")</f>
        <v>#REF!</v>
      </c>
      <c r="AP123" s="2" t="e">
        <f>IF(COUNTIFS(#REF!,#REF!,$AM$2:$AM$2225,AM123)&gt;1,"Yes","No")</f>
        <v>#REF!</v>
      </c>
    </row>
    <row r="124" spans="1:42" x14ac:dyDescent="0.25">
      <c r="A124" s="2" t="s">
        <v>441</v>
      </c>
      <c r="B124" s="2" t="s">
        <v>362</v>
      </c>
      <c r="C124" s="2" t="s">
        <v>424</v>
      </c>
      <c r="D124" s="2">
        <v>0</v>
      </c>
      <c r="E124" s="2">
        <v>45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AM124" s="2">
        <v>45</v>
      </c>
      <c r="AO124" s="2" t="e">
        <f>IF(COUNTIF(#REF!,#REF!)&gt;1,"Yes","No")</f>
        <v>#REF!</v>
      </c>
      <c r="AP124" s="2" t="e">
        <f>IF(COUNTIFS(#REF!,#REF!,$AM$2:$AM$2225,AM124)&gt;1,"Yes","No")</f>
        <v>#REF!</v>
      </c>
    </row>
    <row r="125" spans="1:42" x14ac:dyDescent="0.25">
      <c r="A125" s="2" t="s">
        <v>441</v>
      </c>
      <c r="B125" s="2" t="s">
        <v>362</v>
      </c>
      <c r="C125" s="2" t="s">
        <v>425</v>
      </c>
      <c r="D125" s="2">
        <v>0</v>
      </c>
      <c r="E125" s="2">
        <v>0</v>
      </c>
      <c r="F125" s="2">
        <v>0</v>
      </c>
      <c r="G125" s="2">
        <v>45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AM125" s="2">
        <v>45</v>
      </c>
      <c r="AO125" s="2" t="e">
        <f>IF(COUNTIF(#REF!,#REF!)&gt;1,"Yes","No")</f>
        <v>#REF!</v>
      </c>
      <c r="AP125" s="2" t="e">
        <f>IF(COUNTIFS(#REF!,#REF!,$AM$2:$AM$2225,AM125)&gt;1,"Yes","No")</f>
        <v>#REF!</v>
      </c>
    </row>
    <row r="126" spans="1:42" x14ac:dyDescent="0.25">
      <c r="A126" s="2" t="s">
        <v>442</v>
      </c>
      <c r="B126" s="2" t="s">
        <v>20</v>
      </c>
      <c r="C126" s="2" t="s">
        <v>198</v>
      </c>
      <c r="D126" s="2">
        <v>2244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AM126" s="2">
        <v>2244</v>
      </c>
      <c r="AO126" s="2" t="e">
        <f>IF(COUNTIF(#REF!,#REF!)&gt;1,"Yes","No")</f>
        <v>#REF!</v>
      </c>
      <c r="AP126" s="2" t="e">
        <f>IF(COUNTIFS(#REF!,#REF!,$AM$2:$AM$2225,AM126)&gt;1,"Yes","No")</f>
        <v>#REF!</v>
      </c>
    </row>
    <row r="127" spans="1:42" x14ac:dyDescent="0.25">
      <c r="A127" s="2" t="s">
        <v>442</v>
      </c>
      <c r="B127" s="2" t="s">
        <v>20</v>
      </c>
      <c r="C127" s="2" t="s">
        <v>202</v>
      </c>
      <c r="D127" s="2">
        <v>249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AM127" s="2">
        <v>249</v>
      </c>
      <c r="AO127" s="2" t="e">
        <f>IF(COUNTIF(#REF!,#REF!)&gt;1,"Yes","No")</f>
        <v>#REF!</v>
      </c>
      <c r="AP127" s="2" t="e">
        <f>IF(COUNTIFS(#REF!,#REF!,$AM$2:$AM$2225,AM127)&gt;1,"Yes","No")</f>
        <v>#REF!</v>
      </c>
    </row>
    <row r="128" spans="1:42" x14ac:dyDescent="0.25">
      <c r="A128" s="2" t="s">
        <v>442</v>
      </c>
      <c r="B128" s="2" t="s">
        <v>20</v>
      </c>
      <c r="C128" s="2" t="s">
        <v>203</v>
      </c>
      <c r="D128" s="2">
        <v>231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AM128" s="2">
        <v>231</v>
      </c>
      <c r="AO128" s="2" t="e">
        <f>IF(COUNTIF(#REF!,#REF!)&gt;1,"Yes","No")</f>
        <v>#REF!</v>
      </c>
      <c r="AP128" s="2" t="e">
        <f>IF(COUNTIFS(#REF!,#REF!,$AM$2:$AM$2225,AM128)&gt;1,"Yes","No")</f>
        <v>#REF!</v>
      </c>
    </row>
    <row r="129" spans="1:42" x14ac:dyDescent="0.25">
      <c r="A129" s="2" t="s">
        <v>442</v>
      </c>
      <c r="B129" s="2" t="s">
        <v>20</v>
      </c>
      <c r="C129" s="2" t="s">
        <v>204</v>
      </c>
      <c r="D129" s="2">
        <v>119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AM129" s="2">
        <v>119</v>
      </c>
      <c r="AO129" s="2" t="e">
        <f>IF(COUNTIF(#REF!,#REF!)&gt;1,"Yes","No")</f>
        <v>#REF!</v>
      </c>
      <c r="AP129" s="2" t="e">
        <f>IF(COUNTIFS(#REF!,#REF!,$AM$2:$AM$2225,AM129)&gt;1,"Yes","No")</f>
        <v>#REF!</v>
      </c>
    </row>
    <row r="130" spans="1:42" x14ac:dyDescent="0.25">
      <c r="A130" s="2" t="s">
        <v>442</v>
      </c>
      <c r="B130" s="2" t="s">
        <v>20</v>
      </c>
      <c r="C130" s="2" t="s">
        <v>205</v>
      </c>
      <c r="D130" s="2">
        <v>45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110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AM130" s="2">
        <v>155</v>
      </c>
      <c r="AO130" s="2" t="e">
        <f>IF(COUNTIF(#REF!,#REF!)&gt;1,"Yes","No")</f>
        <v>#REF!</v>
      </c>
      <c r="AP130" s="2" t="e">
        <f>IF(COUNTIFS(#REF!,#REF!,$AM$2:$AM$2225,AM130)&gt;1,"Yes","No")</f>
        <v>#REF!</v>
      </c>
    </row>
    <row r="131" spans="1:42" x14ac:dyDescent="0.25">
      <c r="A131" s="2" t="s">
        <v>442</v>
      </c>
      <c r="B131" s="2" t="s">
        <v>20</v>
      </c>
      <c r="C131" s="2" t="s">
        <v>209</v>
      </c>
      <c r="D131" s="2">
        <v>0</v>
      </c>
      <c r="E131" s="2">
        <v>50</v>
      </c>
      <c r="F131" s="2">
        <v>200</v>
      </c>
      <c r="G131" s="2">
        <v>48</v>
      </c>
      <c r="H131" s="2">
        <v>600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AM131" s="2">
        <v>898</v>
      </c>
      <c r="AO131" s="2" t="e">
        <f>IF(COUNTIF(#REF!,#REF!)&gt;1,"Yes","No")</f>
        <v>#REF!</v>
      </c>
      <c r="AP131" s="2" t="e">
        <f>IF(COUNTIFS(#REF!,#REF!,$AM$2:$AM$2225,AM131)&gt;1,"Yes","No")</f>
        <v>#REF!</v>
      </c>
    </row>
    <row r="132" spans="1:42" x14ac:dyDescent="0.25">
      <c r="A132" s="2" t="s">
        <v>442</v>
      </c>
      <c r="B132" s="2" t="s">
        <v>20</v>
      </c>
      <c r="C132" s="2" t="s">
        <v>210</v>
      </c>
      <c r="D132" s="2">
        <v>0</v>
      </c>
      <c r="E132" s="2">
        <v>0</v>
      </c>
      <c r="F132" s="2">
        <v>297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AM132" s="2">
        <v>297</v>
      </c>
      <c r="AO132" s="2" t="e">
        <f>IF(COUNTIF(#REF!,#REF!)&gt;1,"Yes","No")</f>
        <v>#REF!</v>
      </c>
      <c r="AP132" s="2" t="e">
        <f>IF(COUNTIFS(#REF!,#REF!,$AM$2:$AM$2225,AM132)&gt;1,"Yes","No")</f>
        <v>#REF!</v>
      </c>
    </row>
    <row r="133" spans="1:42" x14ac:dyDescent="0.25">
      <c r="A133" s="2" t="s">
        <v>442</v>
      </c>
      <c r="B133" s="2" t="s">
        <v>20</v>
      </c>
      <c r="C133" s="2" t="s">
        <v>211</v>
      </c>
      <c r="D133" s="2">
        <v>0</v>
      </c>
      <c r="E133" s="2">
        <v>0</v>
      </c>
      <c r="F133" s="2">
        <v>264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AM133" s="2">
        <v>264</v>
      </c>
      <c r="AO133" s="2" t="e">
        <f>IF(COUNTIF(#REF!,#REF!)&gt;1,"Yes","No")</f>
        <v>#REF!</v>
      </c>
      <c r="AP133" s="2" t="e">
        <f>IF(COUNTIFS(#REF!,#REF!,$AM$2:$AM$2225,AM133)&gt;1,"Yes","No")</f>
        <v>#REF!</v>
      </c>
    </row>
    <row r="134" spans="1:42" x14ac:dyDescent="0.25">
      <c r="A134" s="2" t="s">
        <v>442</v>
      </c>
      <c r="B134" s="2" t="s">
        <v>20</v>
      </c>
      <c r="C134" s="2" t="s">
        <v>212</v>
      </c>
      <c r="D134" s="2">
        <v>0</v>
      </c>
      <c r="E134" s="2">
        <v>0</v>
      </c>
      <c r="F134" s="2">
        <v>245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AM134" s="2">
        <v>245</v>
      </c>
      <c r="AO134" s="2" t="e">
        <f>IF(COUNTIF(#REF!,#REF!)&gt;1,"Yes","No")</f>
        <v>#REF!</v>
      </c>
      <c r="AP134" s="2" t="e">
        <f>IF(COUNTIFS(#REF!,#REF!,$AM$2:$AM$2225,AM134)&gt;1,"Yes","No")</f>
        <v>#REF!</v>
      </c>
    </row>
    <row r="135" spans="1:42" x14ac:dyDescent="0.25">
      <c r="A135" s="2" t="s">
        <v>442</v>
      </c>
      <c r="B135" s="2" t="s">
        <v>20</v>
      </c>
      <c r="C135" s="2" t="s">
        <v>215</v>
      </c>
      <c r="D135" s="2">
        <v>0</v>
      </c>
      <c r="E135" s="2">
        <v>0</v>
      </c>
      <c r="F135" s="2">
        <v>0</v>
      </c>
      <c r="G135" s="2">
        <v>160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110</v>
      </c>
      <c r="P135" s="2">
        <v>0</v>
      </c>
      <c r="Q135" s="2">
        <v>0</v>
      </c>
      <c r="R135" s="2">
        <v>0</v>
      </c>
      <c r="AM135" s="2">
        <v>270</v>
      </c>
      <c r="AO135" s="2" t="e">
        <f>IF(COUNTIF(#REF!,#REF!)&gt;1,"Yes","No")</f>
        <v>#REF!</v>
      </c>
      <c r="AP135" s="2" t="e">
        <f>IF(COUNTIFS(#REF!,#REF!,$AM$2:$AM$2225,AM135)&gt;1,"Yes","No")</f>
        <v>#REF!</v>
      </c>
    </row>
    <row r="136" spans="1:42" x14ac:dyDescent="0.25">
      <c r="A136" s="2" t="s">
        <v>442</v>
      </c>
      <c r="B136" s="2" t="s">
        <v>20</v>
      </c>
      <c r="C136" s="2" t="s">
        <v>216</v>
      </c>
      <c r="D136" s="2">
        <v>0</v>
      </c>
      <c r="E136" s="2">
        <v>0</v>
      </c>
      <c r="F136" s="2">
        <v>0</v>
      </c>
      <c r="G136" s="2">
        <v>0</v>
      </c>
      <c r="H136" s="2">
        <v>50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50</v>
      </c>
      <c r="O136" s="2">
        <v>0</v>
      </c>
      <c r="P136" s="2">
        <v>0</v>
      </c>
      <c r="Q136" s="2">
        <v>0</v>
      </c>
      <c r="R136" s="2">
        <v>0</v>
      </c>
      <c r="AM136" s="2">
        <v>100</v>
      </c>
      <c r="AO136" s="2" t="e">
        <f>IF(COUNTIF(#REF!,#REF!)&gt;1,"Yes","No")</f>
        <v>#REF!</v>
      </c>
      <c r="AP136" s="2" t="e">
        <f>IF(COUNTIFS(#REF!,#REF!,$AM$2:$AM$2225,AM136)&gt;1,"Yes","No")</f>
        <v>#REF!</v>
      </c>
    </row>
    <row r="137" spans="1:42" x14ac:dyDescent="0.25">
      <c r="A137" s="2" t="s">
        <v>442</v>
      </c>
      <c r="B137" s="2" t="s">
        <v>20</v>
      </c>
      <c r="C137" s="2" t="s">
        <v>217</v>
      </c>
      <c r="D137" s="2">
        <v>0</v>
      </c>
      <c r="E137" s="2">
        <v>0</v>
      </c>
      <c r="F137" s="2">
        <v>0</v>
      </c>
      <c r="G137" s="2">
        <v>0</v>
      </c>
      <c r="H137" s="2">
        <v>50</v>
      </c>
      <c r="I137" s="2">
        <v>0</v>
      </c>
      <c r="J137" s="2">
        <v>110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110</v>
      </c>
      <c r="AM137" s="2">
        <v>270</v>
      </c>
      <c r="AO137" s="2" t="e">
        <f>IF(COUNTIF(#REF!,#REF!)&gt;1,"Yes","No")</f>
        <v>#REF!</v>
      </c>
      <c r="AP137" s="2" t="e">
        <f>IF(COUNTIFS(#REF!,#REF!,$AM$2:$AM$2225,AM137)&gt;1,"Yes","No")</f>
        <v>#REF!</v>
      </c>
    </row>
    <row r="138" spans="1:42" x14ac:dyDescent="0.25">
      <c r="A138" s="2" t="s">
        <v>442</v>
      </c>
      <c r="B138" s="2" t="s">
        <v>20</v>
      </c>
      <c r="C138" s="2" t="s">
        <v>218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100</v>
      </c>
      <c r="J138" s="2">
        <v>851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AM138" s="2">
        <v>951</v>
      </c>
      <c r="AO138" s="2" t="e">
        <f>IF(COUNTIF(#REF!,#REF!)&gt;1,"Yes","No")</f>
        <v>#REF!</v>
      </c>
      <c r="AP138" s="2" t="e">
        <f>IF(COUNTIFS(#REF!,#REF!,$AM$2:$AM$2225,AM138)&gt;1,"Yes","No")</f>
        <v>#REF!</v>
      </c>
    </row>
    <row r="139" spans="1:42" x14ac:dyDescent="0.25">
      <c r="A139" s="2" t="s">
        <v>443</v>
      </c>
      <c r="B139" s="2" t="s">
        <v>20</v>
      </c>
      <c r="C139" s="2" t="s">
        <v>187</v>
      </c>
      <c r="D139" s="2">
        <v>809</v>
      </c>
      <c r="E139" s="2">
        <v>211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AM139" s="2">
        <v>1020</v>
      </c>
      <c r="AO139" s="2" t="e">
        <f>IF(COUNTIF(#REF!,#REF!)&gt;1,"Yes","No")</f>
        <v>#REF!</v>
      </c>
      <c r="AP139" s="2" t="e">
        <f>IF(COUNTIFS(#REF!,#REF!,$AM$2:$AM$2225,AM139)&gt;1,"Yes","No")</f>
        <v>#REF!</v>
      </c>
    </row>
    <row r="140" spans="1:42" x14ac:dyDescent="0.25">
      <c r="A140" s="2" t="s">
        <v>443</v>
      </c>
      <c r="B140" s="2" t="s">
        <v>20</v>
      </c>
      <c r="C140" s="2" t="s">
        <v>190</v>
      </c>
      <c r="D140" s="2">
        <v>0</v>
      </c>
      <c r="E140" s="2">
        <v>724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AM140" s="2">
        <v>724</v>
      </c>
      <c r="AO140" s="2" t="e">
        <f>IF(COUNTIF(#REF!,#REF!)&gt;1,"Yes","No")</f>
        <v>#REF!</v>
      </c>
      <c r="AP140" s="2" t="e">
        <f>IF(COUNTIFS(#REF!,#REF!,$AM$2:$AM$2225,AM140)&gt;1,"Yes","No")</f>
        <v>#REF!</v>
      </c>
    </row>
    <row r="141" spans="1:42" x14ac:dyDescent="0.25">
      <c r="A141" s="2" t="s">
        <v>443</v>
      </c>
      <c r="B141" s="2" t="s">
        <v>20</v>
      </c>
      <c r="C141" s="2" t="s">
        <v>193</v>
      </c>
      <c r="D141" s="2">
        <v>0</v>
      </c>
      <c r="E141" s="2">
        <v>0</v>
      </c>
      <c r="F141" s="2">
        <v>325</v>
      </c>
      <c r="G141" s="2">
        <v>1017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AM141" s="2">
        <v>1342</v>
      </c>
      <c r="AO141" s="2" t="e">
        <f>IF(COUNTIF(#REF!,#REF!)&gt;1,"Yes","No")</f>
        <v>#REF!</v>
      </c>
      <c r="AP141" s="2" t="e">
        <f>IF(COUNTIFS(#REF!,#REF!,$AM$2:$AM$2225,AM141)&gt;1,"Yes","No")</f>
        <v>#REF!</v>
      </c>
    </row>
    <row r="142" spans="1:42" x14ac:dyDescent="0.25">
      <c r="A142" s="2" t="s">
        <v>443</v>
      </c>
      <c r="B142" s="2" t="s">
        <v>354</v>
      </c>
      <c r="C142" s="2" t="s">
        <v>187</v>
      </c>
      <c r="D142" s="2">
        <v>0</v>
      </c>
      <c r="E142" s="2">
        <v>289</v>
      </c>
      <c r="F142" s="2">
        <v>0</v>
      </c>
      <c r="G142" s="2">
        <v>298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AM142" s="2">
        <v>587</v>
      </c>
      <c r="AO142" s="2" t="e">
        <f>IF(COUNTIF(#REF!,#REF!)&gt;1,"Yes","No")</f>
        <v>#REF!</v>
      </c>
      <c r="AP142" s="2" t="e">
        <f>IF(COUNTIFS(#REF!,#REF!,$AM$2:$AM$2225,AM142)&gt;1,"Yes","No")</f>
        <v>#REF!</v>
      </c>
    </row>
    <row r="143" spans="1:42" x14ac:dyDescent="0.25">
      <c r="A143" s="2" t="s">
        <v>443</v>
      </c>
      <c r="B143" s="2" t="s">
        <v>354</v>
      </c>
      <c r="C143" s="2" t="s">
        <v>190</v>
      </c>
      <c r="D143" s="2">
        <v>839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AM143" s="2">
        <v>839</v>
      </c>
      <c r="AO143" s="2" t="e">
        <f>IF(COUNTIF(#REF!,#REF!)&gt;1,"Yes","No")</f>
        <v>#REF!</v>
      </c>
      <c r="AP143" s="2" t="e">
        <f>IF(COUNTIFS(#REF!,#REF!,$AM$2:$AM$2225,AM143)&gt;1,"Yes","No")</f>
        <v>#REF!</v>
      </c>
    </row>
    <row r="144" spans="1:42" x14ac:dyDescent="0.25">
      <c r="A144" s="2" t="s">
        <v>443</v>
      </c>
      <c r="B144" s="2" t="s">
        <v>354</v>
      </c>
      <c r="C144" s="2" t="s">
        <v>383</v>
      </c>
      <c r="D144" s="2">
        <v>0</v>
      </c>
      <c r="E144" s="2">
        <v>210</v>
      </c>
      <c r="F144" s="2">
        <v>0</v>
      </c>
      <c r="G144" s="2">
        <v>200</v>
      </c>
      <c r="H144" s="2">
        <v>100</v>
      </c>
      <c r="I144" s="2">
        <v>100</v>
      </c>
      <c r="J144" s="2">
        <v>100</v>
      </c>
      <c r="K144" s="2">
        <v>0</v>
      </c>
      <c r="L144" s="2">
        <v>0</v>
      </c>
      <c r="M144" s="2">
        <v>0</v>
      </c>
      <c r="AM144" s="2">
        <v>710</v>
      </c>
      <c r="AO144" s="2" t="e">
        <f>IF(COUNTIF(#REF!,#REF!)&gt;1,"Yes","No")</f>
        <v>#REF!</v>
      </c>
      <c r="AP144" s="2" t="e">
        <f>IF(COUNTIFS(#REF!,#REF!,$AM$2:$AM$2225,AM144)&gt;1,"Yes","No")</f>
        <v>#REF!</v>
      </c>
    </row>
    <row r="145" spans="1:42" x14ac:dyDescent="0.25">
      <c r="A145" s="2" t="s">
        <v>443</v>
      </c>
      <c r="B145" s="2" t="s">
        <v>354</v>
      </c>
      <c r="C145" s="2" t="s">
        <v>193</v>
      </c>
      <c r="D145" s="2">
        <v>0</v>
      </c>
      <c r="E145" s="2">
        <v>0</v>
      </c>
      <c r="F145" s="2">
        <v>633</v>
      </c>
      <c r="G145" s="2">
        <v>434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AM145" s="2">
        <v>1067</v>
      </c>
      <c r="AO145" s="2" t="e">
        <f>IF(COUNTIF(#REF!,#REF!)&gt;1,"Yes","No")</f>
        <v>#REF!</v>
      </c>
      <c r="AP145" s="2" t="e">
        <f>IF(COUNTIFS(#REF!,#REF!,$AM$2:$AM$2225,AM145)&gt;1,"Yes","No")</f>
        <v>#REF!</v>
      </c>
    </row>
    <row r="146" spans="1:42" x14ac:dyDescent="0.25">
      <c r="A146" s="2" t="s">
        <v>444</v>
      </c>
      <c r="B146" s="2" t="s">
        <v>20</v>
      </c>
      <c r="C146" s="2" t="s">
        <v>227</v>
      </c>
      <c r="D146" s="2">
        <v>254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27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M146" s="2">
        <v>281</v>
      </c>
      <c r="AO146" s="2" t="e">
        <f>IF(COUNTIF(#REF!,#REF!)&gt;1,"Yes","No")</f>
        <v>#REF!</v>
      </c>
      <c r="AP146" s="2" t="e">
        <f>IF(COUNTIFS(#REF!,#REF!,$AM$2:$AM$2225,AM146)&gt;1,"Yes","No")</f>
        <v>#REF!</v>
      </c>
    </row>
    <row r="147" spans="1:42" x14ac:dyDescent="0.25">
      <c r="A147" s="2" t="s">
        <v>444</v>
      </c>
      <c r="B147" s="2" t="s">
        <v>20</v>
      </c>
      <c r="C147" s="2" t="s">
        <v>228</v>
      </c>
      <c r="D147" s="2">
        <v>96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M147" s="2">
        <v>96</v>
      </c>
      <c r="AO147" s="2" t="e">
        <f>IF(COUNTIF(#REF!,#REF!)&gt;1,"Yes","No")</f>
        <v>#REF!</v>
      </c>
      <c r="AP147" s="2" t="e">
        <f>IF(COUNTIFS(#REF!,#REF!,$AM$2:$AM$2225,AM147)&gt;1,"Yes","No")</f>
        <v>#REF!</v>
      </c>
    </row>
    <row r="148" spans="1:42" x14ac:dyDescent="0.25">
      <c r="A148" s="2" t="s">
        <v>444</v>
      </c>
      <c r="B148" s="2" t="s">
        <v>20</v>
      </c>
      <c r="C148" s="2" t="s">
        <v>229</v>
      </c>
      <c r="D148" s="2">
        <v>36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M148" s="2">
        <v>36</v>
      </c>
      <c r="AO148" s="2" t="e">
        <f>IF(COUNTIF(#REF!,#REF!)&gt;1,"Yes","No")</f>
        <v>#REF!</v>
      </c>
      <c r="AP148" s="2" t="e">
        <f>IF(COUNTIFS(#REF!,#REF!,$AM$2:$AM$2225,AM148)&gt;1,"Yes","No")</f>
        <v>#REF!</v>
      </c>
    </row>
    <row r="149" spans="1:42" x14ac:dyDescent="0.25">
      <c r="A149" s="2" t="s">
        <v>444</v>
      </c>
      <c r="B149" s="2" t="s">
        <v>20</v>
      </c>
      <c r="C149" s="2" t="s">
        <v>230</v>
      </c>
      <c r="D149" s="2">
        <v>36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M149" s="2">
        <v>36</v>
      </c>
      <c r="AO149" s="2" t="e">
        <f>IF(COUNTIF(#REF!,#REF!)&gt;1,"Yes","No")</f>
        <v>#REF!</v>
      </c>
      <c r="AP149" s="2" t="e">
        <f>IF(COUNTIFS(#REF!,#REF!,$AM$2:$AM$2225,AM149)&gt;1,"Yes","No")</f>
        <v>#REF!</v>
      </c>
    </row>
    <row r="150" spans="1:42" x14ac:dyDescent="0.25">
      <c r="A150" s="2" t="s">
        <v>444</v>
      </c>
      <c r="B150" s="2" t="s">
        <v>20</v>
      </c>
      <c r="C150" s="2" t="s">
        <v>231</v>
      </c>
      <c r="D150" s="2">
        <v>0</v>
      </c>
      <c r="E150" s="2">
        <v>38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M150" s="2">
        <v>38</v>
      </c>
      <c r="AO150" s="2" t="e">
        <f>IF(COUNTIF(#REF!,#REF!)&gt;1,"Yes","No")</f>
        <v>#REF!</v>
      </c>
      <c r="AP150" s="2" t="e">
        <f>IF(COUNTIFS(#REF!,#REF!,$AM$2:$AM$2225,AM150)&gt;1,"Yes","No")</f>
        <v>#REF!</v>
      </c>
    </row>
    <row r="151" spans="1:42" x14ac:dyDescent="0.25">
      <c r="A151" s="2" t="s">
        <v>444</v>
      </c>
      <c r="B151" s="2" t="s">
        <v>20</v>
      </c>
      <c r="C151" s="2" t="s">
        <v>232</v>
      </c>
      <c r="D151" s="2">
        <v>0</v>
      </c>
      <c r="E151" s="2">
        <v>38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M151" s="2">
        <v>38</v>
      </c>
      <c r="AO151" s="2" t="e">
        <f>IF(COUNTIF(#REF!,#REF!)&gt;1,"Yes","No")</f>
        <v>#REF!</v>
      </c>
      <c r="AP151" s="2" t="e">
        <f>IF(COUNTIFS(#REF!,#REF!,$AM$2:$AM$2225,AM151)&gt;1,"Yes","No")</f>
        <v>#REF!</v>
      </c>
    </row>
    <row r="152" spans="1:42" x14ac:dyDescent="0.25">
      <c r="A152" s="2" t="s">
        <v>444</v>
      </c>
      <c r="B152" s="2" t="s">
        <v>20</v>
      </c>
      <c r="C152" s="2" t="s">
        <v>233</v>
      </c>
      <c r="D152" s="2">
        <v>0</v>
      </c>
      <c r="E152" s="2">
        <v>37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M152" s="2">
        <v>37</v>
      </c>
      <c r="AO152" s="2" t="e">
        <f>IF(COUNTIF(#REF!,#REF!)&gt;1,"Yes","No")</f>
        <v>#REF!</v>
      </c>
      <c r="AP152" s="2" t="e">
        <f>IF(COUNTIFS(#REF!,#REF!,$AM$2:$AM$2225,AM152)&gt;1,"Yes","No")</f>
        <v>#REF!</v>
      </c>
    </row>
    <row r="153" spans="1:42" x14ac:dyDescent="0.25">
      <c r="A153" s="2" t="s">
        <v>444</v>
      </c>
      <c r="B153" s="2" t="s">
        <v>20</v>
      </c>
      <c r="C153" s="2" t="s">
        <v>234</v>
      </c>
      <c r="D153" s="2">
        <v>0</v>
      </c>
      <c r="E153" s="2">
        <v>0</v>
      </c>
      <c r="F153" s="2">
        <v>104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M153" s="2">
        <v>104</v>
      </c>
      <c r="AO153" s="2" t="e">
        <f>IF(COUNTIF(#REF!,#REF!)&gt;1,"Yes","No")</f>
        <v>#REF!</v>
      </c>
      <c r="AP153" s="2" t="e">
        <f>IF(COUNTIFS(#REF!,#REF!,$AM$2:$AM$2225,AM153)&gt;1,"Yes","No")</f>
        <v>#REF!</v>
      </c>
    </row>
    <row r="154" spans="1:42" x14ac:dyDescent="0.25">
      <c r="A154" s="2" t="s">
        <v>444</v>
      </c>
      <c r="B154" s="2" t="s">
        <v>20</v>
      </c>
      <c r="C154" s="2" t="s">
        <v>235</v>
      </c>
      <c r="D154" s="2">
        <v>0</v>
      </c>
      <c r="E154" s="2">
        <v>0</v>
      </c>
      <c r="F154" s="2">
        <v>26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M154" s="2">
        <v>26</v>
      </c>
      <c r="AO154" s="2" t="e">
        <f>IF(COUNTIF(#REF!,#REF!)&gt;1,"Yes","No")</f>
        <v>#REF!</v>
      </c>
      <c r="AP154" s="2" t="e">
        <f>IF(COUNTIFS(#REF!,#REF!,$AM$2:$AM$2225,AM154)&gt;1,"Yes","No")</f>
        <v>#REF!</v>
      </c>
    </row>
    <row r="155" spans="1:42" x14ac:dyDescent="0.25">
      <c r="A155" s="2" t="s">
        <v>444</v>
      </c>
      <c r="B155" s="2" t="s">
        <v>20</v>
      </c>
      <c r="C155" s="2" t="s">
        <v>236</v>
      </c>
      <c r="D155" s="2">
        <v>0</v>
      </c>
      <c r="E155" s="2">
        <v>0</v>
      </c>
      <c r="F155" s="2">
        <v>0</v>
      </c>
      <c r="G155" s="2">
        <v>101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M155" s="2">
        <v>101</v>
      </c>
      <c r="AO155" s="2" t="e">
        <f>IF(COUNTIF(#REF!,#REF!)&gt;1,"Yes","No")</f>
        <v>#REF!</v>
      </c>
      <c r="AP155" s="2" t="e">
        <f>IF(COUNTIFS(#REF!,#REF!,$AM$2:$AM$2225,AM155)&gt;1,"Yes","No")</f>
        <v>#REF!</v>
      </c>
    </row>
    <row r="156" spans="1:42" x14ac:dyDescent="0.25">
      <c r="A156" s="2" t="s">
        <v>444</v>
      </c>
      <c r="B156" s="2" t="s">
        <v>20</v>
      </c>
      <c r="C156" s="2" t="s">
        <v>237</v>
      </c>
      <c r="D156" s="2">
        <v>0</v>
      </c>
      <c r="E156" s="2">
        <v>0</v>
      </c>
      <c r="F156" s="2">
        <v>0</v>
      </c>
      <c r="G156" s="2">
        <v>27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M156" s="2">
        <v>27</v>
      </c>
      <c r="AO156" s="2" t="e">
        <f>IF(COUNTIF(#REF!,#REF!)&gt;1,"Yes","No")</f>
        <v>#REF!</v>
      </c>
      <c r="AP156" s="2" t="e">
        <f>IF(COUNTIFS(#REF!,#REF!,$AM$2:$AM$2225,AM156)&gt;1,"Yes","No")</f>
        <v>#REF!</v>
      </c>
    </row>
    <row r="157" spans="1:42" x14ac:dyDescent="0.25">
      <c r="A157" s="2" t="s">
        <v>444</v>
      </c>
      <c r="B157" s="2" t="s">
        <v>20</v>
      </c>
      <c r="C157" s="2" t="s">
        <v>238</v>
      </c>
      <c r="D157" s="2">
        <v>0</v>
      </c>
      <c r="E157" s="2">
        <v>0</v>
      </c>
      <c r="F157" s="2">
        <v>0</v>
      </c>
      <c r="G157" s="2">
        <v>0</v>
      </c>
      <c r="H157" s="2">
        <v>98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M157" s="2">
        <v>98</v>
      </c>
      <c r="AO157" s="2" t="e">
        <f>IF(COUNTIF(#REF!,#REF!)&gt;1,"Yes","No")</f>
        <v>#REF!</v>
      </c>
      <c r="AP157" s="2" t="e">
        <f>IF(COUNTIFS(#REF!,#REF!,$AM$2:$AM$2225,AM157)&gt;1,"Yes","No")</f>
        <v>#REF!</v>
      </c>
    </row>
    <row r="158" spans="1:42" x14ac:dyDescent="0.25">
      <c r="A158" s="2" t="s">
        <v>444</v>
      </c>
      <c r="B158" s="2" t="s">
        <v>20</v>
      </c>
      <c r="C158" s="2" t="s">
        <v>239</v>
      </c>
      <c r="D158" s="2">
        <v>0</v>
      </c>
      <c r="E158" s="2">
        <v>0</v>
      </c>
      <c r="F158" s="2">
        <v>0</v>
      </c>
      <c r="G158" s="2">
        <v>0</v>
      </c>
      <c r="H158" s="2">
        <v>41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M158" s="2">
        <v>41</v>
      </c>
      <c r="AO158" s="2" t="e">
        <f>IF(COUNTIF(#REF!,#REF!)&gt;1,"Yes","No")</f>
        <v>#REF!</v>
      </c>
      <c r="AP158" s="2" t="e">
        <f>IF(COUNTIFS(#REF!,#REF!,$AM$2:$AM$2225,AM158)&gt;1,"Yes","No")</f>
        <v>#REF!</v>
      </c>
    </row>
    <row r="159" spans="1:42" x14ac:dyDescent="0.25">
      <c r="A159" s="2" t="s">
        <v>444</v>
      </c>
      <c r="B159" s="2" t="s">
        <v>20</v>
      </c>
      <c r="C159" s="2" t="s">
        <v>240</v>
      </c>
      <c r="D159" s="2">
        <v>0</v>
      </c>
      <c r="E159" s="2">
        <v>0</v>
      </c>
      <c r="F159" s="2">
        <v>0</v>
      </c>
      <c r="G159" s="2">
        <v>0</v>
      </c>
      <c r="H159" s="2">
        <v>27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M159" s="2">
        <v>27</v>
      </c>
      <c r="AO159" s="2" t="e">
        <f>IF(COUNTIF(#REF!,#REF!)&gt;1,"Yes","No")</f>
        <v>#REF!</v>
      </c>
      <c r="AP159" s="2" t="e">
        <f>IF(COUNTIFS(#REF!,#REF!,$AM$2:$AM$2225,AM159)&gt;1,"Yes","No")</f>
        <v>#REF!</v>
      </c>
    </row>
    <row r="160" spans="1:42" x14ac:dyDescent="0.25">
      <c r="A160" s="2" t="s">
        <v>444</v>
      </c>
      <c r="B160" s="2" t="s">
        <v>20</v>
      </c>
      <c r="C160" s="2" t="s">
        <v>241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120</v>
      </c>
      <c r="J160" s="2">
        <v>124</v>
      </c>
      <c r="K160" s="2">
        <v>128</v>
      </c>
      <c r="L160" s="2">
        <v>132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M160" s="2">
        <v>504</v>
      </c>
      <c r="AO160" s="2" t="e">
        <f>IF(COUNTIF(#REF!,#REF!)&gt;1,"Yes","No")</f>
        <v>#REF!</v>
      </c>
      <c r="AP160" s="2" t="e">
        <f>IF(COUNTIFS(#REF!,#REF!,$AM$2:$AM$2225,AM160)&gt;1,"Yes","No")</f>
        <v>#REF!</v>
      </c>
    </row>
    <row r="161" spans="1:42" x14ac:dyDescent="0.25">
      <c r="A161" s="2" t="s">
        <v>444</v>
      </c>
      <c r="B161" s="2" t="s">
        <v>20</v>
      </c>
      <c r="C161" s="2" t="s">
        <v>242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108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M161" s="2">
        <v>108</v>
      </c>
      <c r="AO161" s="2" t="e">
        <f>IF(COUNTIF(#REF!,#REF!)&gt;1,"Yes","No")</f>
        <v>#REF!</v>
      </c>
      <c r="AP161" s="2" t="e">
        <f>IF(COUNTIFS(#REF!,#REF!,$AM$2:$AM$2225,AM161)&gt;1,"Yes","No")</f>
        <v>#REF!</v>
      </c>
    </row>
    <row r="162" spans="1:42" x14ac:dyDescent="0.25">
      <c r="A162" s="2" t="s">
        <v>444</v>
      </c>
      <c r="B162" s="2" t="s">
        <v>20</v>
      </c>
      <c r="C162" s="2" t="s">
        <v>243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110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M162" s="2">
        <v>110</v>
      </c>
      <c r="AO162" s="2" t="e">
        <f>IF(COUNTIF(#REF!,#REF!)&gt;1,"Yes","No")</f>
        <v>#REF!</v>
      </c>
      <c r="AP162" s="2" t="e">
        <f>IF(COUNTIFS(#REF!,#REF!,$AM$2:$AM$2225,AM162)&gt;1,"Yes","No")</f>
        <v>#REF!</v>
      </c>
    </row>
    <row r="163" spans="1:42" x14ac:dyDescent="0.25">
      <c r="A163" s="2" t="s">
        <v>444</v>
      </c>
      <c r="B163" s="2" t="s">
        <v>20</v>
      </c>
      <c r="C163" s="2" t="s">
        <v>244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46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M163" s="2">
        <v>46</v>
      </c>
      <c r="AO163" s="2" t="e">
        <f>IF(COUNTIF(#REF!,#REF!)&gt;1,"Yes","No")</f>
        <v>#REF!</v>
      </c>
      <c r="AP163" s="2" t="e">
        <f>IF(COUNTIFS(#REF!,#REF!,$AM$2:$AM$2225,AM163)&gt;1,"Yes","No")</f>
        <v>#REF!</v>
      </c>
    </row>
    <row r="164" spans="1:42" x14ac:dyDescent="0.25">
      <c r="A164" s="2" t="s">
        <v>444</v>
      </c>
      <c r="B164" s="2" t="s">
        <v>20</v>
      </c>
      <c r="C164" s="2" t="s">
        <v>245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23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M164" s="2">
        <v>23</v>
      </c>
      <c r="AO164" s="2" t="e">
        <f>IF(COUNTIF(#REF!,#REF!)&gt;1,"Yes","No")</f>
        <v>#REF!</v>
      </c>
      <c r="AP164" s="2" t="e">
        <f>IF(COUNTIFS(#REF!,#REF!,$AM$2:$AM$2225,AM164)&gt;1,"Yes","No")</f>
        <v>#REF!</v>
      </c>
    </row>
    <row r="165" spans="1:42" x14ac:dyDescent="0.25">
      <c r="A165" s="2" t="s">
        <v>444</v>
      </c>
      <c r="B165" s="2" t="s">
        <v>20</v>
      </c>
      <c r="C165" s="2" t="s">
        <v>246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28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M165" s="2">
        <v>28</v>
      </c>
      <c r="AO165" s="2" t="e">
        <f>IF(COUNTIF(#REF!,#REF!)&gt;1,"Yes","No")</f>
        <v>#REF!</v>
      </c>
      <c r="AP165" s="2" t="e">
        <f>IF(COUNTIFS(#REF!,#REF!,$AM$2:$AM$2225,AM165)&gt;1,"Yes","No")</f>
        <v>#REF!</v>
      </c>
    </row>
    <row r="166" spans="1:42" x14ac:dyDescent="0.25">
      <c r="A166" s="2" t="s">
        <v>444</v>
      </c>
      <c r="B166" s="2" t="s">
        <v>20</v>
      </c>
      <c r="C166" s="2" t="s">
        <v>247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24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M166" s="2">
        <v>24</v>
      </c>
      <c r="AO166" s="2" t="e">
        <f>IF(COUNTIF(#REF!,#REF!)&gt;1,"Yes","No")</f>
        <v>#REF!</v>
      </c>
      <c r="AP166" s="2" t="e">
        <f>IF(COUNTIFS(#REF!,#REF!,$AM$2:$AM$2225,AM166)&gt;1,"Yes","No")</f>
        <v>#REF!</v>
      </c>
    </row>
    <row r="167" spans="1:42" x14ac:dyDescent="0.25">
      <c r="A167" s="2" t="s">
        <v>444</v>
      </c>
      <c r="B167" s="2" t="s">
        <v>20</v>
      </c>
      <c r="C167" s="2" t="s">
        <v>248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24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M167" s="2">
        <v>24</v>
      </c>
      <c r="AO167" s="2" t="e">
        <f>IF(COUNTIF(#REF!,#REF!)&gt;1,"Yes","No")</f>
        <v>#REF!</v>
      </c>
      <c r="AP167" s="2" t="e">
        <f>IF(COUNTIFS(#REF!,#REF!,$AM$2:$AM$2225,AM167)&gt;1,"Yes","No")</f>
        <v>#REF!</v>
      </c>
    </row>
    <row r="168" spans="1:42" x14ac:dyDescent="0.25">
      <c r="A168" s="2" t="s">
        <v>444</v>
      </c>
      <c r="B168" s="2" t="s">
        <v>20</v>
      </c>
      <c r="C168" s="2" t="s">
        <v>249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49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M168" s="2">
        <v>49</v>
      </c>
      <c r="AO168" s="2" t="e">
        <f>IF(COUNTIF(#REF!,#REF!)&gt;1,"Yes","No")</f>
        <v>#REF!</v>
      </c>
      <c r="AP168" s="2" t="e">
        <f>IF(COUNTIFS(#REF!,#REF!,$AM$2:$AM$2225,AM168)&gt;1,"Yes","No")</f>
        <v>#REF!</v>
      </c>
    </row>
    <row r="169" spans="1:42" x14ac:dyDescent="0.25">
      <c r="A169" s="2" t="s">
        <v>444</v>
      </c>
      <c r="B169" s="2" t="s">
        <v>20</v>
      </c>
      <c r="C169" s="2" t="s">
        <v>250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54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M169" s="2">
        <v>54</v>
      </c>
      <c r="AO169" s="2" t="e">
        <f>IF(COUNTIF(#REF!,#REF!)&gt;1,"Yes","No")</f>
        <v>#REF!</v>
      </c>
      <c r="AP169" s="2" t="e">
        <f>IF(COUNTIFS(#REF!,#REF!,$AM$2:$AM$2225,AM169)&gt;1,"Yes","No")</f>
        <v>#REF!</v>
      </c>
    </row>
    <row r="170" spans="1:42" x14ac:dyDescent="0.25">
      <c r="A170" s="2" t="s">
        <v>444</v>
      </c>
      <c r="B170" s="2" t="s">
        <v>20</v>
      </c>
      <c r="C170" s="2" t="s">
        <v>251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58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M170" s="2">
        <v>58</v>
      </c>
      <c r="AO170" s="2" t="e">
        <f>IF(COUNTIF(#REF!,#REF!)&gt;1,"Yes","No")</f>
        <v>#REF!</v>
      </c>
      <c r="AP170" s="2" t="e">
        <f>IF(COUNTIFS(#REF!,#REF!,$AM$2:$AM$2225,AM170)&gt;1,"Yes","No")</f>
        <v>#REF!</v>
      </c>
    </row>
    <row r="171" spans="1:42" x14ac:dyDescent="0.25">
      <c r="A171" s="2" t="s">
        <v>444</v>
      </c>
      <c r="B171" s="2" t="s">
        <v>20</v>
      </c>
      <c r="C171" s="2" t="s">
        <v>252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59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M171" s="2">
        <v>59</v>
      </c>
      <c r="AO171" s="2" t="e">
        <f>IF(COUNTIF(#REF!,#REF!)&gt;1,"Yes","No")</f>
        <v>#REF!</v>
      </c>
      <c r="AP171" s="2" t="e">
        <f>IF(COUNTIFS(#REF!,#REF!,$AM$2:$AM$2225,AM171)&gt;1,"Yes","No")</f>
        <v>#REF!</v>
      </c>
    </row>
    <row r="172" spans="1:42" x14ac:dyDescent="0.25">
      <c r="A172" s="2" t="s">
        <v>445</v>
      </c>
      <c r="B172" s="2" t="s">
        <v>20</v>
      </c>
      <c r="C172" s="2" t="s">
        <v>267</v>
      </c>
      <c r="D172" s="2">
        <v>240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M172" s="2">
        <v>240</v>
      </c>
      <c r="AO172" s="2" t="e">
        <f>IF(COUNTIF(#REF!,#REF!)&gt;1,"Yes","No")</f>
        <v>#REF!</v>
      </c>
      <c r="AP172" s="2" t="e">
        <f>IF(COUNTIFS(#REF!,#REF!,$AM$2:$AM$2225,AM172)&gt;1,"Yes","No")</f>
        <v>#REF!</v>
      </c>
    </row>
    <row r="173" spans="1:42" x14ac:dyDescent="0.25">
      <c r="A173" s="2" t="s">
        <v>445</v>
      </c>
      <c r="B173" s="2" t="s">
        <v>20</v>
      </c>
      <c r="C173" s="2" t="s">
        <v>268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45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M173" s="2">
        <v>45</v>
      </c>
      <c r="AO173" s="2" t="e">
        <f>IF(COUNTIF(#REF!,#REF!)&gt;1,"Yes","No")</f>
        <v>#REF!</v>
      </c>
      <c r="AP173" s="2" t="e">
        <f>IF(COUNTIFS(#REF!,#REF!,$AM$2:$AM$2225,AM173)&gt;1,"Yes","No")</f>
        <v>#REF!</v>
      </c>
    </row>
    <row r="174" spans="1:42" x14ac:dyDescent="0.25">
      <c r="A174" s="2" t="s">
        <v>445</v>
      </c>
      <c r="B174" s="2" t="s">
        <v>20</v>
      </c>
      <c r="C174" s="2" t="s">
        <v>269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120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M174" s="2">
        <v>120</v>
      </c>
      <c r="AO174" s="2" t="e">
        <f>IF(COUNTIF(#REF!,#REF!)&gt;1,"Yes","No")</f>
        <v>#REF!</v>
      </c>
      <c r="AP174" s="2" t="e">
        <f>IF(COUNTIFS(#REF!,#REF!,$AM$2:$AM$2225,AM174)&gt;1,"Yes","No")</f>
        <v>#REF!</v>
      </c>
    </row>
    <row r="175" spans="1:42" x14ac:dyDescent="0.25">
      <c r="A175" s="2" t="s">
        <v>445</v>
      </c>
      <c r="B175" s="2" t="s">
        <v>354</v>
      </c>
      <c r="C175" s="2" t="s">
        <v>254</v>
      </c>
      <c r="D175" s="2">
        <v>606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M175" s="2">
        <v>606</v>
      </c>
      <c r="AO175" s="2" t="e">
        <f>IF(COUNTIF(#REF!,#REF!)&gt;1,"Yes","No")</f>
        <v>#REF!</v>
      </c>
      <c r="AP175" s="2" t="e">
        <f>IF(COUNTIFS(#REF!,#REF!,$AM$2:$AM$2225,AM175)&gt;1,"Yes","No")</f>
        <v>#REF!</v>
      </c>
    </row>
    <row r="176" spans="1:42" x14ac:dyDescent="0.25">
      <c r="A176" s="2" t="s">
        <v>445</v>
      </c>
      <c r="B176" s="2" t="s">
        <v>354</v>
      </c>
      <c r="C176" s="2" t="s">
        <v>256</v>
      </c>
      <c r="D176" s="2">
        <v>0</v>
      </c>
      <c r="E176" s="2">
        <v>0</v>
      </c>
      <c r="F176" s="2">
        <v>673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M176" s="2">
        <v>673</v>
      </c>
      <c r="AO176" s="2" t="e">
        <f>IF(COUNTIF(#REF!,#REF!)&gt;1,"Yes","No")</f>
        <v>#REF!</v>
      </c>
      <c r="AP176" s="2" t="e">
        <f>IF(COUNTIFS(#REF!,#REF!,$AM$2:$AM$2225,AM176)&gt;1,"Yes","No")</f>
        <v>#REF!</v>
      </c>
    </row>
    <row r="177" spans="1:42" x14ac:dyDescent="0.25">
      <c r="A177" s="2" t="s">
        <v>445</v>
      </c>
      <c r="B177" s="2" t="s">
        <v>5</v>
      </c>
      <c r="C177" s="2" t="s">
        <v>254</v>
      </c>
      <c r="D177" s="2">
        <v>1337</v>
      </c>
      <c r="E177" s="2">
        <v>7690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M177" s="2">
        <v>9027</v>
      </c>
      <c r="AO177" s="2" t="e">
        <f>IF(COUNTIF(#REF!,#REF!)&gt;1,"Yes","No")</f>
        <v>#REF!</v>
      </c>
      <c r="AP177" s="2" t="e">
        <f>IF(COUNTIFS(#REF!,#REF!,$AM$2:$AM$2225,AM177)&gt;1,"Yes","No")</f>
        <v>#REF!</v>
      </c>
    </row>
    <row r="178" spans="1:42" x14ac:dyDescent="0.25">
      <c r="A178" s="2" t="s">
        <v>445</v>
      </c>
      <c r="B178" s="2" t="s">
        <v>5</v>
      </c>
      <c r="C178" s="2" t="s">
        <v>256</v>
      </c>
      <c r="D178" s="2">
        <v>0</v>
      </c>
      <c r="E178" s="2">
        <v>0</v>
      </c>
      <c r="F178" s="2">
        <v>664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M178" s="2">
        <v>664</v>
      </c>
      <c r="AO178" s="2" t="e">
        <f>IF(COUNTIF(#REF!,#REF!)&gt;1,"Yes","No")</f>
        <v>#REF!</v>
      </c>
      <c r="AP178" s="2" t="e">
        <f>IF(COUNTIFS(#REF!,#REF!,$AM$2:$AM$2225,AM178)&gt;1,"Yes","No")</f>
        <v>#REF!</v>
      </c>
    </row>
    <row r="179" spans="1:42" x14ac:dyDescent="0.25">
      <c r="A179" s="2" t="s">
        <v>446</v>
      </c>
      <c r="B179" s="2" t="s">
        <v>20</v>
      </c>
      <c r="C179" s="2" t="s">
        <v>447</v>
      </c>
      <c r="D179" s="2">
        <v>158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M179" s="2">
        <v>158</v>
      </c>
      <c r="AO179" s="2" t="e">
        <f>IF(COUNTIF(#REF!,#REF!)&gt;1,"Yes","No")</f>
        <v>#REF!</v>
      </c>
      <c r="AP179" s="2" t="e">
        <f>IF(COUNTIFS(#REF!,#REF!,$AM$2:$AM$2225,AM179)&gt;1,"Yes","No")</f>
        <v>#REF!</v>
      </c>
    </row>
    <row r="180" spans="1:42" x14ac:dyDescent="0.25">
      <c r="A180" s="2" t="s">
        <v>446</v>
      </c>
      <c r="B180" s="2" t="s">
        <v>20</v>
      </c>
      <c r="C180" s="2" t="s">
        <v>448</v>
      </c>
      <c r="D180" s="2">
        <v>0</v>
      </c>
      <c r="E180" s="2">
        <v>400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M180" s="2">
        <v>400</v>
      </c>
      <c r="AO180" s="2" t="e">
        <f>IF(COUNTIF(#REF!,#REF!)&gt;1,"Yes","No")</f>
        <v>#REF!</v>
      </c>
      <c r="AP180" s="2" t="e">
        <f>IF(COUNTIFS(#REF!,#REF!,$AM$2:$AM$2225,AM180)&gt;1,"Yes","No")</f>
        <v>#REF!</v>
      </c>
    </row>
    <row r="181" spans="1:42" x14ac:dyDescent="0.25">
      <c r="A181" s="2" t="s">
        <v>446</v>
      </c>
      <c r="B181" s="2" t="s">
        <v>20</v>
      </c>
      <c r="C181" s="2" t="s">
        <v>449</v>
      </c>
      <c r="D181" s="2">
        <v>0</v>
      </c>
      <c r="E181" s="2">
        <v>0</v>
      </c>
      <c r="F181" s="2">
        <v>600</v>
      </c>
      <c r="G181" s="2">
        <v>0</v>
      </c>
      <c r="H181" s="2">
        <v>250</v>
      </c>
      <c r="I181" s="2">
        <v>0</v>
      </c>
      <c r="J181" s="2">
        <v>300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M181" s="2">
        <v>1150</v>
      </c>
      <c r="AO181" s="2" t="e">
        <f>IF(COUNTIF(#REF!,#REF!)&gt;1,"Yes","No")</f>
        <v>#REF!</v>
      </c>
      <c r="AP181" s="2" t="e">
        <f>IF(COUNTIFS(#REF!,#REF!,$AM$2:$AM$2225,AM181)&gt;1,"Yes","No")</f>
        <v>#REF!</v>
      </c>
    </row>
    <row r="182" spans="1:42" x14ac:dyDescent="0.25">
      <c r="A182" s="2" t="s">
        <v>446</v>
      </c>
      <c r="B182" s="2" t="s">
        <v>20</v>
      </c>
      <c r="C182" s="2" t="s">
        <v>450</v>
      </c>
      <c r="D182" s="2">
        <v>0</v>
      </c>
      <c r="E182" s="2">
        <v>0</v>
      </c>
      <c r="F182" s="2">
        <v>158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M182" s="2">
        <v>158</v>
      </c>
      <c r="AO182" s="2" t="e">
        <f>IF(COUNTIF(#REF!,#REF!)&gt;1,"Yes","No")</f>
        <v>#REF!</v>
      </c>
      <c r="AP182" s="2" t="e">
        <f>IF(COUNTIFS(#REF!,#REF!,$AM$2:$AM$2225,AM182)&gt;1,"Yes","No")</f>
        <v>#REF!</v>
      </c>
    </row>
    <row r="183" spans="1:42" x14ac:dyDescent="0.25">
      <c r="A183" s="2" t="s">
        <v>446</v>
      </c>
      <c r="B183" s="2" t="s">
        <v>20</v>
      </c>
      <c r="C183" s="2" t="s">
        <v>451</v>
      </c>
      <c r="D183" s="2">
        <v>0</v>
      </c>
      <c r="E183" s="2">
        <v>0</v>
      </c>
      <c r="F183" s="2">
        <v>75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M183" s="2">
        <v>75</v>
      </c>
      <c r="AO183" s="2" t="e">
        <f>IF(COUNTIF(#REF!,#REF!)&gt;1,"Yes","No")</f>
        <v>#REF!</v>
      </c>
      <c r="AP183" s="2" t="e">
        <f>IF(COUNTIFS(#REF!,#REF!,$AM$2:$AM$2225,AM183)&gt;1,"Yes","No")</f>
        <v>#REF!</v>
      </c>
    </row>
    <row r="184" spans="1:42" x14ac:dyDescent="0.25">
      <c r="A184" s="2" t="s">
        <v>446</v>
      </c>
      <c r="B184" s="2" t="s">
        <v>20</v>
      </c>
      <c r="C184" s="2" t="s">
        <v>452</v>
      </c>
      <c r="D184" s="2">
        <v>0</v>
      </c>
      <c r="E184" s="2">
        <v>0</v>
      </c>
      <c r="F184" s="2">
        <v>0</v>
      </c>
      <c r="G184" s="2">
        <v>0</v>
      </c>
      <c r="H184" s="2">
        <v>158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M184" s="2">
        <v>158</v>
      </c>
      <c r="AO184" s="2" t="e">
        <f>IF(COUNTIF(#REF!,#REF!)&gt;1,"Yes","No")</f>
        <v>#REF!</v>
      </c>
      <c r="AP184" s="2" t="e">
        <f>IF(COUNTIFS(#REF!,#REF!,$AM$2:$AM$2225,AM184)&gt;1,"Yes","No")</f>
        <v>#REF!</v>
      </c>
    </row>
    <row r="185" spans="1:42" x14ac:dyDescent="0.25">
      <c r="A185" s="2" t="s">
        <v>446</v>
      </c>
      <c r="B185" s="2" t="s">
        <v>20</v>
      </c>
      <c r="C185" s="2" t="s">
        <v>453</v>
      </c>
      <c r="D185" s="2">
        <v>0</v>
      </c>
      <c r="E185" s="2">
        <v>0</v>
      </c>
      <c r="F185" s="2">
        <v>0</v>
      </c>
      <c r="G185" s="2">
        <v>0</v>
      </c>
      <c r="H185" s="2">
        <v>50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M185" s="2">
        <v>50</v>
      </c>
      <c r="AO185" s="2" t="e">
        <f>IF(COUNTIF(#REF!,#REF!)&gt;1,"Yes","No")</f>
        <v>#REF!</v>
      </c>
      <c r="AP185" s="2" t="e">
        <f>IF(COUNTIFS(#REF!,#REF!,$AM$2:$AM$2225,AM185)&gt;1,"Yes","No")</f>
        <v>#REF!</v>
      </c>
    </row>
    <row r="186" spans="1:42" x14ac:dyDescent="0.25">
      <c r="A186" s="2" t="s">
        <v>446</v>
      </c>
      <c r="B186" s="2" t="s">
        <v>20</v>
      </c>
      <c r="C186" s="2" t="s">
        <v>454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158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M186" s="2">
        <v>158</v>
      </c>
      <c r="AO186" s="2" t="e">
        <f>IF(COUNTIF(#REF!,#REF!)&gt;1,"Yes","No")</f>
        <v>#REF!</v>
      </c>
      <c r="AP186" s="2" t="e">
        <f>IF(COUNTIFS(#REF!,#REF!,$AM$2:$AM$2225,AM186)&gt;1,"Yes","No")</f>
        <v>#REF!</v>
      </c>
    </row>
    <row r="187" spans="1:42" x14ac:dyDescent="0.25">
      <c r="A187" s="2" t="s">
        <v>446</v>
      </c>
      <c r="B187" s="2" t="s">
        <v>20</v>
      </c>
      <c r="C187" s="2" t="s">
        <v>455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158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M187" s="2">
        <v>158</v>
      </c>
      <c r="AO187" s="2" t="e">
        <f>IF(COUNTIF(#REF!,#REF!)&gt;1,"Yes","No")</f>
        <v>#REF!</v>
      </c>
      <c r="AP187" s="2" t="e">
        <f>IF(COUNTIFS(#REF!,#REF!,$AM$2:$AM$2225,AM187)&gt;1,"Yes","No")</f>
        <v>#REF!</v>
      </c>
    </row>
    <row r="188" spans="1:42" x14ac:dyDescent="0.25">
      <c r="A188" s="2" t="s">
        <v>446</v>
      </c>
      <c r="B188" s="2" t="s">
        <v>20</v>
      </c>
      <c r="C188" s="2" t="s">
        <v>456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158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M188" s="2">
        <v>158</v>
      </c>
      <c r="AO188" s="2" t="e">
        <f>IF(COUNTIF(#REF!,#REF!)&gt;1,"Yes","No")</f>
        <v>#REF!</v>
      </c>
      <c r="AP188" s="2" t="e">
        <f>IF(COUNTIFS(#REF!,#REF!,$AM$2:$AM$2225,AM188)&gt;1,"Yes","No")</f>
        <v>#REF!</v>
      </c>
    </row>
    <row r="189" spans="1:42" x14ac:dyDescent="0.25">
      <c r="A189" s="2" t="s">
        <v>446</v>
      </c>
      <c r="B189" s="2" t="s">
        <v>20</v>
      </c>
      <c r="C189" s="2" t="s">
        <v>457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33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M189" s="2">
        <v>33</v>
      </c>
      <c r="AO189" s="2" t="e">
        <f>IF(COUNTIF(#REF!,#REF!)&gt;1,"Yes","No")</f>
        <v>#REF!</v>
      </c>
      <c r="AP189" s="2" t="e">
        <f>IF(COUNTIFS(#REF!,#REF!,$AM$2:$AM$2225,AM189)&gt;1,"Yes","No")</f>
        <v>#REF!</v>
      </c>
    </row>
    <row r="190" spans="1:42" x14ac:dyDescent="0.25">
      <c r="A190" s="2" t="s">
        <v>446</v>
      </c>
      <c r="B190" s="2" t="s">
        <v>20</v>
      </c>
      <c r="C190" s="2" t="s">
        <v>458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76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M190" s="2">
        <v>76</v>
      </c>
      <c r="AO190" s="2" t="e">
        <f>IF(COUNTIF(#REF!,#REF!)&gt;1,"Yes","No")</f>
        <v>#REF!</v>
      </c>
      <c r="AP190" s="2" t="e">
        <f>IF(COUNTIFS(#REF!,#REF!,$AM$2:$AM$2225,AM190)&gt;1,"Yes","No")</f>
        <v>#REF!</v>
      </c>
    </row>
    <row r="191" spans="1:42" x14ac:dyDescent="0.25">
      <c r="A191" s="2" t="s">
        <v>459</v>
      </c>
      <c r="B191" s="2" t="s">
        <v>20</v>
      </c>
      <c r="C191" s="2" t="s">
        <v>283</v>
      </c>
      <c r="D191" s="2">
        <v>0</v>
      </c>
      <c r="E191" s="2">
        <v>400</v>
      </c>
      <c r="F191" s="2">
        <v>75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475</v>
      </c>
      <c r="AO191" s="2" t="e">
        <f>IF(COUNTIF(#REF!,#REF!)&gt;1,"Yes","No")</f>
        <v>#REF!</v>
      </c>
      <c r="AP191" s="2" t="e">
        <f>IF(COUNTIFS(#REF!,#REF!,$AM$2:$AM$2225,AM191)&gt;1,"Yes","No")</f>
        <v>#REF!</v>
      </c>
    </row>
    <row r="192" spans="1:42" x14ac:dyDescent="0.25">
      <c r="A192" s="2" t="s">
        <v>459</v>
      </c>
      <c r="B192" s="2" t="s">
        <v>20</v>
      </c>
      <c r="C192" s="2" t="s">
        <v>284</v>
      </c>
      <c r="D192" s="2">
        <v>0</v>
      </c>
      <c r="E192" s="2">
        <v>0</v>
      </c>
      <c r="F192" s="2">
        <v>1050</v>
      </c>
      <c r="G192" s="2">
        <v>0</v>
      </c>
      <c r="H192" s="2">
        <v>1050</v>
      </c>
      <c r="I192" s="2">
        <v>0</v>
      </c>
      <c r="J192" s="2">
        <v>1050</v>
      </c>
      <c r="K192" s="2">
        <v>0</v>
      </c>
      <c r="L192" s="2">
        <v>1050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4200</v>
      </c>
      <c r="AO192" s="2" t="e">
        <f>IF(COUNTIF(#REF!,#REF!)&gt;1,"Yes","No")</f>
        <v>#REF!</v>
      </c>
      <c r="AP192" s="2" t="e">
        <f>IF(COUNTIFS(#REF!,#REF!,$AM$2:$AM$2225,AM192)&gt;1,"Yes","No")</f>
        <v>#REF!</v>
      </c>
    </row>
    <row r="193" spans="1:42" x14ac:dyDescent="0.25">
      <c r="A193" s="2" t="s">
        <v>459</v>
      </c>
      <c r="B193" s="2" t="s">
        <v>354</v>
      </c>
      <c r="C193" s="2" t="s">
        <v>284</v>
      </c>
      <c r="D193" s="2">
        <v>0</v>
      </c>
      <c r="E193" s="2">
        <v>0</v>
      </c>
      <c r="F193" s="2">
        <v>700</v>
      </c>
      <c r="G193" s="2">
        <v>0</v>
      </c>
      <c r="H193" s="2">
        <v>700</v>
      </c>
      <c r="I193" s="2">
        <v>0</v>
      </c>
      <c r="J193" s="2">
        <v>700</v>
      </c>
      <c r="K193" s="2">
        <v>0</v>
      </c>
      <c r="L193" s="2">
        <v>700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2800</v>
      </c>
      <c r="AO193" s="2" t="e">
        <f>IF(COUNTIF(#REF!,#REF!)&gt;1,"Yes","No")</f>
        <v>#REF!</v>
      </c>
      <c r="AP193" s="2" t="e">
        <f>IF(COUNTIFS(#REF!,#REF!,$AM$2:$AM$2225,AM193)&gt;1,"Yes","No")</f>
        <v>#REF!</v>
      </c>
    </row>
    <row r="194" spans="1:42" x14ac:dyDescent="0.25">
      <c r="A194" s="2" t="s">
        <v>460</v>
      </c>
      <c r="B194" s="2" t="s">
        <v>20</v>
      </c>
      <c r="C194" s="2" t="s">
        <v>306</v>
      </c>
      <c r="D194" s="2">
        <v>40</v>
      </c>
      <c r="E194" s="2">
        <v>40</v>
      </c>
      <c r="F194" s="2">
        <v>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AM194" s="2">
        <v>85</v>
      </c>
      <c r="AO194" s="2" t="e">
        <f>IF(COUNTIF(#REF!,#REF!)&gt;1,"Yes","No")</f>
        <v>#REF!</v>
      </c>
      <c r="AP194" s="2" t="e">
        <f>IF(COUNTIFS(#REF!,#REF!,$AM$2:$AM$2225,AM194)&gt;1,"Yes","No")</f>
        <v>#REF!</v>
      </c>
    </row>
    <row r="195" spans="1:42" x14ac:dyDescent="0.25">
      <c r="A195" s="2" t="s">
        <v>460</v>
      </c>
      <c r="B195" s="2" t="s">
        <v>20</v>
      </c>
      <c r="C195" s="2" t="s">
        <v>310</v>
      </c>
      <c r="D195" s="2">
        <v>685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AM195" s="2">
        <v>685</v>
      </c>
      <c r="AO195" s="2" t="e">
        <f>IF(COUNTIF(#REF!,#REF!)&gt;1,"Yes","No")</f>
        <v>#REF!</v>
      </c>
      <c r="AP195" s="2" t="e">
        <f>IF(COUNTIFS(#REF!,#REF!,$AM$2:$AM$2225,AM195)&gt;1,"Yes","No")</f>
        <v>#REF!</v>
      </c>
    </row>
    <row r="196" spans="1:42" x14ac:dyDescent="0.25">
      <c r="A196" s="2" t="s">
        <v>460</v>
      </c>
      <c r="B196" s="2" t="s">
        <v>20</v>
      </c>
      <c r="C196" s="2" t="s">
        <v>311</v>
      </c>
      <c r="D196" s="2">
        <v>425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AM196" s="2">
        <v>425</v>
      </c>
      <c r="AO196" s="2" t="e">
        <f>IF(COUNTIF(#REF!,#REF!)&gt;1,"Yes","No")</f>
        <v>#REF!</v>
      </c>
      <c r="AP196" s="2" t="e">
        <f>IF(COUNTIFS(#REF!,#REF!,$AM$2:$AM$2225,AM196)&gt;1,"Yes","No")</f>
        <v>#REF!</v>
      </c>
    </row>
    <row r="197" spans="1:42" x14ac:dyDescent="0.25">
      <c r="A197" s="2" t="s">
        <v>460</v>
      </c>
      <c r="B197" s="2" t="s">
        <v>20</v>
      </c>
      <c r="C197" s="2" t="s">
        <v>312</v>
      </c>
      <c r="D197" s="2">
        <v>400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AM197" s="2">
        <v>400</v>
      </c>
      <c r="AO197" s="2" t="e">
        <f>IF(COUNTIF(#REF!,#REF!)&gt;1,"Yes","No")</f>
        <v>#REF!</v>
      </c>
      <c r="AP197" s="2" t="e">
        <f>IF(COUNTIFS(#REF!,#REF!,$AM$2:$AM$2225,AM197)&gt;1,"Yes","No")</f>
        <v>#REF!</v>
      </c>
    </row>
    <row r="198" spans="1:42" x14ac:dyDescent="0.25">
      <c r="A198" s="2" t="s">
        <v>460</v>
      </c>
      <c r="B198" s="2" t="s">
        <v>20</v>
      </c>
      <c r="C198" s="2" t="s">
        <v>316</v>
      </c>
      <c r="D198" s="2">
        <v>0</v>
      </c>
      <c r="E198" s="2">
        <v>643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AM198" s="2">
        <v>643</v>
      </c>
      <c r="AO198" s="2" t="e">
        <f>IF(COUNTIF(#REF!,#REF!)&gt;1,"Yes","No")</f>
        <v>#REF!</v>
      </c>
      <c r="AP198" s="2" t="e">
        <f>IF(COUNTIFS(#REF!,#REF!,$AM$2:$AM$2225,AM198)&gt;1,"Yes","No")</f>
        <v>#REF!</v>
      </c>
    </row>
    <row r="199" spans="1:42" x14ac:dyDescent="0.25">
      <c r="A199" s="2" t="s">
        <v>460</v>
      </c>
      <c r="B199" s="2" t="s">
        <v>20</v>
      </c>
      <c r="C199" s="2" t="s">
        <v>317</v>
      </c>
      <c r="D199" s="2">
        <v>0</v>
      </c>
      <c r="E199" s="2">
        <v>499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AM199" s="2">
        <v>499</v>
      </c>
      <c r="AO199" s="2" t="e">
        <f>IF(COUNTIF(#REF!,#REF!)&gt;1,"Yes","No")</f>
        <v>#REF!</v>
      </c>
      <c r="AP199" s="2" t="e">
        <f>IF(COUNTIFS(#REF!,#REF!,$AM$2:$AM$2225,AM199)&gt;1,"Yes","No")</f>
        <v>#REF!</v>
      </c>
    </row>
    <row r="200" spans="1:42" x14ac:dyDescent="0.25">
      <c r="A200" s="2" t="s">
        <v>460</v>
      </c>
      <c r="B200" s="2" t="s">
        <v>20</v>
      </c>
      <c r="C200" s="2" t="s">
        <v>318</v>
      </c>
      <c r="D200" s="2">
        <v>0</v>
      </c>
      <c r="E200" s="2">
        <v>410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AM200" s="2">
        <v>410</v>
      </c>
      <c r="AO200" s="2" t="e">
        <f>IF(COUNTIF(#REF!,#REF!)&gt;1,"Yes","No")</f>
        <v>#REF!</v>
      </c>
      <c r="AP200" s="2" t="e">
        <f>IF(COUNTIFS(#REF!,#REF!,$AM$2:$AM$2225,AM200)&gt;1,"Yes","No")</f>
        <v>#REF!</v>
      </c>
    </row>
    <row r="201" spans="1:42" x14ac:dyDescent="0.25">
      <c r="A201" s="2" t="s">
        <v>460</v>
      </c>
      <c r="B201" s="2" t="s">
        <v>20</v>
      </c>
      <c r="C201" s="2" t="s">
        <v>319</v>
      </c>
      <c r="D201" s="2">
        <v>0</v>
      </c>
      <c r="E201" s="2">
        <v>308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AM201" s="2">
        <v>308</v>
      </c>
      <c r="AO201" s="2" t="e">
        <f>IF(COUNTIF(#REF!,#REF!)&gt;1,"Yes","No")</f>
        <v>#REF!</v>
      </c>
      <c r="AP201" s="2" t="e">
        <f>IF(COUNTIFS(#REF!,#REF!,$AM$2:$AM$2225,AM201)&gt;1,"Yes","No")</f>
        <v>#REF!</v>
      </c>
    </row>
    <row r="202" spans="1:42" x14ac:dyDescent="0.25">
      <c r="A202" s="2" t="s">
        <v>460</v>
      </c>
      <c r="B202" s="2" t="s">
        <v>20</v>
      </c>
      <c r="C202" s="2" t="s">
        <v>320</v>
      </c>
      <c r="D202" s="2">
        <v>0</v>
      </c>
      <c r="E202" s="2">
        <v>150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AM202" s="2">
        <v>150</v>
      </c>
      <c r="AO202" s="2" t="e">
        <f>IF(COUNTIF(#REF!,#REF!)&gt;1,"Yes","No")</f>
        <v>#REF!</v>
      </c>
      <c r="AP202" s="2" t="e">
        <f>IF(COUNTIFS(#REF!,#REF!,$AM$2:$AM$2225,AM202)&gt;1,"Yes","No")</f>
        <v>#REF!</v>
      </c>
    </row>
    <row r="203" spans="1:42" x14ac:dyDescent="0.25">
      <c r="A203" s="2" t="s">
        <v>460</v>
      </c>
      <c r="B203" s="2" t="s">
        <v>20</v>
      </c>
      <c r="C203" s="2" t="s">
        <v>321</v>
      </c>
      <c r="D203" s="2">
        <v>0</v>
      </c>
      <c r="E203" s="2">
        <v>0</v>
      </c>
      <c r="F203" s="2">
        <v>677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AM203" s="2">
        <v>677</v>
      </c>
      <c r="AO203" s="2" t="e">
        <f>IF(COUNTIF(#REF!,#REF!)&gt;1,"Yes","No")</f>
        <v>#REF!</v>
      </c>
      <c r="AP203" s="2" t="e">
        <f>IF(COUNTIFS(#REF!,#REF!,$AM$2:$AM$2225,AM203)&gt;1,"Yes","No")</f>
        <v>#REF!</v>
      </c>
    </row>
    <row r="204" spans="1:42" x14ac:dyDescent="0.25">
      <c r="A204" s="2" t="s">
        <v>460</v>
      </c>
      <c r="B204" s="2" t="s">
        <v>20</v>
      </c>
      <c r="C204" s="2" t="s">
        <v>322</v>
      </c>
      <c r="D204" s="2">
        <v>0</v>
      </c>
      <c r="E204" s="2">
        <v>0</v>
      </c>
      <c r="F204" s="2">
        <v>551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AM204" s="2">
        <v>551</v>
      </c>
      <c r="AO204" s="2" t="e">
        <f>IF(COUNTIF(#REF!,#REF!)&gt;1,"Yes","No")</f>
        <v>#REF!</v>
      </c>
      <c r="AP204" s="2" t="e">
        <f>IF(COUNTIFS(#REF!,#REF!,$AM$2:$AM$2225,AM204)&gt;1,"Yes","No")</f>
        <v>#REF!</v>
      </c>
    </row>
    <row r="205" spans="1:42" x14ac:dyDescent="0.25">
      <c r="A205" s="2" t="s">
        <v>460</v>
      </c>
      <c r="B205" s="2" t="s">
        <v>20</v>
      </c>
      <c r="C205" s="2" t="s">
        <v>323</v>
      </c>
      <c r="D205" s="2">
        <v>0</v>
      </c>
      <c r="E205" s="2">
        <v>0</v>
      </c>
      <c r="F205" s="2">
        <v>420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AM205" s="2">
        <v>420</v>
      </c>
      <c r="AO205" s="2" t="e">
        <f>IF(COUNTIF(#REF!,#REF!)&gt;1,"Yes","No")</f>
        <v>#REF!</v>
      </c>
      <c r="AP205" s="2" t="e">
        <f>IF(COUNTIFS(#REF!,#REF!,$AM$2:$AM$2225,AM205)&gt;1,"Yes","No")</f>
        <v>#REF!</v>
      </c>
    </row>
    <row r="206" spans="1:42" x14ac:dyDescent="0.25">
      <c r="A206" s="2" t="s">
        <v>460</v>
      </c>
      <c r="B206" s="2" t="s">
        <v>20</v>
      </c>
      <c r="C206" s="2" t="s">
        <v>324</v>
      </c>
      <c r="D206" s="2">
        <v>0</v>
      </c>
      <c r="E206" s="2">
        <v>0</v>
      </c>
      <c r="F206" s="2">
        <v>323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AM206" s="2">
        <v>323</v>
      </c>
      <c r="AO206" s="2" t="e">
        <f>IF(COUNTIF(#REF!,#REF!)&gt;1,"Yes","No")</f>
        <v>#REF!</v>
      </c>
      <c r="AP206" s="2" t="e">
        <f>IF(COUNTIFS(#REF!,#REF!,$AM$2:$AM$2225,AM206)&gt;1,"Yes","No")</f>
        <v>#REF!</v>
      </c>
    </row>
    <row r="207" spans="1:42" x14ac:dyDescent="0.25">
      <c r="A207" s="2" t="s">
        <v>460</v>
      </c>
      <c r="B207" s="2" t="s">
        <v>20</v>
      </c>
      <c r="C207" s="2" t="s">
        <v>325</v>
      </c>
      <c r="D207" s="2">
        <v>0</v>
      </c>
      <c r="E207" s="2">
        <v>0</v>
      </c>
      <c r="F207" s="2">
        <v>153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AM207" s="2">
        <v>153</v>
      </c>
      <c r="AO207" s="2" t="e">
        <f>IF(COUNTIF(#REF!,#REF!)&gt;1,"Yes","No")</f>
        <v>#REF!</v>
      </c>
      <c r="AP207" s="2" t="e">
        <f>IF(COUNTIFS(#REF!,#REF!,$AM$2:$AM$2225,AM207)&gt;1,"Yes","No")</f>
        <v>#REF!</v>
      </c>
    </row>
    <row r="208" spans="1:42" x14ac:dyDescent="0.25">
      <c r="A208" s="2" t="s">
        <v>460</v>
      </c>
      <c r="B208" s="2" t="s">
        <v>20</v>
      </c>
      <c r="C208" s="2" t="s">
        <v>328</v>
      </c>
      <c r="D208" s="2">
        <v>0</v>
      </c>
      <c r="E208" s="2">
        <v>0</v>
      </c>
      <c r="F208" s="2">
        <v>0</v>
      </c>
      <c r="G208" s="2">
        <v>675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AM208" s="2">
        <v>675</v>
      </c>
      <c r="AO208" s="2" t="e">
        <f>IF(COUNTIF(#REF!,#REF!)&gt;1,"Yes","No")</f>
        <v>#REF!</v>
      </c>
      <c r="AP208" s="2" t="e">
        <f>IF(COUNTIFS(#REF!,#REF!,$AM$2:$AM$2225,AM208)&gt;1,"Yes","No")</f>
        <v>#REF!</v>
      </c>
    </row>
    <row r="209" spans="1:42" x14ac:dyDescent="0.25">
      <c r="A209" s="2" t="s">
        <v>460</v>
      </c>
      <c r="B209" s="2" t="s">
        <v>20</v>
      </c>
      <c r="C209" s="2" t="s">
        <v>329</v>
      </c>
      <c r="D209" s="2">
        <v>0</v>
      </c>
      <c r="E209" s="2">
        <v>0</v>
      </c>
      <c r="F209" s="2">
        <v>0</v>
      </c>
      <c r="G209" s="2">
        <v>660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AM209" s="2">
        <v>660</v>
      </c>
      <c r="AO209" s="2" t="e">
        <f>IF(COUNTIF(#REF!,#REF!)&gt;1,"Yes","No")</f>
        <v>#REF!</v>
      </c>
      <c r="AP209" s="2" t="e">
        <f>IF(COUNTIFS(#REF!,#REF!,$AM$2:$AM$2225,AM209)&gt;1,"Yes","No")</f>
        <v>#REF!</v>
      </c>
    </row>
    <row r="210" spans="1:42" x14ac:dyDescent="0.25">
      <c r="A210" s="2" t="s">
        <v>460</v>
      </c>
      <c r="B210" s="2" t="s">
        <v>20</v>
      </c>
      <c r="C210" s="2" t="s">
        <v>330</v>
      </c>
      <c r="D210" s="2">
        <v>0</v>
      </c>
      <c r="E210" s="2">
        <v>0</v>
      </c>
      <c r="F210" s="2">
        <v>0</v>
      </c>
      <c r="G210" s="2">
        <v>525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AM210" s="2">
        <v>525</v>
      </c>
      <c r="AO210" s="2" t="e">
        <f>IF(COUNTIF(#REF!,#REF!)&gt;1,"Yes","No")</f>
        <v>#REF!</v>
      </c>
      <c r="AP210" s="2" t="e">
        <f>IF(COUNTIFS(#REF!,#REF!,$AM$2:$AM$2225,AM210)&gt;1,"Yes","No")</f>
        <v>#REF!</v>
      </c>
    </row>
    <row r="211" spans="1:42" x14ac:dyDescent="0.25">
      <c r="A211" s="2" t="s">
        <v>460</v>
      </c>
      <c r="B211" s="2" t="s">
        <v>20</v>
      </c>
      <c r="C211" s="2" t="s">
        <v>331</v>
      </c>
      <c r="D211" s="2">
        <v>0</v>
      </c>
      <c r="E211" s="2">
        <v>0</v>
      </c>
      <c r="F211" s="2">
        <v>0</v>
      </c>
      <c r="G211" s="2">
        <v>430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AM211" s="2">
        <v>430</v>
      </c>
      <c r="AO211" s="2" t="e">
        <f>IF(COUNTIF(#REF!,#REF!)&gt;1,"Yes","No")</f>
        <v>#REF!</v>
      </c>
      <c r="AP211" s="2" t="e">
        <f>IF(COUNTIFS(#REF!,#REF!,$AM$2:$AM$2225,AM211)&gt;1,"Yes","No")</f>
        <v>#REF!</v>
      </c>
    </row>
    <row r="212" spans="1:42" x14ac:dyDescent="0.25">
      <c r="A212" s="2" t="s">
        <v>460</v>
      </c>
      <c r="B212" s="2" t="s">
        <v>20</v>
      </c>
      <c r="C212" s="2" t="s">
        <v>332</v>
      </c>
      <c r="D212" s="2">
        <v>0</v>
      </c>
      <c r="E212" s="2">
        <v>0</v>
      </c>
      <c r="F212" s="2">
        <v>0</v>
      </c>
      <c r="G212" s="2">
        <v>400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AM212" s="2">
        <v>400</v>
      </c>
      <c r="AO212" s="2" t="e">
        <f>IF(COUNTIF(#REF!,#REF!)&gt;1,"Yes","No")</f>
        <v>#REF!</v>
      </c>
      <c r="AP212" s="2" t="e">
        <f>IF(COUNTIFS(#REF!,#REF!,$AM$2:$AM$2225,AM212)&gt;1,"Yes","No")</f>
        <v>#REF!</v>
      </c>
    </row>
    <row r="213" spans="1:42" x14ac:dyDescent="0.25">
      <c r="A213" s="2" t="s">
        <v>460</v>
      </c>
      <c r="B213" s="2" t="s">
        <v>20</v>
      </c>
      <c r="C213" s="2" t="s">
        <v>333</v>
      </c>
      <c r="D213" s="2">
        <v>0</v>
      </c>
      <c r="E213" s="2">
        <v>0</v>
      </c>
      <c r="F213" s="2">
        <v>0</v>
      </c>
      <c r="G213" s="2">
        <v>331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AM213" s="2">
        <v>331</v>
      </c>
      <c r="AO213" s="2" t="e">
        <f>IF(COUNTIF(#REF!,#REF!)&gt;1,"Yes","No")</f>
        <v>#REF!</v>
      </c>
      <c r="AP213" s="2" t="e">
        <f>IF(COUNTIFS(#REF!,#REF!,$AM$2:$AM$2225,AM213)&gt;1,"Yes","No")</f>
        <v>#REF!</v>
      </c>
    </row>
    <row r="214" spans="1:42" x14ac:dyDescent="0.25">
      <c r="A214" s="2" t="s">
        <v>460</v>
      </c>
      <c r="B214" s="2" t="s">
        <v>20</v>
      </c>
      <c r="C214" s="2" t="s">
        <v>334</v>
      </c>
      <c r="D214" s="2">
        <v>0</v>
      </c>
      <c r="E214" s="2">
        <v>0</v>
      </c>
      <c r="F214" s="2">
        <v>0</v>
      </c>
      <c r="G214" s="2">
        <v>0</v>
      </c>
      <c r="H214" s="2">
        <v>579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AM214" s="2">
        <v>579</v>
      </c>
      <c r="AO214" s="2" t="e">
        <f>IF(COUNTIF(#REF!,#REF!)&gt;1,"Yes","No")</f>
        <v>#REF!</v>
      </c>
      <c r="AP214" s="2" t="e">
        <f>IF(COUNTIFS(#REF!,#REF!,$AM$2:$AM$2225,AM214)&gt;1,"Yes","No")</f>
        <v>#REF!</v>
      </c>
    </row>
    <row r="215" spans="1:42" x14ac:dyDescent="0.25">
      <c r="A215" s="2" t="s">
        <v>460</v>
      </c>
      <c r="B215" s="2" t="s">
        <v>20</v>
      </c>
      <c r="C215" s="2" t="s">
        <v>335</v>
      </c>
      <c r="D215" s="2">
        <v>0</v>
      </c>
      <c r="E215" s="2">
        <v>0</v>
      </c>
      <c r="F215" s="2">
        <v>0</v>
      </c>
      <c r="G215" s="2">
        <v>0</v>
      </c>
      <c r="H215" s="2">
        <v>440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AM215" s="2">
        <v>440</v>
      </c>
      <c r="AO215" s="2" t="e">
        <f>IF(COUNTIF(#REF!,#REF!)&gt;1,"Yes","No")</f>
        <v>#REF!</v>
      </c>
      <c r="AP215" s="2" t="e">
        <f>IF(COUNTIFS(#REF!,#REF!,$AM$2:$AM$2225,AM215)&gt;1,"Yes","No")</f>
        <v>#REF!</v>
      </c>
    </row>
    <row r="216" spans="1:42" x14ac:dyDescent="0.25">
      <c r="A216" s="2" t="s">
        <v>460</v>
      </c>
      <c r="B216" s="2" t="s">
        <v>20</v>
      </c>
      <c r="C216" s="2" t="s">
        <v>336</v>
      </c>
      <c r="D216" s="2">
        <v>0</v>
      </c>
      <c r="E216" s="2">
        <v>0</v>
      </c>
      <c r="F216" s="2">
        <v>0</v>
      </c>
      <c r="G216" s="2">
        <v>0</v>
      </c>
      <c r="H216" s="2">
        <v>339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AM216" s="2">
        <v>339</v>
      </c>
      <c r="AO216" s="2" t="e">
        <f>IF(COUNTIF(#REF!,#REF!)&gt;1,"Yes","No")</f>
        <v>#REF!</v>
      </c>
      <c r="AP216" s="2" t="e">
        <f>IF(COUNTIFS(#REF!,#REF!,$AM$2:$AM$2225,AM216)&gt;1,"Yes","No")</f>
        <v>#REF!</v>
      </c>
    </row>
    <row r="217" spans="1:42" x14ac:dyDescent="0.25">
      <c r="A217" s="2" t="s">
        <v>460</v>
      </c>
      <c r="B217" s="2" t="s">
        <v>20</v>
      </c>
      <c r="C217" s="2" t="s">
        <v>337</v>
      </c>
      <c r="D217" s="2">
        <v>0</v>
      </c>
      <c r="E217" s="2">
        <v>0</v>
      </c>
      <c r="F217" s="2">
        <v>0</v>
      </c>
      <c r="G217" s="2">
        <v>0</v>
      </c>
      <c r="H217" s="2">
        <v>120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AM217" s="2">
        <v>120</v>
      </c>
      <c r="AO217" s="2" t="e">
        <f>IF(COUNTIF(#REF!,#REF!)&gt;1,"Yes","No")</f>
        <v>#REF!</v>
      </c>
      <c r="AP217" s="2" t="e">
        <f>IF(COUNTIFS(#REF!,#REF!,$AM$2:$AM$2225,AM217)&gt;1,"Yes","No")</f>
        <v>#REF!</v>
      </c>
    </row>
    <row r="218" spans="1:42" x14ac:dyDescent="0.25">
      <c r="A218" s="2" t="s">
        <v>460</v>
      </c>
      <c r="B218" s="2" t="s">
        <v>20</v>
      </c>
      <c r="C218" s="2" t="s">
        <v>338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450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AM218" s="2">
        <v>450</v>
      </c>
      <c r="AO218" s="2" t="e">
        <f>IF(COUNTIF(#REF!,#REF!)&gt;1,"Yes","No")</f>
        <v>#REF!</v>
      </c>
      <c r="AP218" s="2" t="e">
        <f>IF(COUNTIFS(#REF!,#REF!,$AM$2:$AM$2225,AM218)&gt;1,"Yes","No")</f>
        <v>#REF!</v>
      </c>
    </row>
    <row r="219" spans="1:42" x14ac:dyDescent="0.25">
      <c r="A219" s="2" t="s">
        <v>460</v>
      </c>
      <c r="B219" s="2" t="s">
        <v>20</v>
      </c>
      <c r="C219" s="2" t="s">
        <v>339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420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AM219" s="2">
        <v>420</v>
      </c>
      <c r="AO219" s="2" t="e">
        <f>IF(COUNTIF(#REF!,#REF!)&gt;1,"Yes","No")</f>
        <v>#REF!</v>
      </c>
      <c r="AP219" s="2" t="e">
        <f>IF(COUNTIFS(#REF!,#REF!,$AM$2:$AM$2225,AM219)&gt;1,"Yes","No")</f>
        <v>#REF!</v>
      </c>
    </row>
    <row r="220" spans="1:42" x14ac:dyDescent="0.25">
      <c r="A220" s="2" t="s">
        <v>460</v>
      </c>
      <c r="B220" s="2" t="s">
        <v>20</v>
      </c>
      <c r="C220" s="2" t="s">
        <v>340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347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AM220" s="2">
        <v>347</v>
      </c>
      <c r="AO220" s="2" t="e">
        <f>IF(COUNTIF(#REF!,#REF!)&gt;1,"Yes","No")</f>
        <v>#REF!</v>
      </c>
      <c r="AP220" s="2" t="e">
        <f>IF(COUNTIFS(#REF!,#REF!,$AM$2:$AM$2225,AM220)&gt;1,"Yes","No")</f>
        <v>#REF!</v>
      </c>
    </row>
    <row r="221" spans="1:42" x14ac:dyDescent="0.25">
      <c r="A221" s="2" t="s">
        <v>460</v>
      </c>
      <c r="B221" s="2" t="s">
        <v>20</v>
      </c>
      <c r="C221" s="2" t="s">
        <v>341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460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AM221" s="2">
        <v>460</v>
      </c>
      <c r="AO221" s="2" t="e">
        <f>IF(COUNTIF(#REF!,#REF!)&gt;1,"Yes","No")</f>
        <v>#REF!</v>
      </c>
      <c r="AP221" s="2" t="e">
        <f>IF(COUNTIFS(#REF!,#REF!,$AM$2:$AM$2225,AM221)&gt;1,"Yes","No")</f>
        <v>#REF!</v>
      </c>
    </row>
    <row r="222" spans="1:42" x14ac:dyDescent="0.25">
      <c r="A222" s="2" t="s">
        <v>460</v>
      </c>
      <c r="B222" s="2" t="s">
        <v>20</v>
      </c>
      <c r="C222" s="2" t="s">
        <v>342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170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AM222" s="2">
        <v>170</v>
      </c>
      <c r="AO222" s="2" t="e">
        <f>IF(COUNTIF(#REF!,#REF!)&gt;1,"Yes","No")</f>
        <v>#REF!</v>
      </c>
      <c r="AP222" s="2" t="e">
        <f>IF(COUNTIFS(#REF!,#REF!,$AM$2:$AM$2225,AM222)&gt;1,"Yes","No")</f>
        <v>#REF!</v>
      </c>
    </row>
    <row r="223" spans="1:42" x14ac:dyDescent="0.25">
      <c r="A223" s="2" t="s">
        <v>460</v>
      </c>
      <c r="B223" s="2" t="s">
        <v>20</v>
      </c>
      <c r="C223" s="2" t="s">
        <v>343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126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AM223" s="2">
        <v>126</v>
      </c>
      <c r="AO223" s="2" t="e">
        <f>IF(COUNTIF(#REF!,#REF!)&gt;1,"Yes","No")</f>
        <v>#REF!</v>
      </c>
      <c r="AP223" s="2" t="e">
        <f>IF(COUNTIFS(#REF!,#REF!,$AM$2:$AM$2225,AM223)&gt;1,"Yes","No")</f>
        <v>#REF!</v>
      </c>
    </row>
    <row r="224" spans="1:42" x14ac:dyDescent="0.25">
      <c r="A224" s="2" t="s">
        <v>460</v>
      </c>
      <c r="B224" s="2" t="s">
        <v>20</v>
      </c>
      <c r="C224" s="2" t="s">
        <v>344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624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AM224" s="2">
        <v>624</v>
      </c>
      <c r="AO224" s="2" t="e">
        <f>IF(COUNTIF(#REF!,#REF!)&gt;1,"Yes","No")</f>
        <v>#REF!</v>
      </c>
      <c r="AP224" s="2" t="e">
        <f>IF(COUNTIFS(#REF!,#REF!,$AM$2:$AM$2225,AM224)&gt;1,"Yes","No")</f>
        <v>#REF!</v>
      </c>
    </row>
    <row r="225" spans="1:42" x14ac:dyDescent="0.25">
      <c r="A225" s="2" t="s">
        <v>460</v>
      </c>
      <c r="B225" s="2" t="s">
        <v>20</v>
      </c>
      <c r="C225" s="2" t="s">
        <v>345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136</v>
      </c>
      <c r="N225" s="2">
        <v>0</v>
      </c>
      <c r="O225" s="2">
        <v>0</v>
      </c>
      <c r="P225" s="2">
        <v>0</v>
      </c>
      <c r="AM225" s="2">
        <v>136</v>
      </c>
      <c r="AO225" s="2" t="e">
        <f>IF(COUNTIF(#REF!,#REF!)&gt;1,"Yes","No")</f>
        <v>#REF!</v>
      </c>
      <c r="AP225" s="2" t="e">
        <f>IF(COUNTIFS(#REF!,#REF!,$AM$2:$AM$2225,AM225)&gt;1,"Yes","No")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workbookViewId="0">
      <selection activeCell="B37" sqref="B37"/>
    </sheetView>
  </sheetViews>
  <sheetFormatPr defaultColWidth="9.21875" defaultRowHeight="12" x14ac:dyDescent="0.25"/>
  <cols>
    <col min="1" max="1" width="10.21875" style="2" bestFit="1" customWidth="1"/>
    <col min="2" max="2" width="14.21875" style="2" bestFit="1" customWidth="1"/>
    <col min="3" max="3" width="13.21875" style="2" customWidth="1"/>
    <col min="4" max="4" width="41.44140625" style="2" customWidth="1"/>
    <col min="5" max="5" width="9.21875" style="2"/>
    <col min="6" max="6" width="10.21875" style="2" customWidth="1"/>
    <col min="7" max="31" width="5.21875" style="2" bestFit="1" customWidth="1"/>
    <col min="32" max="41" width="4.77734375" style="2" bestFit="1" customWidth="1"/>
    <col min="42" max="42" width="6.77734375" style="2" bestFit="1" customWidth="1"/>
    <col min="43" max="43" width="10.44140625" style="2" customWidth="1"/>
    <col min="44" max="44" width="10.77734375" style="2" customWidth="1"/>
    <col min="45" max="16384" width="9.21875" style="2"/>
  </cols>
  <sheetData>
    <row r="1" spans="1:45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7</v>
      </c>
      <c r="F1" s="1" t="s">
        <v>8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 t="s">
        <v>6</v>
      </c>
      <c r="AQ1" s="1" t="s">
        <v>410</v>
      </c>
      <c r="AR1" s="2" t="s">
        <v>434</v>
      </c>
      <c r="AS1" s="2" t="s">
        <v>435</v>
      </c>
    </row>
    <row r="2" spans="1:45" x14ac:dyDescent="0.25">
      <c r="A2" s="2" t="s">
        <v>4</v>
      </c>
      <c r="B2" s="2" t="s">
        <v>354</v>
      </c>
      <c r="C2" s="2" t="s">
        <v>15</v>
      </c>
      <c r="D2" s="2" t="s">
        <v>16</v>
      </c>
      <c r="E2" s="2" t="s">
        <v>17</v>
      </c>
      <c r="G2" s="2">
        <v>0</v>
      </c>
      <c r="H2" s="2">
        <v>0</v>
      </c>
      <c r="I2" s="2">
        <v>49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P2" s="2">
        <v>49</v>
      </c>
      <c r="AR2" s="2" t="str">
        <f t="shared" ref="AR2:AR40" si="0">IF(COUNTIF($C$2:$C$2225,C2)&gt;1,"Yes","No")</f>
        <v>Yes</v>
      </c>
      <c r="AS2" s="2" t="str">
        <f t="shared" ref="AS2:AS40" si="1">IF(COUNTIFS($C$2:$C$2225,C2,$AP$2:$AP$2225,AP2)&gt;1,"Yes","No")</f>
        <v>No</v>
      </c>
    </row>
    <row r="3" spans="1:45" x14ac:dyDescent="0.25">
      <c r="A3" s="2" t="s">
        <v>4</v>
      </c>
      <c r="B3" s="2" t="s">
        <v>5</v>
      </c>
      <c r="C3" s="2" t="s">
        <v>15</v>
      </c>
      <c r="D3" s="2" t="s">
        <v>16</v>
      </c>
      <c r="E3" s="2" t="s">
        <v>17</v>
      </c>
      <c r="G3" s="2">
        <v>630</v>
      </c>
      <c r="H3" s="2">
        <v>6548</v>
      </c>
      <c r="I3" s="2">
        <v>11764</v>
      </c>
      <c r="J3" s="2">
        <v>12008</v>
      </c>
      <c r="K3" s="2">
        <v>11470</v>
      </c>
      <c r="L3" s="2">
        <v>5600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P3" s="2">
        <v>48020</v>
      </c>
      <c r="AR3" s="2" t="str">
        <f t="shared" si="0"/>
        <v>Yes</v>
      </c>
      <c r="AS3" s="2" t="str">
        <f t="shared" si="1"/>
        <v>No</v>
      </c>
    </row>
    <row r="4" spans="1:45" x14ac:dyDescent="0.25">
      <c r="A4" s="2" t="s">
        <v>54</v>
      </c>
      <c r="B4" s="2" t="s">
        <v>354</v>
      </c>
      <c r="C4" s="2" t="s">
        <v>56</v>
      </c>
      <c r="D4" s="2" t="s">
        <v>57</v>
      </c>
      <c r="E4" s="2" t="s">
        <v>12</v>
      </c>
      <c r="G4" s="2">
        <v>25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P4" s="2">
        <v>25</v>
      </c>
      <c r="AR4" s="2" t="str">
        <f t="shared" si="0"/>
        <v>Yes</v>
      </c>
      <c r="AS4" s="2" t="str">
        <f t="shared" si="1"/>
        <v>Yes</v>
      </c>
    </row>
    <row r="5" spans="1:45" x14ac:dyDescent="0.25">
      <c r="A5" s="2" t="s">
        <v>54</v>
      </c>
      <c r="B5" s="2" t="s">
        <v>5</v>
      </c>
      <c r="C5" s="2" t="s">
        <v>56</v>
      </c>
      <c r="D5" s="2" t="s">
        <v>57</v>
      </c>
      <c r="E5" s="2" t="s">
        <v>12</v>
      </c>
      <c r="G5" s="2">
        <v>6532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P5" s="2">
        <v>6532</v>
      </c>
      <c r="AR5" s="2" t="str">
        <f t="shared" si="0"/>
        <v>Yes</v>
      </c>
      <c r="AS5" s="2" t="str">
        <f t="shared" si="1"/>
        <v>No</v>
      </c>
    </row>
    <row r="6" spans="1:45" x14ac:dyDescent="0.25">
      <c r="A6" s="2" t="s">
        <v>102</v>
      </c>
      <c r="B6" s="2" t="s">
        <v>20</v>
      </c>
      <c r="C6" s="2" t="s">
        <v>112</v>
      </c>
      <c r="D6" s="2" t="s">
        <v>113</v>
      </c>
      <c r="E6" s="2" t="s">
        <v>18</v>
      </c>
      <c r="F6" s="2" t="s">
        <v>114</v>
      </c>
      <c r="G6" s="2">
        <v>92</v>
      </c>
      <c r="H6" s="2">
        <v>0</v>
      </c>
      <c r="I6" s="2">
        <v>226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AP6" s="2">
        <v>318</v>
      </c>
      <c r="AR6" s="2" t="str">
        <f t="shared" si="0"/>
        <v>No</v>
      </c>
      <c r="AS6" s="2" t="str">
        <f t="shared" si="1"/>
        <v>No</v>
      </c>
    </row>
    <row r="7" spans="1:45" x14ac:dyDescent="0.25">
      <c r="A7" s="2" t="s">
        <v>102</v>
      </c>
      <c r="B7" s="2" t="s">
        <v>362</v>
      </c>
      <c r="C7" s="2" t="s">
        <v>420</v>
      </c>
      <c r="D7" s="2" t="s">
        <v>421</v>
      </c>
      <c r="G7" s="2">
        <v>138</v>
      </c>
      <c r="H7" s="2">
        <v>142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AP7" s="2">
        <v>280</v>
      </c>
      <c r="AR7" s="2" t="str">
        <f t="shared" si="0"/>
        <v>No</v>
      </c>
      <c r="AS7" s="2" t="str">
        <f t="shared" si="1"/>
        <v>No</v>
      </c>
    </row>
    <row r="8" spans="1:45" x14ac:dyDescent="0.25">
      <c r="A8" s="2" t="s">
        <v>102</v>
      </c>
      <c r="B8" s="2" t="s">
        <v>5</v>
      </c>
      <c r="C8" s="2" t="s">
        <v>107</v>
      </c>
      <c r="D8" s="2" t="s">
        <v>108</v>
      </c>
      <c r="E8" s="2" t="s">
        <v>18</v>
      </c>
      <c r="G8" s="2">
        <v>806</v>
      </c>
      <c r="H8" s="2">
        <v>9480</v>
      </c>
      <c r="I8" s="2">
        <v>12194</v>
      </c>
      <c r="J8" s="2">
        <v>6407</v>
      </c>
      <c r="K8" s="2">
        <v>3980</v>
      </c>
      <c r="L8" s="2">
        <v>1085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AP8" s="2">
        <v>33952</v>
      </c>
      <c r="AR8" s="2" t="str">
        <f t="shared" si="0"/>
        <v>No</v>
      </c>
      <c r="AS8" s="2" t="str">
        <f t="shared" si="1"/>
        <v>No</v>
      </c>
    </row>
    <row r="9" spans="1:45" x14ac:dyDescent="0.25">
      <c r="A9" s="2" t="s">
        <v>124</v>
      </c>
      <c r="B9" s="2" t="s">
        <v>20</v>
      </c>
      <c r="C9" s="2" t="s">
        <v>136</v>
      </c>
      <c r="D9" s="2" t="s">
        <v>137</v>
      </c>
      <c r="E9" s="2" t="s">
        <v>12</v>
      </c>
      <c r="F9" s="2" t="s">
        <v>125</v>
      </c>
      <c r="G9" s="2">
        <v>520</v>
      </c>
      <c r="H9" s="2">
        <v>2547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P9" s="2">
        <v>3067</v>
      </c>
      <c r="AR9" s="2" t="str">
        <f t="shared" si="0"/>
        <v>No</v>
      </c>
      <c r="AS9" s="2" t="str">
        <f t="shared" si="1"/>
        <v>No</v>
      </c>
    </row>
    <row r="10" spans="1:45" x14ac:dyDescent="0.25">
      <c r="A10" s="2" t="s">
        <v>124</v>
      </c>
      <c r="B10" s="2" t="s">
        <v>20</v>
      </c>
      <c r="C10" s="2" t="s">
        <v>145</v>
      </c>
      <c r="D10" s="2" t="s">
        <v>146</v>
      </c>
      <c r="E10" s="2" t="s">
        <v>106</v>
      </c>
      <c r="F10" s="2" t="s">
        <v>134</v>
      </c>
      <c r="G10" s="2">
        <v>0</v>
      </c>
      <c r="H10" s="2">
        <v>0</v>
      </c>
      <c r="I10" s="2">
        <v>207</v>
      </c>
      <c r="J10" s="2">
        <v>2525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P10" s="2">
        <v>2732</v>
      </c>
      <c r="AR10" s="2" t="str">
        <f t="shared" si="0"/>
        <v>No</v>
      </c>
      <c r="AS10" s="2" t="str">
        <f t="shared" si="1"/>
        <v>No</v>
      </c>
    </row>
    <row r="11" spans="1:45" x14ac:dyDescent="0.25">
      <c r="A11" s="2" t="s">
        <v>346</v>
      </c>
      <c r="B11" s="2" t="s">
        <v>20</v>
      </c>
      <c r="C11" s="2" t="s">
        <v>349</v>
      </c>
      <c r="D11" s="2" t="s">
        <v>350</v>
      </c>
      <c r="E11" s="2" t="s">
        <v>13</v>
      </c>
      <c r="G11" s="2">
        <v>0</v>
      </c>
      <c r="H11" s="2">
        <v>175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P11" s="2">
        <v>175</v>
      </c>
      <c r="AR11" s="2" t="str">
        <f t="shared" si="0"/>
        <v>No</v>
      </c>
      <c r="AS11" s="2" t="str">
        <f t="shared" si="1"/>
        <v>No</v>
      </c>
    </row>
    <row r="12" spans="1:45" x14ac:dyDescent="0.25">
      <c r="A12" s="2" t="s">
        <v>346</v>
      </c>
      <c r="B12" s="2" t="s">
        <v>20</v>
      </c>
      <c r="C12" s="2" t="s">
        <v>351</v>
      </c>
      <c r="D12" s="2" t="s">
        <v>352</v>
      </c>
      <c r="E12" s="2" t="s">
        <v>353</v>
      </c>
      <c r="G12" s="2">
        <v>0</v>
      </c>
      <c r="H12" s="2">
        <v>90</v>
      </c>
      <c r="I12" s="2">
        <v>412</v>
      </c>
      <c r="J12" s="2">
        <v>412</v>
      </c>
      <c r="K12" s="2">
        <v>412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P12" s="2">
        <v>1326</v>
      </c>
      <c r="AR12" s="2" t="str">
        <f t="shared" si="0"/>
        <v>No</v>
      </c>
      <c r="AS12" s="2" t="str">
        <f t="shared" si="1"/>
        <v>No</v>
      </c>
    </row>
    <row r="13" spans="1:45" x14ac:dyDescent="0.25">
      <c r="A13" s="2" t="s">
        <v>346</v>
      </c>
      <c r="B13" s="2" t="s">
        <v>354</v>
      </c>
      <c r="C13" s="2" t="s">
        <v>56</v>
      </c>
      <c r="D13" s="2" t="s">
        <v>57</v>
      </c>
      <c r="E13" s="2" t="s">
        <v>12</v>
      </c>
      <c r="G13" s="2">
        <v>25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P13" s="2">
        <v>25</v>
      </c>
      <c r="AQ13" s="2" t="s">
        <v>411</v>
      </c>
      <c r="AR13" s="2" t="str">
        <f t="shared" si="0"/>
        <v>Yes</v>
      </c>
      <c r="AS13" s="2" t="str">
        <f t="shared" si="1"/>
        <v>Yes</v>
      </c>
    </row>
    <row r="14" spans="1:45" x14ac:dyDescent="0.25">
      <c r="A14" s="2" t="s">
        <v>346</v>
      </c>
      <c r="B14" s="2" t="s">
        <v>354</v>
      </c>
      <c r="C14" s="2" t="s">
        <v>168</v>
      </c>
      <c r="D14" s="2" t="s">
        <v>169</v>
      </c>
      <c r="E14" s="2" t="s">
        <v>18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85</v>
      </c>
      <c r="O14" s="2">
        <v>0</v>
      </c>
      <c r="P14" s="2">
        <v>45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P14" s="2">
        <v>130</v>
      </c>
      <c r="AQ14" s="2" t="s">
        <v>411</v>
      </c>
      <c r="AR14" s="2" t="str">
        <f t="shared" si="0"/>
        <v>Yes</v>
      </c>
      <c r="AS14" s="2" t="str">
        <f t="shared" si="1"/>
        <v>Yes</v>
      </c>
    </row>
    <row r="15" spans="1:45" x14ac:dyDescent="0.25">
      <c r="A15" s="2" t="s">
        <v>346</v>
      </c>
      <c r="B15" s="2" t="s">
        <v>354</v>
      </c>
      <c r="C15" s="2" t="s">
        <v>257</v>
      </c>
      <c r="D15" s="2" t="s">
        <v>258</v>
      </c>
      <c r="E15" s="2" t="s">
        <v>18</v>
      </c>
      <c r="G15" s="2">
        <v>25</v>
      </c>
      <c r="H15" s="2">
        <v>14</v>
      </c>
      <c r="I15" s="2">
        <v>117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P15" s="2">
        <v>156</v>
      </c>
      <c r="AQ15" s="2" t="s">
        <v>411</v>
      </c>
      <c r="AR15" s="2" t="str">
        <f t="shared" si="0"/>
        <v>Yes</v>
      </c>
      <c r="AS15" s="2" t="str">
        <f t="shared" si="1"/>
        <v>Yes</v>
      </c>
    </row>
    <row r="16" spans="1:45" x14ac:dyDescent="0.25">
      <c r="A16" s="2" t="s">
        <v>346</v>
      </c>
      <c r="B16" s="2" t="s">
        <v>354</v>
      </c>
      <c r="C16" s="2" t="s">
        <v>406</v>
      </c>
      <c r="D16" s="2" t="s">
        <v>407</v>
      </c>
      <c r="E16" s="2" t="s">
        <v>353</v>
      </c>
      <c r="G16" s="2">
        <v>0</v>
      </c>
      <c r="H16" s="2">
        <v>763</v>
      </c>
      <c r="I16" s="2">
        <v>992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P16" s="2">
        <v>1755</v>
      </c>
      <c r="AR16" s="2" t="str">
        <f t="shared" si="0"/>
        <v>No</v>
      </c>
      <c r="AS16" s="2" t="str">
        <f t="shared" si="1"/>
        <v>No</v>
      </c>
    </row>
    <row r="17" spans="1:45" x14ac:dyDescent="0.25">
      <c r="A17" s="2" t="s">
        <v>346</v>
      </c>
      <c r="B17" s="2" t="s">
        <v>354</v>
      </c>
      <c r="C17" s="2" t="s">
        <v>408</v>
      </c>
      <c r="D17" s="2" t="s">
        <v>409</v>
      </c>
      <c r="E17" s="2" t="s">
        <v>13</v>
      </c>
      <c r="G17" s="2">
        <v>0</v>
      </c>
      <c r="H17" s="2">
        <v>250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P17" s="2">
        <v>250</v>
      </c>
      <c r="AR17" s="2" t="str">
        <f t="shared" si="0"/>
        <v>No</v>
      </c>
      <c r="AS17" s="2" t="str">
        <f t="shared" si="1"/>
        <v>No</v>
      </c>
    </row>
    <row r="18" spans="1:45" x14ac:dyDescent="0.25">
      <c r="A18" s="2" t="s">
        <v>346</v>
      </c>
      <c r="B18" s="2" t="s">
        <v>5</v>
      </c>
      <c r="C18" s="2" t="s">
        <v>347</v>
      </c>
      <c r="D18" s="2" t="s">
        <v>348</v>
      </c>
      <c r="E18" s="2" t="s">
        <v>105</v>
      </c>
      <c r="G18" s="2">
        <v>0</v>
      </c>
      <c r="H18" s="2">
        <v>0</v>
      </c>
      <c r="I18" s="2">
        <v>0</v>
      </c>
      <c r="J18" s="2">
        <v>10723</v>
      </c>
      <c r="K18" s="2">
        <v>10723</v>
      </c>
      <c r="L18" s="2">
        <v>10056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P18" s="2">
        <v>31502</v>
      </c>
      <c r="AR18" s="2" t="str">
        <f t="shared" si="0"/>
        <v>No</v>
      </c>
      <c r="AS18" s="2" t="str">
        <f t="shared" si="1"/>
        <v>No</v>
      </c>
    </row>
    <row r="19" spans="1:45" x14ac:dyDescent="0.25">
      <c r="A19" s="2" t="s">
        <v>161</v>
      </c>
      <c r="B19" s="2" t="s">
        <v>354</v>
      </c>
      <c r="C19" s="2" t="s">
        <v>168</v>
      </c>
      <c r="D19" s="2" t="s">
        <v>169</v>
      </c>
      <c r="E19" s="2" t="s">
        <v>18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85</v>
      </c>
      <c r="O19" s="2">
        <v>0</v>
      </c>
      <c r="P19" s="2">
        <v>45</v>
      </c>
      <c r="Q19" s="2">
        <v>0</v>
      </c>
      <c r="AP19" s="2">
        <v>130</v>
      </c>
      <c r="AR19" s="2" t="str">
        <f t="shared" si="0"/>
        <v>Yes</v>
      </c>
      <c r="AS19" s="2" t="str">
        <f t="shared" si="1"/>
        <v>Yes</v>
      </c>
    </row>
    <row r="20" spans="1:45" x14ac:dyDescent="0.25">
      <c r="A20" s="2" t="s">
        <v>161</v>
      </c>
      <c r="B20" s="2" t="s">
        <v>5</v>
      </c>
      <c r="C20" s="2" t="s">
        <v>168</v>
      </c>
      <c r="D20" s="2" t="s">
        <v>169</v>
      </c>
      <c r="E20" s="2" t="s">
        <v>18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5604</v>
      </c>
      <c r="N20" s="2">
        <v>6578</v>
      </c>
      <c r="O20" s="2">
        <v>858</v>
      </c>
      <c r="P20" s="2">
        <v>4988</v>
      </c>
      <c r="Q20" s="2">
        <v>0</v>
      </c>
      <c r="AP20" s="2">
        <v>18028</v>
      </c>
      <c r="AR20" s="2" t="str">
        <f t="shared" si="0"/>
        <v>Yes</v>
      </c>
      <c r="AS20" s="2" t="str">
        <f t="shared" si="1"/>
        <v>No</v>
      </c>
    </row>
    <row r="21" spans="1:45" x14ac:dyDescent="0.25">
      <c r="A21" s="2" t="s">
        <v>194</v>
      </c>
      <c r="B21" s="2" t="s">
        <v>20</v>
      </c>
      <c r="C21" s="2" t="s">
        <v>199</v>
      </c>
      <c r="D21" s="2" t="s">
        <v>200</v>
      </c>
      <c r="E21" s="2" t="s">
        <v>18</v>
      </c>
      <c r="F21" s="2" t="s">
        <v>201</v>
      </c>
      <c r="G21" s="2">
        <v>962</v>
      </c>
      <c r="H21" s="2">
        <v>261</v>
      </c>
      <c r="I21" s="2">
        <v>1000</v>
      </c>
      <c r="J21" s="2">
        <v>200</v>
      </c>
      <c r="K21" s="2">
        <v>700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AP21" s="2">
        <v>3123</v>
      </c>
      <c r="AR21" s="2" t="str">
        <f t="shared" si="0"/>
        <v>No</v>
      </c>
      <c r="AS21" s="2" t="str">
        <f t="shared" si="1"/>
        <v>No</v>
      </c>
    </row>
    <row r="22" spans="1:45" x14ac:dyDescent="0.25">
      <c r="A22" s="2" t="s">
        <v>194</v>
      </c>
      <c r="B22" s="2" t="s">
        <v>20</v>
      </c>
      <c r="C22" s="2" t="s">
        <v>213</v>
      </c>
      <c r="D22" s="2" t="s">
        <v>214</v>
      </c>
      <c r="E22" s="2" t="s">
        <v>52</v>
      </c>
      <c r="G22" s="2">
        <v>0</v>
      </c>
      <c r="H22" s="2">
        <v>0</v>
      </c>
      <c r="I22" s="2">
        <v>0</v>
      </c>
      <c r="J22" s="2">
        <v>500</v>
      </c>
      <c r="K22" s="2">
        <v>1000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AP22" s="2">
        <v>1500</v>
      </c>
      <c r="AR22" s="2" t="str">
        <f t="shared" si="0"/>
        <v>No</v>
      </c>
      <c r="AS22" s="2" t="str">
        <f t="shared" si="1"/>
        <v>No</v>
      </c>
    </row>
    <row r="23" spans="1:45" x14ac:dyDescent="0.25">
      <c r="A23" s="2" t="s">
        <v>194</v>
      </c>
      <c r="B23" s="2" t="s">
        <v>354</v>
      </c>
      <c r="C23" s="2" t="s">
        <v>386</v>
      </c>
      <c r="D23" s="2" t="s">
        <v>387</v>
      </c>
      <c r="E23" s="2" t="s">
        <v>18</v>
      </c>
      <c r="G23" s="2">
        <v>333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AP23" s="2">
        <v>333</v>
      </c>
      <c r="AR23" s="2" t="str">
        <f t="shared" si="0"/>
        <v>No</v>
      </c>
      <c r="AS23" s="2" t="str">
        <f t="shared" si="1"/>
        <v>No</v>
      </c>
    </row>
    <row r="24" spans="1:45" x14ac:dyDescent="0.25">
      <c r="A24" s="2" t="s">
        <v>194</v>
      </c>
      <c r="B24" s="2" t="s">
        <v>354</v>
      </c>
      <c r="C24" s="2" t="s">
        <v>196</v>
      </c>
      <c r="D24" s="2" t="s">
        <v>197</v>
      </c>
      <c r="E24" s="2" t="s">
        <v>18</v>
      </c>
      <c r="F24" s="2" t="s">
        <v>195</v>
      </c>
      <c r="G24" s="2">
        <v>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AP24" s="2">
        <v>8</v>
      </c>
      <c r="AR24" s="2" t="str">
        <f t="shared" si="0"/>
        <v>Yes</v>
      </c>
      <c r="AS24" s="2" t="str">
        <f t="shared" si="1"/>
        <v>No</v>
      </c>
    </row>
    <row r="25" spans="1:45" x14ac:dyDescent="0.25">
      <c r="A25" s="2" t="s">
        <v>194</v>
      </c>
      <c r="B25" s="2" t="s">
        <v>5</v>
      </c>
      <c r="C25" s="2" t="s">
        <v>196</v>
      </c>
      <c r="D25" s="2" t="s">
        <v>197</v>
      </c>
      <c r="E25" s="2" t="s">
        <v>18</v>
      </c>
      <c r="F25" s="2" t="s">
        <v>195</v>
      </c>
      <c r="G25" s="2">
        <v>3629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AP25" s="2">
        <v>3629</v>
      </c>
      <c r="AR25" s="2" t="str">
        <f t="shared" si="0"/>
        <v>Yes</v>
      </c>
      <c r="AS25" s="2" t="str">
        <f t="shared" si="1"/>
        <v>No</v>
      </c>
    </row>
    <row r="26" spans="1:45" x14ac:dyDescent="0.25">
      <c r="A26" s="2" t="s">
        <v>184</v>
      </c>
      <c r="B26" s="2" t="s">
        <v>20</v>
      </c>
      <c r="C26" s="2" t="s">
        <v>185</v>
      </c>
      <c r="D26" s="2" t="s">
        <v>186</v>
      </c>
      <c r="E26" s="2" t="s">
        <v>105</v>
      </c>
      <c r="G26" s="2">
        <v>1695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AP26" s="2">
        <v>1695</v>
      </c>
      <c r="AR26" s="2" t="str">
        <f t="shared" si="0"/>
        <v>No</v>
      </c>
      <c r="AS26" s="2" t="str">
        <f t="shared" si="1"/>
        <v>No</v>
      </c>
    </row>
    <row r="27" spans="1:45" x14ac:dyDescent="0.25">
      <c r="A27" s="2" t="s">
        <v>184</v>
      </c>
      <c r="B27" s="2" t="s">
        <v>20</v>
      </c>
      <c r="C27" s="2" t="s">
        <v>188</v>
      </c>
      <c r="D27" s="2" t="s">
        <v>189</v>
      </c>
      <c r="E27" s="2" t="s">
        <v>14</v>
      </c>
      <c r="G27" s="2">
        <v>0</v>
      </c>
      <c r="H27" s="2">
        <v>795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AP27" s="2">
        <v>795</v>
      </c>
      <c r="AR27" s="2" t="str">
        <f t="shared" si="0"/>
        <v>No</v>
      </c>
      <c r="AS27" s="2" t="str">
        <f t="shared" si="1"/>
        <v>No</v>
      </c>
    </row>
    <row r="28" spans="1:45" x14ac:dyDescent="0.25">
      <c r="A28" s="2" t="s">
        <v>219</v>
      </c>
      <c r="B28" s="2" t="s">
        <v>5</v>
      </c>
      <c r="C28" s="2" t="s">
        <v>223</v>
      </c>
      <c r="D28" s="2" t="s">
        <v>224</v>
      </c>
      <c r="E28" s="2" t="s">
        <v>14</v>
      </c>
      <c r="G28" s="2">
        <v>0</v>
      </c>
      <c r="H28" s="2">
        <v>0</v>
      </c>
      <c r="I28" s="2">
        <v>0</v>
      </c>
      <c r="J28" s="2">
        <v>0</v>
      </c>
      <c r="K28" s="2">
        <v>308</v>
      </c>
      <c r="L28" s="2">
        <v>3308</v>
      </c>
      <c r="M28" s="2">
        <v>4363</v>
      </c>
      <c r="N28" s="2">
        <v>4543</v>
      </c>
      <c r="O28" s="2">
        <v>4255</v>
      </c>
      <c r="P28" s="2">
        <v>1075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P28" s="2">
        <v>17852</v>
      </c>
      <c r="AR28" s="2" t="str">
        <f t="shared" si="0"/>
        <v>No</v>
      </c>
      <c r="AS28" s="2" t="str">
        <f t="shared" si="1"/>
        <v>No</v>
      </c>
    </row>
    <row r="29" spans="1:45" x14ac:dyDescent="0.25">
      <c r="A29" s="2" t="s">
        <v>253</v>
      </c>
      <c r="B29" s="2" t="s">
        <v>354</v>
      </c>
      <c r="C29" s="2" t="s">
        <v>257</v>
      </c>
      <c r="D29" s="2" t="s">
        <v>258</v>
      </c>
      <c r="E29" s="2" t="s">
        <v>18</v>
      </c>
      <c r="G29" s="2">
        <v>25</v>
      </c>
      <c r="H29" s="2">
        <v>14</v>
      </c>
      <c r="I29" s="2">
        <v>117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P29" s="2">
        <v>156</v>
      </c>
      <c r="AR29" s="2" t="str">
        <f t="shared" si="0"/>
        <v>Yes</v>
      </c>
      <c r="AS29" s="2" t="str">
        <f t="shared" si="1"/>
        <v>Yes</v>
      </c>
    </row>
    <row r="30" spans="1:45" x14ac:dyDescent="0.25">
      <c r="A30" s="2" t="s">
        <v>253</v>
      </c>
      <c r="B30" s="2" t="s">
        <v>5</v>
      </c>
      <c r="C30" s="2" t="s">
        <v>257</v>
      </c>
      <c r="D30" s="2" t="s">
        <v>258</v>
      </c>
      <c r="E30" s="2" t="s">
        <v>18</v>
      </c>
      <c r="G30" s="2">
        <v>5243</v>
      </c>
      <c r="H30" s="2">
        <v>9271</v>
      </c>
      <c r="I30" s="2">
        <v>4936</v>
      </c>
      <c r="J30" s="2">
        <v>0</v>
      </c>
      <c r="K30" s="2">
        <v>325</v>
      </c>
      <c r="L30" s="2">
        <v>3530</v>
      </c>
      <c r="M30" s="2">
        <v>4325</v>
      </c>
      <c r="N30" s="2">
        <v>1424</v>
      </c>
      <c r="O30" s="2">
        <v>3286</v>
      </c>
      <c r="P30" s="2">
        <v>4073</v>
      </c>
      <c r="Q30" s="2">
        <v>1086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P30" s="2">
        <v>37499</v>
      </c>
      <c r="AR30" s="2" t="str">
        <f t="shared" si="0"/>
        <v>Yes</v>
      </c>
      <c r="AS30" s="2" t="str">
        <f t="shared" si="1"/>
        <v>No</v>
      </c>
    </row>
    <row r="31" spans="1:45" x14ac:dyDescent="0.25">
      <c r="A31" s="2" t="s">
        <v>289</v>
      </c>
      <c r="B31" s="2" t="s">
        <v>20</v>
      </c>
      <c r="C31" s="2" t="s">
        <v>296</v>
      </c>
      <c r="D31" s="2" t="s">
        <v>297</v>
      </c>
      <c r="E31" s="2" t="s">
        <v>18</v>
      </c>
      <c r="F31" s="2" t="s">
        <v>298</v>
      </c>
      <c r="G31" s="2">
        <v>0</v>
      </c>
      <c r="H31" s="2">
        <v>450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P31" s="2">
        <v>450</v>
      </c>
      <c r="AR31" s="2" t="str">
        <f t="shared" si="0"/>
        <v>No</v>
      </c>
      <c r="AS31" s="2" t="str">
        <f t="shared" si="1"/>
        <v>No</v>
      </c>
    </row>
    <row r="32" spans="1:45" x14ac:dyDescent="0.25">
      <c r="A32" s="2" t="s">
        <v>289</v>
      </c>
      <c r="B32" s="2" t="s">
        <v>354</v>
      </c>
      <c r="C32" s="2" t="s">
        <v>285</v>
      </c>
      <c r="D32" s="2" t="s">
        <v>286</v>
      </c>
      <c r="E32" s="2" t="s">
        <v>12</v>
      </c>
      <c r="F32" s="2" t="s">
        <v>287</v>
      </c>
      <c r="G32" s="2">
        <v>0</v>
      </c>
      <c r="H32" s="2">
        <v>149</v>
      </c>
      <c r="I32" s="2">
        <v>131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P32" s="2">
        <v>280</v>
      </c>
      <c r="AR32" s="2" t="str">
        <f t="shared" si="0"/>
        <v>Yes</v>
      </c>
      <c r="AS32" s="2" t="str">
        <f t="shared" si="1"/>
        <v>No</v>
      </c>
    </row>
    <row r="33" spans="1:45" x14ac:dyDescent="0.25">
      <c r="A33" s="2" t="s">
        <v>289</v>
      </c>
      <c r="B33" s="2" t="s">
        <v>5</v>
      </c>
      <c r="C33" s="2" t="s">
        <v>292</v>
      </c>
      <c r="D33" s="2" t="s">
        <v>293</v>
      </c>
      <c r="E33" s="2" t="s">
        <v>14</v>
      </c>
      <c r="G33" s="2">
        <v>0</v>
      </c>
      <c r="H33" s="2">
        <v>0</v>
      </c>
      <c r="I33" s="2">
        <v>0</v>
      </c>
      <c r="J33" s="2">
        <v>0</v>
      </c>
      <c r="K33" s="2">
        <v>299</v>
      </c>
      <c r="L33" s="2">
        <v>2987</v>
      </c>
      <c r="M33" s="2">
        <v>1086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P33" s="2">
        <v>4372</v>
      </c>
      <c r="AR33" s="2" t="str">
        <f t="shared" si="0"/>
        <v>No</v>
      </c>
      <c r="AS33" s="2" t="str">
        <f t="shared" si="1"/>
        <v>No</v>
      </c>
    </row>
    <row r="34" spans="1:45" x14ac:dyDescent="0.25">
      <c r="A34" s="2" t="s">
        <v>289</v>
      </c>
      <c r="B34" s="2" t="s">
        <v>5</v>
      </c>
      <c r="C34" s="2" t="s">
        <v>285</v>
      </c>
      <c r="D34" s="2" t="s">
        <v>286</v>
      </c>
      <c r="E34" s="2" t="s">
        <v>12</v>
      </c>
      <c r="F34" s="2" t="s">
        <v>287</v>
      </c>
      <c r="G34" s="2">
        <v>6071</v>
      </c>
      <c r="H34" s="2">
        <v>14045</v>
      </c>
      <c r="I34" s="2">
        <v>7796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P34" s="2">
        <v>27912</v>
      </c>
      <c r="AR34" s="2" t="str">
        <f t="shared" si="0"/>
        <v>Yes</v>
      </c>
      <c r="AS34" s="2" t="str">
        <f t="shared" si="1"/>
        <v>No</v>
      </c>
    </row>
    <row r="35" spans="1:45" x14ac:dyDescent="0.25">
      <c r="A35" s="2" t="s">
        <v>436</v>
      </c>
      <c r="B35" s="2" t="s">
        <v>20</v>
      </c>
      <c r="C35" s="2" t="s">
        <v>277</v>
      </c>
      <c r="D35" s="2" t="s">
        <v>278</v>
      </c>
      <c r="E35" s="2" t="s">
        <v>18</v>
      </c>
      <c r="G35" s="2">
        <v>584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584</v>
      </c>
      <c r="AR35" s="2" t="str">
        <f t="shared" si="0"/>
        <v>No</v>
      </c>
      <c r="AS35" s="2" t="str">
        <f t="shared" si="1"/>
        <v>No</v>
      </c>
    </row>
    <row r="36" spans="1:45" x14ac:dyDescent="0.25">
      <c r="A36" s="2" t="s">
        <v>436</v>
      </c>
      <c r="B36" s="2" t="s">
        <v>20</v>
      </c>
      <c r="C36" s="2" t="s">
        <v>279</v>
      </c>
      <c r="D36" s="2" t="s">
        <v>280</v>
      </c>
      <c r="E36" s="2" t="s">
        <v>18</v>
      </c>
      <c r="G36" s="2">
        <v>562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562</v>
      </c>
      <c r="AR36" s="2" t="str">
        <f t="shared" si="0"/>
        <v>No</v>
      </c>
      <c r="AS36" s="2" t="str">
        <f t="shared" si="1"/>
        <v>No</v>
      </c>
    </row>
    <row r="37" spans="1:45" x14ac:dyDescent="0.25">
      <c r="A37" s="2" t="s">
        <v>436</v>
      </c>
      <c r="B37" s="2" t="s">
        <v>5</v>
      </c>
      <c r="C37" s="2" t="s">
        <v>272</v>
      </c>
      <c r="D37" s="2" t="s">
        <v>273</v>
      </c>
      <c r="E37" s="2" t="s">
        <v>106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616</v>
      </c>
      <c r="M37" s="2">
        <v>6630</v>
      </c>
      <c r="N37" s="2">
        <v>8256</v>
      </c>
      <c r="O37" s="2">
        <v>2080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17582</v>
      </c>
      <c r="AR37" s="2" t="str">
        <f t="shared" si="0"/>
        <v>No</v>
      </c>
      <c r="AS37" s="2" t="str">
        <f t="shared" si="1"/>
        <v>No</v>
      </c>
    </row>
    <row r="38" spans="1:45" x14ac:dyDescent="0.25">
      <c r="A38" s="2" t="s">
        <v>436</v>
      </c>
      <c r="B38" s="2" t="s">
        <v>5</v>
      </c>
      <c r="C38" s="2" t="s">
        <v>274</v>
      </c>
      <c r="D38" s="2" t="s">
        <v>275</v>
      </c>
      <c r="E38" s="2" t="s">
        <v>14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308</v>
      </c>
      <c r="M38" s="2">
        <v>3315</v>
      </c>
      <c r="N38" s="2">
        <v>4128</v>
      </c>
      <c r="O38" s="2">
        <v>1040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8791</v>
      </c>
      <c r="AR38" s="2" t="str">
        <f t="shared" si="0"/>
        <v>No</v>
      </c>
      <c r="AS38" s="2" t="str">
        <f t="shared" si="1"/>
        <v>No</v>
      </c>
    </row>
    <row r="39" spans="1:45" x14ac:dyDescent="0.25">
      <c r="A39" s="2" t="s">
        <v>299</v>
      </c>
      <c r="B39" s="2" t="s">
        <v>5</v>
      </c>
      <c r="C39" s="2" t="s">
        <v>300</v>
      </c>
      <c r="D39" s="2" t="s">
        <v>301</v>
      </c>
      <c r="E39" s="2" t="s">
        <v>18</v>
      </c>
      <c r="F39" s="2" t="s">
        <v>302</v>
      </c>
      <c r="G39" s="2">
        <v>3137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AP39" s="2">
        <v>3137</v>
      </c>
      <c r="AR39" s="2" t="str">
        <f t="shared" si="0"/>
        <v>No</v>
      </c>
      <c r="AS39" s="2" t="str">
        <f t="shared" si="1"/>
        <v>No</v>
      </c>
    </row>
    <row r="40" spans="1:45" x14ac:dyDescent="0.25">
      <c r="A40" s="2" t="s">
        <v>299</v>
      </c>
      <c r="B40" s="2" t="s">
        <v>5</v>
      </c>
      <c r="C40" s="2" t="s">
        <v>304</v>
      </c>
      <c r="D40" s="2" t="s">
        <v>305</v>
      </c>
      <c r="E40" s="2" t="s">
        <v>14</v>
      </c>
      <c r="F40" s="2" t="s">
        <v>303</v>
      </c>
      <c r="G40" s="2">
        <v>0</v>
      </c>
      <c r="H40" s="2">
        <v>250</v>
      </c>
      <c r="I40" s="2">
        <v>2550</v>
      </c>
      <c r="J40" s="2">
        <v>3750</v>
      </c>
      <c r="K40" s="2">
        <v>1200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AP40" s="2">
        <v>7750</v>
      </c>
      <c r="AR40" s="2" t="str">
        <f t="shared" si="0"/>
        <v>No</v>
      </c>
      <c r="AS40" s="2" t="str">
        <f t="shared" si="1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A37" workbookViewId="0">
      <selection activeCell="E65" sqref="E65"/>
    </sheetView>
  </sheetViews>
  <sheetFormatPr defaultColWidth="9.21875" defaultRowHeight="12" x14ac:dyDescent="0.25"/>
  <cols>
    <col min="1" max="1" width="10.21875" style="2" bestFit="1" customWidth="1"/>
    <col min="2" max="2" width="14.21875" style="2" bestFit="1" customWidth="1"/>
    <col min="3" max="3" width="13.21875" style="2" customWidth="1"/>
    <col min="4" max="4" width="47" style="2" customWidth="1"/>
    <col min="5" max="5" width="9.21875" style="2"/>
    <col min="6" max="6" width="10.21875" style="2" customWidth="1"/>
    <col min="7" max="31" width="5.21875" style="2" bestFit="1" customWidth="1"/>
    <col min="32" max="41" width="4.77734375" style="2" bestFit="1" customWidth="1"/>
    <col min="42" max="42" width="6.77734375" style="2" bestFit="1" customWidth="1"/>
    <col min="43" max="43" width="10.44140625" style="2" customWidth="1"/>
    <col min="44" max="44" width="10.77734375" style="2" customWidth="1"/>
    <col min="45" max="16384" width="9.21875" style="2"/>
  </cols>
  <sheetData>
    <row r="1" spans="1:45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7</v>
      </c>
      <c r="F1" s="1" t="s">
        <v>8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 t="s">
        <v>6</v>
      </c>
      <c r="AQ1" s="1" t="s">
        <v>410</v>
      </c>
      <c r="AR1" s="2" t="s">
        <v>434</v>
      </c>
      <c r="AS1" s="2" t="s">
        <v>435</v>
      </c>
    </row>
    <row r="2" spans="1:45" x14ac:dyDescent="0.25">
      <c r="A2" s="2" t="s">
        <v>4</v>
      </c>
      <c r="B2" s="2" t="s">
        <v>20</v>
      </c>
      <c r="C2" s="2" t="s">
        <v>25</v>
      </c>
      <c r="D2" s="2" t="s">
        <v>26</v>
      </c>
      <c r="E2" s="2" t="s">
        <v>18</v>
      </c>
      <c r="F2" s="2" t="s">
        <v>9</v>
      </c>
      <c r="G2" s="2">
        <v>701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P2" s="2">
        <v>701</v>
      </c>
      <c r="AR2" s="2" t="str">
        <f t="shared" ref="AR2:AR33" si="0">IF(COUNTIF($C$2:$C$2214,C2)&gt;1,"Yes","No")</f>
        <v>No</v>
      </c>
      <c r="AS2" s="2" t="str">
        <f t="shared" ref="AS2:AS33" si="1">IF(COUNTIFS($C$2:$C$2214,C2,$AP$2:$AP$2214,AP2)&gt;1,"Yes","No")</f>
        <v>No</v>
      </c>
    </row>
    <row r="3" spans="1:45" x14ac:dyDescent="0.25">
      <c r="A3" s="2" t="s">
        <v>4</v>
      </c>
      <c r="B3" s="2" t="s">
        <v>20</v>
      </c>
      <c r="C3" s="2" t="s">
        <v>41</v>
      </c>
      <c r="D3" s="2" t="s">
        <v>42</v>
      </c>
      <c r="E3" s="2" t="s">
        <v>18</v>
      </c>
      <c r="G3" s="2">
        <v>0</v>
      </c>
      <c r="H3" s="2">
        <v>0</v>
      </c>
      <c r="I3" s="2">
        <v>0</v>
      </c>
      <c r="J3" s="2">
        <v>400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P3" s="2">
        <v>400</v>
      </c>
      <c r="AR3" s="2" t="str">
        <f t="shared" si="0"/>
        <v>No</v>
      </c>
      <c r="AS3" s="2" t="str">
        <f t="shared" si="1"/>
        <v>No</v>
      </c>
    </row>
    <row r="4" spans="1:45" x14ac:dyDescent="0.25">
      <c r="A4" s="2" t="s">
        <v>4</v>
      </c>
      <c r="B4" s="2" t="s">
        <v>20</v>
      </c>
      <c r="C4" s="2" t="s">
        <v>32</v>
      </c>
      <c r="D4" s="2" t="s">
        <v>33</v>
      </c>
      <c r="E4" s="2" t="s">
        <v>18</v>
      </c>
      <c r="G4" s="2">
        <v>0</v>
      </c>
      <c r="H4" s="2">
        <v>2000</v>
      </c>
      <c r="I4" s="2">
        <v>2000</v>
      </c>
      <c r="J4" s="2">
        <v>2000</v>
      </c>
      <c r="K4" s="2">
        <v>2000</v>
      </c>
      <c r="L4" s="2">
        <v>2000</v>
      </c>
      <c r="M4" s="2">
        <v>2000</v>
      </c>
      <c r="N4" s="2">
        <v>2000</v>
      </c>
      <c r="O4" s="2">
        <v>2000</v>
      </c>
      <c r="P4" s="2">
        <v>2000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P4" s="2">
        <v>18000</v>
      </c>
      <c r="AR4" s="2" t="str">
        <f t="shared" si="0"/>
        <v>Yes</v>
      </c>
      <c r="AS4" s="2" t="str">
        <f t="shared" si="1"/>
        <v>No</v>
      </c>
    </row>
    <row r="5" spans="1:45" x14ac:dyDescent="0.25">
      <c r="A5" s="2" t="s">
        <v>4</v>
      </c>
      <c r="B5" s="2" t="s">
        <v>354</v>
      </c>
      <c r="C5" s="2" t="s">
        <v>32</v>
      </c>
      <c r="D5" s="2" t="s">
        <v>33</v>
      </c>
      <c r="E5" s="2" t="s">
        <v>18</v>
      </c>
      <c r="G5" s="2">
        <v>989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P5" s="2">
        <v>989</v>
      </c>
      <c r="AR5" s="2" t="str">
        <f t="shared" si="0"/>
        <v>Yes</v>
      </c>
      <c r="AS5" s="2" t="str">
        <f t="shared" si="1"/>
        <v>No</v>
      </c>
    </row>
    <row r="6" spans="1:45" x14ac:dyDescent="0.25">
      <c r="A6" s="2" t="s">
        <v>4</v>
      </c>
      <c r="B6" s="2" t="s">
        <v>354</v>
      </c>
      <c r="C6" s="2" t="s">
        <v>360</v>
      </c>
      <c r="D6" s="2" t="s">
        <v>361</v>
      </c>
      <c r="E6" s="2" t="s">
        <v>18</v>
      </c>
      <c r="G6" s="2">
        <v>880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P6" s="2">
        <v>880</v>
      </c>
      <c r="AR6" s="2" t="str">
        <f t="shared" si="0"/>
        <v>No</v>
      </c>
      <c r="AS6" s="2" t="str">
        <f t="shared" si="1"/>
        <v>No</v>
      </c>
    </row>
    <row r="7" spans="1:45" x14ac:dyDescent="0.25">
      <c r="A7" s="2" t="s">
        <v>4</v>
      </c>
      <c r="B7" s="2" t="s">
        <v>5</v>
      </c>
      <c r="C7" s="2" t="s">
        <v>10</v>
      </c>
      <c r="D7" s="2" t="s">
        <v>11</v>
      </c>
      <c r="E7" s="2" t="s">
        <v>12</v>
      </c>
      <c r="G7" s="2">
        <v>5027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P7" s="2">
        <v>5027</v>
      </c>
      <c r="AR7" s="2" t="str">
        <f t="shared" si="0"/>
        <v>No</v>
      </c>
      <c r="AS7" s="2" t="str">
        <f t="shared" si="1"/>
        <v>No</v>
      </c>
    </row>
    <row r="8" spans="1:45" x14ac:dyDescent="0.25">
      <c r="A8" s="2" t="s">
        <v>54</v>
      </c>
      <c r="B8" s="2" t="s">
        <v>20</v>
      </c>
      <c r="C8" s="2" t="s">
        <v>63</v>
      </c>
      <c r="D8" s="2" t="s">
        <v>64</v>
      </c>
      <c r="E8" s="2" t="s">
        <v>18</v>
      </c>
      <c r="F8" s="2" t="s">
        <v>55</v>
      </c>
      <c r="G8" s="2">
        <v>0</v>
      </c>
      <c r="H8" s="2">
        <v>0</v>
      </c>
      <c r="I8" s="2">
        <v>0</v>
      </c>
      <c r="J8" s="2">
        <v>169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P8" s="2">
        <v>169</v>
      </c>
      <c r="AR8" s="2" t="str">
        <f t="shared" si="0"/>
        <v>No</v>
      </c>
      <c r="AS8" s="2" t="str">
        <f t="shared" si="1"/>
        <v>No</v>
      </c>
    </row>
    <row r="9" spans="1:45" x14ac:dyDescent="0.25">
      <c r="A9" s="2" t="s">
        <v>54</v>
      </c>
      <c r="B9" s="2" t="s">
        <v>20</v>
      </c>
      <c r="C9" s="2" t="s">
        <v>80</v>
      </c>
      <c r="D9" s="2" t="s">
        <v>81</v>
      </c>
      <c r="E9" s="2" t="s">
        <v>14</v>
      </c>
      <c r="G9" s="2">
        <v>0</v>
      </c>
      <c r="H9" s="2">
        <v>3020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P9" s="2">
        <v>3020</v>
      </c>
      <c r="AR9" s="2" t="str">
        <f t="shared" si="0"/>
        <v>Yes</v>
      </c>
      <c r="AS9" s="2" t="str">
        <f t="shared" si="1"/>
        <v>No</v>
      </c>
    </row>
    <row r="10" spans="1:45" x14ac:dyDescent="0.25">
      <c r="A10" s="2" t="s">
        <v>54</v>
      </c>
      <c r="B10" s="2" t="s">
        <v>20</v>
      </c>
      <c r="C10" s="2" t="s">
        <v>67</v>
      </c>
      <c r="D10" s="2" t="s">
        <v>68</v>
      </c>
      <c r="E10" s="2" t="s">
        <v>18</v>
      </c>
      <c r="F10" s="2" t="s">
        <v>69</v>
      </c>
      <c r="G10" s="2">
        <v>900</v>
      </c>
      <c r="H10" s="2">
        <v>600</v>
      </c>
      <c r="I10" s="2">
        <v>200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P10" s="2">
        <v>1700</v>
      </c>
      <c r="AR10" s="2" t="str">
        <f t="shared" si="0"/>
        <v>No</v>
      </c>
      <c r="AS10" s="2" t="str">
        <f t="shared" si="1"/>
        <v>No</v>
      </c>
    </row>
    <row r="11" spans="1:45" x14ac:dyDescent="0.25">
      <c r="A11" s="2" t="s">
        <v>54</v>
      </c>
      <c r="B11" s="2" t="s">
        <v>20</v>
      </c>
      <c r="C11" s="2" t="s">
        <v>70</v>
      </c>
      <c r="D11" s="2" t="s">
        <v>71</v>
      </c>
      <c r="E11" s="2" t="s">
        <v>18</v>
      </c>
      <c r="G11" s="2">
        <v>391</v>
      </c>
      <c r="H11" s="2">
        <v>50</v>
      </c>
      <c r="I11" s="2">
        <v>1000</v>
      </c>
      <c r="J11" s="2">
        <v>150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P11" s="2">
        <v>1591</v>
      </c>
      <c r="AR11" s="2" t="str">
        <f t="shared" si="0"/>
        <v>No</v>
      </c>
      <c r="AS11" s="2" t="str">
        <f t="shared" si="1"/>
        <v>No</v>
      </c>
    </row>
    <row r="12" spans="1:45" x14ac:dyDescent="0.25">
      <c r="A12" s="2" t="s">
        <v>54</v>
      </c>
      <c r="B12" s="2" t="s">
        <v>20</v>
      </c>
      <c r="C12" s="2" t="s">
        <v>75</v>
      </c>
      <c r="D12" s="2" t="s">
        <v>76</v>
      </c>
      <c r="E12" s="2" t="s">
        <v>18</v>
      </c>
      <c r="G12" s="2">
        <v>110</v>
      </c>
      <c r="H12" s="2">
        <v>100</v>
      </c>
      <c r="I12" s="2">
        <v>250</v>
      </c>
      <c r="J12" s="2">
        <v>200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P12" s="2">
        <v>660</v>
      </c>
      <c r="AR12" s="2" t="str">
        <f t="shared" si="0"/>
        <v>No</v>
      </c>
      <c r="AS12" s="2" t="str">
        <f t="shared" si="1"/>
        <v>No</v>
      </c>
    </row>
    <row r="13" spans="1:45" x14ac:dyDescent="0.25">
      <c r="A13" s="2" t="s">
        <v>54</v>
      </c>
      <c r="B13" s="2" t="s">
        <v>20</v>
      </c>
      <c r="C13" s="2" t="s">
        <v>77</v>
      </c>
      <c r="D13" s="2" t="s">
        <v>78</v>
      </c>
      <c r="E13" s="2" t="s">
        <v>18</v>
      </c>
      <c r="G13" s="2">
        <v>59</v>
      </c>
      <c r="H13" s="2">
        <v>100</v>
      </c>
      <c r="I13" s="2">
        <v>300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P13" s="2">
        <v>859</v>
      </c>
      <c r="AR13" s="2" t="str">
        <f t="shared" si="0"/>
        <v>No</v>
      </c>
      <c r="AS13" s="2" t="str">
        <f t="shared" si="1"/>
        <v>No</v>
      </c>
    </row>
    <row r="14" spans="1:45" x14ac:dyDescent="0.25">
      <c r="A14" s="2" t="s">
        <v>54</v>
      </c>
      <c r="B14" s="2" t="s">
        <v>354</v>
      </c>
      <c r="C14" s="2" t="s">
        <v>59</v>
      </c>
      <c r="D14" s="2" t="s">
        <v>60</v>
      </c>
      <c r="E14" s="2" t="s">
        <v>18</v>
      </c>
      <c r="F14" s="2" t="s">
        <v>61</v>
      </c>
      <c r="G14" s="2">
        <v>234</v>
      </c>
      <c r="H14" s="2">
        <v>188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P14" s="2">
        <v>422</v>
      </c>
      <c r="AR14" s="2" t="str">
        <f t="shared" si="0"/>
        <v>Yes</v>
      </c>
      <c r="AS14" s="2" t="str">
        <f t="shared" si="1"/>
        <v>Yes</v>
      </c>
    </row>
    <row r="15" spans="1:45" x14ac:dyDescent="0.25">
      <c r="A15" s="2" t="s">
        <v>54</v>
      </c>
      <c r="B15" s="2" t="s">
        <v>354</v>
      </c>
      <c r="C15" s="2" t="s">
        <v>80</v>
      </c>
      <c r="D15" s="2" t="s">
        <v>81</v>
      </c>
      <c r="E15" s="2" t="s">
        <v>14</v>
      </c>
      <c r="G15" s="2">
        <v>397</v>
      </c>
      <c r="H15" s="2">
        <v>540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P15" s="2">
        <v>937</v>
      </c>
      <c r="AR15" s="2" t="str">
        <f t="shared" si="0"/>
        <v>Yes</v>
      </c>
      <c r="AS15" s="2" t="str">
        <f t="shared" si="1"/>
        <v>No</v>
      </c>
    </row>
    <row r="16" spans="1:45" x14ac:dyDescent="0.25">
      <c r="A16" s="2" t="s">
        <v>54</v>
      </c>
      <c r="B16" s="2" t="s">
        <v>354</v>
      </c>
      <c r="C16" s="2" t="s">
        <v>367</v>
      </c>
      <c r="D16" s="2" t="s">
        <v>368</v>
      </c>
      <c r="E16" s="2" t="s">
        <v>18</v>
      </c>
      <c r="F16" s="2" t="s">
        <v>58</v>
      </c>
      <c r="G16" s="2">
        <v>57</v>
      </c>
      <c r="H16" s="2">
        <v>25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P16" s="2">
        <v>82</v>
      </c>
      <c r="AR16" s="2" t="str">
        <f t="shared" si="0"/>
        <v>No</v>
      </c>
      <c r="AS16" s="2" t="str">
        <f t="shared" si="1"/>
        <v>No</v>
      </c>
    </row>
    <row r="17" spans="1:45" x14ac:dyDescent="0.25">
      <c r="A17" s="2" t="s">
        <v>54</v>
      </c>
      <c r="B17" s="2" t="s">
        <v>5</v>
      </c>
      <c r="C17" s="2" t="s">
        <v>59</v>
      </c>
      <c r="D17" s="2" t="s">
        <v>60</v>
      </c>
      <c r="E17" s="2" t="s">
        <v>18</v>
      </c>
      <c r="F17" s="2" t="s">
        <v>61</v>
      </c>
      <c r="G17" s="2">
        <v>1000</v>
      </c>
      <c r="H17" s="2">
        <v>2108</v>
      </c>
      <c r="I17" s="2">
        <v>2495</v>
      </c>
      <c r="J17" s="2">
        <v>545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P17" s="2">
        <v>6148</v>
      </c>
      <c r="AR17" s="2" t="str">
        <f t="shared" si="0"/>
        <v>Yes</v>
      </c>
      <c r="AS17" s="2" t="str">
        <f t="shared" si="1"/>
        <v>No</v>
      </c>
    </row>
    <row r="18" spans="1:45" x14ac:dyDescent="0.25">
      <c r="A18" s="2" t="s">
        <v>102</v>
      </c>
      <c r="B18" s="2" t="s">
        <v>20</v>
      </c>
      <c r="C18" s="2" t="s">
        <v>110</v>
      </c>
      <c r="D18" s="2" t="s">
        <v>111</v>
      </c>
      <c r="E18" s="2" t="s">
        <v>52</v>
      </c>
      <c r="F18" s="2" t="s">
        <v>104</v>
      </c>
      <c r="G18" s="2">
        <v>176</v>
      </c>
      <c r="H18" s="2">
        <v>250</v>
      </c>
      <c r="I18" s="2">
        <v>150</v>
      </c>
      <c r="J18" s="2">
        <v>250</v>
      </c>
      <c r="K18" s="2">
        <v>250</v>
      </c>
      <c r="L18" s="2">
        <v>260</v>
      </c>
      <c r="M18" s="2">
        <v>260</v>
      </c>
      <c r="N18" s="2">
        <v>260</v>
      </c>
      <c r="O18" s="2">
        <v>260</v>
      </c>
      <c r="P18" s="2">
        <v>246</v>
      </c>
      <c r="Q18" s="2">
        <v>205</v>
      </c>
      <c r="R18" s="2">
        <v>151</v>
      </c>
      <c r="S18" s="2">
        <v>102</v>
      </c>
      <c r="T18" s="2">
        <v>45</v>
      </c>
      <c r="U18" s="2">
        <v>36</v>
      </c>
      <c r="V18" s="2">
        <v>0</v>
      </c>
      <c r="W18" s="2">
        <v>0</v>
      </c>
      <c r="AP18" s="2">
        <v>2901</v>
      </c>
      <c r="AR18" s="2" t="str">
        <f t="shared" si="0"/>
        <v>No</v>
      </c>
      <c r="AS18" s="2" t="str">
        <f t="shared" si="1"/>
        <v>No</v>
      </c>
    </row>
    <row r="19" spans="1:45" x14ac:dyDescent="0.25">
      <c r="A19" s="2" t="s">
        <v>102</v>
      </c>
      <c r="B19" s="2" t="s">
        <v>354</v>
      </c>
      <c r="C19" s="2" t="s">
        <v>369</v>
      </c>
      <c r="D19" s="2" t="s">
        <v>370</v>
      </c>
      <c r="E19" s="2" t="s">
        <v>52</v>
      </c>
      <c r="G19" s="2">
        <v>350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AP19" s="2">
        <v>350</v>
      </c>
      <c r="AR19" s="2" t="str">
        <f t="shared" si="0"/>
        <v>Yes</v>
      </c>
      <c r="AS19" s="2" t="str">
        <f t="shared" si="1"/>
        <v>No</v>
      </c>
    </row>
    <row r="20" spans="1:45" x14ac:dyDescent="0.25">
      <c r="A20" s="2" t="s">
        <v>102</v>
      </c>
      <c r="B20" s="2" t="s">
        <v>354</v>
      </c>
      <c r="C20" s="2" t="s">
        <v>369</v>
      </c>
      <c r="D20" s="2" t="s">
        <v>370</v>
      </c>
      <c r="E20" s="2" t="s">
        <v>52</v>
      </c>
      <c r="G20" s="2">
        <v>0</v>
      </c>
      <c r="H20" s="2">
        <v>450</v>
      </c>
      <c r="I20" s="2">
        <v>350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AP20" s="2">
        <v>800</v>
      </c>
      <c r="AR20" s="2" t="str">
        <f t="shared" si="0"/>
        <v>Yes</v>
      </c>
      <c r="AS20" s="2" t="str">
        <f t="shared" si="1"/>
        <v>Yes</v>
      </c>
    </row>
    <row r="21" spans="1:45" x14ac:dyDescent="0.25">
      <c r="A21" s="2" t="s">
        <v>102</v>
      </c>
      <c r="B21" s="2" t="s">
        <v>354</v>
      </c>
      <c r="C21" s="2" t="s">
        <v>371</v>
      </c>
      <c r="D21" s="2" t="s">
        <v>372</v>
      </c>
      <c r="E21" s="2" t="s">
        <v>52</v>
      </c>
      <c r="F21" s="2" t="s">
        <v>123</v>
      </c>
      <c r="G21" s="2">
        <v>90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AP21" s="2">
        <v>90</v>
      </c>
      <c r="AR21" s="2" t="str">
        <f t="shared" si="0"/>
        <v>Yes</v>
      </c>
      <c r="AS21" s="2" t="str">
        <f t="shared" si="1"/>
        <v>No</v>
      </c>
    </row>
    <row r="22" spans="1:45" x14ac:dyDescent="0.25">
      <c r="A22" s="2" t="s">
        <v>102</v>
      </c>
      <c r="B22" s="2" t="s">
        <v>354</v>
      </c>
      <c r="C22" s="2" t="s">
        <v>371</v>
      </c>
      <c r="D22" s="2" t="s">
        <v>372</v>
      </c>
      <c r="E22" s="2" t="s">
        <v>52</v>
      </c>
      <c r="F22" s="2" t="s">
        <v>123</v>
      </c>
      <c r="G22" s="2">
        <v>0</v>
      </c>
      <c r="H22" s="2">
        <v>80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AP22" s="2">
        <v>80</v>
      </c>
      <c r="AR22" s="2" t="str">
        <f t="shared" si="0"/>
        <v>Yes</v>
      </c>
      <c r="AS22" s="2" t="str">
        <f t="shared" si="1"/>
        <v>Yes</v>
      </c>
    </row>
    <row r="23" spans="1:45" x14ac:dyDescent="0.25">
      <c r="A23" s="2" t="s">
        <v>124</v>
      </c>
      <c r="B23" s="2" t="s">
        <v>20</v>
      </c>
      <c r="C23" s="2" t="s">
        <v>139</v>
      </c>
      <c r="D23" s="2" t="s">
        <v>140</v>
      </c>
      <c r="E23" s="2" t="s">
        <v>105</v>
      </c>
      <c r="F23" s="2" t="s">
        <v>135</v>
      </c>
      <c r="G23" s="2">
        <v>200</v>
      </c>
      <c r="H23" s="2">
        <v>3500</v>
      </c>
      <c r="I23" s="2">
        <v>200</v>
      </c>
      <c r="J23" s="2">
        <v>4000</v>
      </c>
      <c r="K23" s="2">
        <v>200</v>
      </c>
      <c r="L23" s="2">
        <v>4000</v>
      </c>
      <c r="M23" s="2">
        <v>200</v>
      </c>
      <c r="N23" s="2">
        <v>2000</v>
      </c>
      <c r="O23" s="2">
        <v>200</v>
      </c>
      <c r="P23" s="2">
        <v>2000</v>
      </c>
      <c r="Q23" s="2">
        <v>200</v>
      </c>
      <c r="R23" s="2">
        <v>2000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P23" s="2">
        <v>18700</v>
      </c>
      <c r="AR23" s="2" t="str">
        <f t="shared" si="0"/>
        <v>No</v>
      </c>
      <c r="AS23" s="2" t="str">
        <f t="shared" si="1"/>
        <v>No</v>
      </c>
    </row>
    <row r="24" spans="1:45" x14ac:dyDescent="0.25">
      <c r="A24" s="2" t="s">
        <v>124</v>
      </c>
      <c r="B24" s="2" t="s">
        <v>354</v>
      </c>
      <c r="C24" s="2" t="s">
        <v>378</v>
      </c>
      <c r="D24" s="2" t="s">
        <v>379</v>
      </c>
      <c r="E24" s="2" t="s">
        <v>106</v>
      </c>
      <c r="G24" s="2">
        <v>400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P24" s="2">
        <v>400</v>
      </c>
      <c r="AR24" s="2" t="str">
        <f t="shared" si="0"/>
        <v>Yes</v>
      </c>
      <c r="AS24" s="2" t="str">
        <f t="shared" si="1"/>
        <v>Yes</v>
      </c>
    </row>
    <row r="25" spans="1:45" x14ac:dyDescent="0.25">
      <c r="A25" s="2" t="s">
        <v>124</v>
      </c>
      <c r="B25" s="2" t="s">
        <v>354</v>
      </c>
      <c r="C25" s="2" t="s">
        <v>373</v>
      </c>
      <c r="D25" s="2" t="s">
        <v>374</v>
      </c>
      <c r="E25" s="2" t="s">
        <v>14</v>
      </c>
      <c r="G25" s="2">
        <v>0</v>
      </c>
      <c r="H25" s="2">
        <v>0</v>
      </c>
      <c r="I25" s="2">
        <v>500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P25" s="2">
        <v>500</v>
      </c>
      <c r="AR25" s="2" t="str">
        <f t="shared" si="0"/>
        <v>No</v>
      </c>
      <c r="AS25" s="2" t="str">
        <f t="shared" si="1"/>
        <v>No</v>
      </c>
    </row>
    <row r="26" spans="1:45" x14ac:dyDescent="0.25">
      <c r="A26" s="2" t="s">
        <v>124</v>
      </c>
      <c r="B26" s="2" t="s">
        <v>5</v>
      </c>
      <c r="C26" s="2" t="s">
        <v>131</v>
      </c>
      <c r="D26" s="2" t="s">
        <v>132</v>
      </c>
      <c r="E26" s="2" t="s">
        <v>133</v>
      </c>
      <c r="G26" s="2">
        <v>200</v>
      </c>
      <c r="H26" s="2">
        <v>2250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P26" s="2">
        <v>2450</v>
      </c>
      <c r="AR26" s="2" t="str">
        <f t="shared" si="0"/>
        <v>No</v>
      </c>
      <c r="AS26" s="2" t="str">
        <f t="shared" si="1"/>
        <v>No</v>
      </c>
    </row>
    <row r="27" spans="1:45" x14ac:dyDescent="0.25">
      <c r="A27" s="2" t="s">
        <v>346</v>
      </c>
      <c r="B27" s="2" t="s">
        <v>354</v>
      </c>
      <c r="C27" s="2" t="s">
        <v>59</v>
      </c>
      <c r="D27" s="2" t="s">
        <v>60</v>
      </c>
      <c r="E27" s="2" t="s">
        <v>18</v>
      </c>
      <c r="F27" s="2" t="s">
        <v>61</v>
      </c>
      <c r="G27" s="2">
        <v>234</v>
      </c>
      <c r="H27" s="2">
        <v>188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P27" s="2">
        <v>422</v>
      </c>
      <c r="AQ27" s="2" t="s">
        <v>411</v>
      </c>
      <c r="AR27" s="2" t="str">
        <f t="shared" si="0"/>
        <v>Yes</v>
      </c>
      <c r="AS27" s="2" t="str">
        <f t="shared" si="1"/>
        <v>Yes</v>
      </c>
    </row>
    <row r="28" spans="1:45" x14ac:dyDescent="0.25">
      <c r="A28" s="2" t="s">
        <v>346</v>
      </c>
      <c r="B28" s="2" t="s">
        <v>354</v>
      </c>
      <c r="C28" s="2" t="s">
        <v>369</v>
      </c>
      <c r="D28" s="2" t="s">
        <v>370</v>
      </c>
      <c r="E28" s="2" t="s">
        <v>52</v>
      </c>
      <c r="G28" s="2">
        <v>0</v>
      </c>
      <c r="H28" s="2">
        <v>450</v>
      </c>
      <c r="I28" s="2">
        <v>350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P28" s="2">
        <v>800</v>
      </c>
      <c r="AQ28" s="2" t="s">
        <v>411</v>
      </c>
      <c r="AR28" s="2" t="str">
        <f t="shared" si="0"/>
        <v>Yes</v>
      </c>
      <c r="AS28" s="2" t="str">
        <f t="shared" si="1"/>
        <v>Yes</v>
      </c>
    </row>
    <row r="29" spans="1:45" x14ac:dyDescent="0.25">
      <c r="A29" s="2" t="s">
        <v>346</v>
      </c>
      <c r="B29" s="2" t="s">
        <v>354</v>
      </c>
      <c r="C29" s="2" t="s">
        <v>378</v>
      </c>
      <c r="D29" s="2" t="s">
        <v>379</v>
      </c>
      <c r="E29" s="2" t="s">
        <v>106</v>
      </c>
      <c r="G29" s="2">
        <v>400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P29" s="2">
        <v>400</v>
      </c>
      <c r="AQ29" s="2" t="s">
        <v>411</v>
      </c>
      <c r="AR29" s="2" t="str">
        <f t="shared" si="0"/>
        <v>Yes</v>
      </c>
      <c r="AS29" s="2" t="str">
        <f t="shared" si="1"/>
        <v>Yes</v>
      </c>
    </row>
    <row r="30" spans="1:45" x14ac:dyDescent="0.25">
      <c r="A30" s="2" t="s">
        <v>346</v>
      </c>
      <c r="B30" s="2" t="s">
        <v>354</v>
      </c>
      <c r="C30" s="2" t="s">
        <v>259</v>
      </c>
      <c r="D30" s="2" t="s">
        <v>260</v>
      </c>
      <c r="E30" s="2" t="s">
        <v>12</v>
      </c>
      <c r="F30" s="2" t="s">
        <v>255</v>
      </c>
      <c r="G30" s="2">
        <v>8</v>
      </c>
      <c r="H30" s="2">
        <v>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P30" s="2">
        <v>10</v>
      </c>
      <c r="AQ30" s="2" t="s">
        <v>411</v>
      </c>
      <c r="AR30" s="2" t="str">
        <f t="shared" si="0"/>
        <v>Yes</v>
      </c>
      <c r="AS30" s="2" t="str">
        <f t="shared" si="1"/>
        <v>Yes</v>
      </c>
    </row>
    <row r="31" spans="1:45" x14ac:dyDescent="0.25">
      <c r="A31" s="2" t="s">
        <v>346</v>
      </c>
      <c r="B31" s="2" t="s">
        <v>354</v>
      </c>
      <c r="C31" s="2" t="s">
        <v>399</v>
      </c>
      <c r="D31" s="2" t="s">
        <v>400</v>
      </c>
      <c r="E31" s="2" t="s">
        <v>12</v>
      </c>
      <c r="F31" s="2" t="s">
        <v>401</v>
      </c>
      <c r="G31" s="2">
        <v>100</v>
      </c>
      <c r="H31" s="2">
        <v>75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P31" s="2">
        <v>175</v>
      </c>
      <c r="AQ31" s="2" t="s">
        <v>411</v>
      </c>
      <c r="AR31" s="2" t="str">
        <f t="shared" si="0"/>
        <v>Yes</v>
      </c>
      <c r="AS31" s="2" t="str">
        <f t="shared" si="1"/>
        <v>Yes</v>
      </c>
    </row>
    <row r="32" spans="1:45" x14ac:dyDescent="0.25">
      <c r="A32" s="2" t="s">
        <v>346</v>
      </c>
      <c r="B32" s="2" t="s">
        <v>354</v>
      </c>
      <c r="C32" s="2" t="s">
        <v>402</v>
      </c>
      <c r="D32" s="2" t="s">
        <v>403</v>
      </c>
      <c r="E32" s="2" t="s">
        <v>14</v>
      </c>
      <c r="F32" s="2" t="s">
        <v>288</v>
      </c>
      <c r="G32" s="2">
        <v>300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P32" s="2">
        <v>300</v>
      </c>
      <c r="AQ32" s="2" t="s">
        <v>411</v>
      </c>
      <c r="AR32" s="2" t="str">
        <f t="shared" si="0"/>
        <v>Yes</v>
      </c>
      <c r="AS32" s="2" t="str">
        <f t="shared" si="1"/>
        <v>Yes</v>
      </c>
    </row>
    <row r="33" spans="1:45" x14ac:dyDescent="0.25">
      <c r="A33" s="2" t="s">
        <v>346</v>
      </c>
      <c r="B33" s="2" t="s">
        <v>354</v>
      </c>
      <c r="C33" s="2" t="s">
        <v>392</v>
      </c>
      <c r="D33" s="2" t="s">
        <v>393</v>
      </c>
      <c r="E33" s="2" t="s">
        <v>18</v>
      </c>
      <c r="G33" s="2">
        <v>180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P33" s="2">
        <v>180</v>
      </c>
      <c r="AQ33" s="2" t="s">
        <v>411</v>
      </c>
      <c r="AR33" s="2" t="str">
        <f t="shared" si="0"/>
        <v>Yes</v>
      </c>
      <c r="AS33" s="2" t="str">
        <f t="shared" si="1"/>
        <v>Yes</v>
      </c>
    </row>
    <row r="34" spans="1:45" x14ac:dyDescent="0.25">
      <c r="A34" s="2" t="s">
        <v>346</v>
      </c>
      <c r="B34" s="2" t="s">
        <v>354</v>
      </c>
      <c r="C34" s="2" t="s">
        <v>394</v>
      </c>
      <c r="D34" s="2" t="s">
        <v>395</v>
      </c>
      <c r="E34" s="2" t="s">
        <v>18</v>
      </c>
      <c r="G34" s="2">
        <v>196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P34" s="2">
        <v>196</v>
      </c>
      <c r="AQ34" s="2" t="s">
        <v>411</v>
      </c>
      <c r="AR34" s="2" t="str">
        <f t="shared" ref="AR34:AR68" si="2">IF(COUNTIF($C$2:$C$2214,C34)&gt;1,"Yes","No")</f>
        <v>Yes</v>
      </c>
      <c r="AS34" s="2" t="str">
        <f t="shared" ref="AS34:AS68" si="3">IF(COUNTIFS($C$2:$C$2214,C34,$AP$2:$AP$2214,AP34)&gt;1,"Yes","No")</f>
        <v>Yes</v>
      </c>
    </row>
    <row r="35" spans="1:45" x14ac:dyDescent="0.25">
      <c r="A35" s="2" t="s">
        <v>346</v>
      </c>
      <c r="B35" s="2" t="s">
        <v>354</v>
      </c>
      <c r="C35" s="2" t="s">
        <v>371</v>
      </c>
      <c r="D35" s="2" t="s">
        <v>372</v>
      </c>
      <c r="E35" s="2" t="s">
        <v>52</v>
      </c>
      <c r="F35" s="2" t="s">
        <v>123</v>
      </c>
      <c r="G35" s="2">
        <v>0</v>
      </c>
      <c r="H35" s="2">
        <v>80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P35" s="2">
        <v>80</v>
      </c>
      <c r="AQ35" s="2" t="s">
        <v>411</v>
      </c>
      <c r="AR35" s="2" t="str">
        <f t="shared" si="2"/>
        <v>Yes</v>
      </c>
      <c r="AS35" s="2" t="str">
        <f t="shared" si="3"/>
        <v>Yes</v>
      </c>
    </row>
    <row r="36" spans="1:45" x14ac:dyDescent="0.25">
      <c r="A36" s="2" t="s">
        <v>161</v>
      </c>
      <c r="B36" s="2" t="s">
        <v>20</v>
      </c>
      <c r="C36" s="2" t="s">
        <v>170</v>
      </c>
      <c r="D36" s="2" t="s">
        <v>171</v>
      </c>
      <c r="E36" s="2" t="s">
        <v>18</v>
      </c>
      <c r="F36" s="2" t="s">
        <v>172</v>
      </c>
      <c r="G36" s="2">
        <v>313</v>
      </c>
      <c r="H36" s="2">
        <v>319</v>
      </c>
      <c r="I36" s="2">
        <v>325</v>
      </c>
      <c r="J36" s="2">
        <v>331</v>
      </c>
      <c r="K36" s="2">
        <v>338</v>
      </c>
      <c r="L36" s="2">
        <v>345</v>
      </c>
      <c r="M36" s="2">
        <v>705</v>
      </c>
      <c r="N36" s="2">
        <v>720</v>
      </c>
      <c r="O36" s="2">
        <v>735</v>
      </c>
      <c r="P36" s="2">
        <v>0</v>
      </c>
      <c r="Q36" s="2">
        <v>0</v>
      </c>
      <c r="AP36" s="2">
        <v>4131</v>
      </c>
      <c r="AR36" s="2" t="str">
        <f t="shared" si="2"/>
        <v>No</v>
      </c>
      <c r="AS36" s="2" t="str">
        <f t="shared" si="3"/>
        <v>No</v>
      </c>
    </row>
    <row r="37" spans="1:45" x14ac:dyDescent="0.25">
      <c r="A37" s="2" t="s">
        <v>161</v>
      </c>
      <c r="B37" s="2" t="s">
        <v>354</v>
      </c>
      <c r="C37" s="2" t="s">
        <v>380</v>
      </c>
      <c r="D37" s="2" t="s">
        <v>381</v>
      </c>
      <c r="E37" s="2" t="s">
        <v>18</v>
      </c>
      <c r="G37" s="2">
        <v>0</v>
      </c>
      <c r="H37" s="2">
        <v>150</v>
      </c>
      <c r="I37" s="2">
        <v>155</v>
      </c>
      <c r="J37" s="2">
        <v>160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AP37" s="2">
        <v>465</v>
      </c>
      <c r="AR37" s="2" t="str">
        <f t="shared" si="2"/>
        <v>No</v>
      </c>
      <c r="AS37" s="2" t="str">
        <f t="shared" si="3"/>
        <v>No</v>
      </c>
    </row>
    <row r="38" spans="1:45" x14ac:dyDescent="0.25">
      <c r="A38" s="2" t="s">
        <v>161</v>
      </c>
      <c r="B38" s="2" t="s">
        <v>362</v>
      </c>
      <c r="C38" s="2" t="s">
        <v>422</v>
      </c>
      <c r="D38" s="2" t="s">
        <v>423</v>
      </c>
      <c r="G38" s="2">
        <v>300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AP38" s="2">
        <v>300</v>
      </c>
      <c r="AR38" s="2" t="str">
        <f t="shared" si="2"/>
        <v>No</v>
      </c>
      <c r="AS38" s="2" t="str">
        <f t="shared" si="3"/>
        <v>No</v>
      </c>
    </row>
    <row r="39" spans="1:45" x14ac:dyDescent="0.25">
      <c r="A39" s="2" t="s">
        <v>161</v>
      </c>
      <c r="B39" s="2" t="s">
        <v>5</v>
      </c>
      <c r="C39" s="2" t="s">
        <v>162</v>
      </c>
      <c r="D39" s="2" t="s">
        <v>163</v>
      </c>
      <c r="E39" s="2" t="s">
        <v>18</v>
      </c>
      <c r="F39" s="2" t="s">
        <v>164</v>
      </c>
      <c r="G39" s="2">
        <v>1500</v>
      </c>
      <c r="H39" s="2">
        <v>1500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AP39" s="2">
        <v>3000</v>
      </c>
      <c r="AR39" s="2" t="str">
        <f t="shared" si="2"/>
        <v>No</v>
      </c>
      <c r="AS39" s="2" t="str">
        <f t="shared" si="3"/>
        <v>No</v>
      </c>
    </row>
    <row r="40" spans="1:45" x14ac:dyDescent="0.25">
      <c r="A40" s="2" t="s">
        <v>161</v>
      </c>
      <c r="B40" s="2" t="s">
        <v>5</v>
      </c>
      <c r="C40" s="2" t="s">
        <v>165</v>
      </c>
      <c r="D40" s="2" t="s">
        <v>166</v>
      </c>
      <c r="E40" s="2" t="s">
        <v>167</v>
      </c>
      <c r="G40" s="2">
        <v>0</v>
      </c>
      <c r="H40" s="2">
        <v>0</v>
      </c>
      <c r="I40" s="2">
        <v>0</v>
      </c>
      <c r="J40" s="2">
        <v>1300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AP40" s="2">
        <v>1300</v>
      </c>
      <c r="AR40" s="2" t="str">
        <f t="shared" si="2"/>
        <v>No</v>
      </c>
      <c r="AS40" s="2" t="str">
        <f t="shared" si="3"/>
        <v>No</v>
      </c>
    </row>
    <row r="41" spans="1:45" x14ac:dyDescent="0.25">
      <c r="A41" s="2" t="s">
        <v>194</v>
      </c>
      <c r="B41" s="2" t="s">
        <v>20</v>
      </c>
      <c r="C41" s="2" t="s">
        <v>206</v>
      </c>
      <c r="D41" s="2" t="s">
        <v>207</v>
      </c>
      <c r="E41" s="2" t="s">
        <v>106</v>
      </c>
      <c r="F41" s="2" t="s">
        <v>208</v>
      </c>
      <c r="G41" s="2">
        <v>0</v>
      </c>
      <c r="H41" s="2">
        <v>395</v>
      </c>
      <c r="I41" s="2">
        <v>625</v>
      </c>
      <c r="J41" s="2">
        <v>158</v>
      </c>
      <c r="K41" s="2">
        <v>1480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AP41" s="2">
        <v>2658</v>
      </c>
      <c r="AR41" s="2" t="str">
        <f t="shared" si="2"/>
        <v>No</v>
      </c>
      <c r="AS41" s="2" t="str">
        <f t="shared" si="3"/>
        <v>No</v>
      </c>
    </row>
    <row r="42" spans="1:45" x14ac:dyDescent="0.25">
      <c r="A42" s="2" t="s">
        <v>194</v>
      </c>
      <c r="B42" s="2" t="s">
        <v>354</v>
      </c>
      <c r="C42" s="2" t="s">
        <v>384</v>
      </c>
      <c r="D42" s="2" t="s">
        <v>385</v>
      </c>
      <c r="E42" s="2" t="s">
        <v>52</v>
      </c>
      <c r="G42" s="2">
        <v>0</v>
      </c>
      <c r="H42" s="2">
        <v>0</v>
      </c>
      <c r="I42" s="2">
        <v>501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641</v>
      </c>
      <c r="T42" s="2">
        <v>0</v>
      </c>
      <c r="U42" s="2">
        <v>0</v>
      </c>
      <c r="AP42" s="2">
        <v>1142</v>
      </c>
      <c r="AR42" s="2" t="str">
        <f t="shared" si="2"/>
        <v>No</v>
      </c>
      <c r="AS42" s="2" t="str">
        <f t="shared" si="3"/>
        <v>No</v>
      </c>
    </row>
    <row r="43" spans="1:45" x14ac:dyDescent="0.25">
      <c r="A43" s="2" t="s">
        <v>184</v>
      </c>
      <c r="B43" s="2" t="s">
        <v>20</v>
      </c>
      <c r="C43" s="2" t="s">
        <v>191</v>
      </c>
      <c r="D43" s="2" t="s">
        <v>192</v>
      </c>
      <c r="E43" s="2" t="s">
        <v>52</v>
      </c>
      <c r="G43" s="2">
        <v>0</v>
      </c>
      <c r="H43" s="2">
        <v>50</v>
      </c>
      <c r="I43" s="2">
        <v>250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AP43" s="2">
        <v>300</v>
      </c>
      <c r="AR43" s="2" t="str">
        <f t="shared" si="2"/>
        <v>No</v>
      </c>
      <c r="AS43" s="2" t="str">
        <f t="shared" si="3"/>
        <v>No</v>
      </c>
    </row>
    <row r="44" spans="1:45" x14ac:dyDescent="0.25">
      <c r="A44" s="2" t="s">
        <v>219</v>
      </c>
      <c r="B44" s="2" t="s">
        <v>20</v>
      </c>
      <c r="C44" s="2" t="s">
        <v>225</v>
      </c>
      <c r="D44" s="2" t="s">
        <v>226</v>
      </c>
      <c r="E44" s="2" t="s">
        <v>18</v>
      </c>
      <c r="G44" s="2">
        <v>1265</v>
      </c>
      <c r="H44" s="2">
        <v>1202</v>
      </c>
      <c r="I44" s="2">
        <v>600</v>
      </c>
      <c r="J44" s="2">
        <v>650</v>
      </c>
      <c r="K44" s="2">
        <v>665</v>
      </c>
      <c r="L44" s="2">
        <v>680</v>
      </c>
      <c r="M44" s="2">
        <v>695</v>
      </c>
      <c r="N44" s="2">
        <v>710</v>
      </c>
      <c r="O44" s="2">
        <v>725</v>
      </c>
      <c r="P44" s="2">
        <v>740</v>
      </c>
      <c r="Q44" s="2">
        <v>755</v>
      </c>
      <c r="R44" s="2">
        <v>770</v>
      </c>
      <c r="S44" s="2">
        <v>785</v>
      </c>
      <c r="T44" s="2">
        <v>800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P44" s="2">
        <v>11042</v>
      </c>
      <c r="AR44" s="2" t="str">
        <f t="shared" si="2"/>
        <v>No</v>
      </c>
      <c r="AS44" s="2" t="str">
        <f t="shared" si="3"/>
        <v>No</v>
      </c>
    </row>
    <row r="45" spans="1:45" x14ac:dyDescent="0.25">
      <c r="A45" s="2" t="s">
        <v>219</v>
      </c>
      <c r="B45" s="2" t="s">
        <v>354</v>
      </c>
      <c r="C45" s="2" t="s">
        <v>388</v>
      </c>
      <c r="D45" s="2" t="s">
        <v>389</v>
      </c>
      <c r="E45" s="2" t="s">
        <v>18</v>
      </c>
      <c r="G45" s="2">
        <v>40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P45" s="2">
        <v>40</v>
      </c>
      <c r="AR45" s="2" t="str">
        <f t="shared" si="2"/>
        <v>No</v>
      </c>
      <c r="AS45" s="2" t="str">
        <f t="shared" si="3"/>
        <v>No</v>
      </c>
    </row>
    <row r="46" spans="1:45" x14ac:dyDescent="0.25">
      <c r="A46" s="2" t="s">
        <v>219</v>
      </c>
      <c r="B46" s="2" t="s">
        <v>5</v>
      </c>
      <c r="C46" s="2" t="s">
        <v>221</v>
      </c>
      <c r="D46" s="2" t="s">
        <v>222</v>
      </c>
      <c r="E46" s="2" t="s">
        <v>14</v>
      </c>
      <c r="F46" s="2" t="s">
        <v>220</v>
      </c>
      <c r="G46" s="2">
        <v>1000</v>
      </c>
      <c r="H46" s="2">
        <v>1000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P46" s="2">
        <v>2000</v>
      </c>
      <c r="AR46" s="2" t="str">
        <f t="shared" si="2"/>
        <v>No</v>
      </c>
      <c r="AS46" s="2" t="str">
        <f t="shared" si="3"/>
        <v>No</v>
      </c>
    </row>
    <row r="47" spans="1:45" x14ac:dyDescent="0.25">
      <c r="A47" s="2" t="s">
        <v>253</v>
      </c>
      <c r="B47" s="2" t="s">
        <v>20</v>
      </c>
      <c r="C47" s="2" t="s">
        <v>265</v>
      </c>
      <c r="D47" s="2" t="s">
        <v>266</v>
      </c>
      <c r="E47" s="2" t="s">
        <v>18</v>
      </c>
      <c r="F47" s="2" t="s">
        <v>264</v>
      </c>
      <c r="G47" s="2">
        <v>1350</v>
      </c>
      <c r="H47" s="2">
        <v>1404</v>
      </c>
      <c r="I47" s="2">
        <v>1418</v>
      </c>
      <c r="J47" s="2">
        <v>1432</v>
      </c>
      <c r="K47" s="2">
        <v>1446</v>
      </c>
      <c r="L47" s="2">
        <v>1461</v>
      </c>
      <c r="M47" s="2">
        <v>1475</v>
      </c>
      <c r="N47" s="2">
        <v>1490</v>
      </c>
      <c r="O47" s="2">
        <v>1505</v>
      </c>
      <c r="P47" s="2">
        <v>1520</v>
      </c>
      <c r="Q47" s="2">
        <v>1535</v>
      </c>
      <c r="R47" s="2">
        <v>1551</v>
      </c>
      <c r="S47" s="2">
        <v>1566</v>
      </c>
      <c r="T47" s="2">
        <v>1582</v>
      </c>
      <c r="U47" s="2">
        <v>1250</v>
      </c>
      <c r="V47" s="2">
        <v>1614</v>
      </c>
      <c r="W47" s="2">
        <v>1000</v>
      </c>
      <c r="X47" s="2">
        <v>1646</v>
      </c>
      <c r="Y47" s="2">
        <v>750</v>
      </c>
      <c r="Z47" s="2">
        <v>1250</v>
      </c>
      <c r="AA47" s="2">
        <v>500</v>
      </c>
      <c r="AB47" s="2">
        <v>1000</v>
      </c>
      <c r="AC47" s="2">
        <v>0</v>
      </c>
      <c r="AD47" s="2">
        <v>750</v>
      </c>
      <c r="AE47" s="2">
        <v>0</v>
      </c>
      <c r="AF47" s="2">
        <v>500</v>
      </c>
      <c r="AG47" s="2">
        <v>0</v>
      </c>
      <c r="AH47" s="2">
        <v>0</v>
      </c>
      <c r="AI47" s="2">
        <v>0</v>
      </c>
      <c r="AJ47" s="2">
        <v>0</v>
      </c>
      <c r="AP47" s="2">
        <v>30995</v>
      </c>
      <c r="AR47" s="2" t="str">
        <f t="shared" si="2"/>
        <v>No</v>
      </c>
      <c r="AS47" s="2" t="str">
        <f t="shared" si="3"/>
        <v>No</v>
      </c>
    </row>
    <row r="48" spans="1:45" x14ac:dyDescent="0.25">
      <c r="A48" s="2" t="s">
        <v>253</v>
      </c>
      <c r="B48" s="2" t="s">
        <v>354</v>
      </c>
      <c r="C48" s="2" t="s">
        <v>390</v>
      </c>
      <c r="D48" s="2" t="s">
        <v>391</v>
      </c>
      <c r="E48" s="2" t="s">
        <v>13</v>
      </c>
      <c r="G48" s="2">
        <v>1365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P48" s="2">
        <v>1365</v>
      </c>
      <c r="AR48" s="2" t="str">
        <f t="shared" si="2"/>
        <v>No</v>
      </c>
      <c r="AS48" s="2" t="str">
        <f t="shared" si="3"/>
        <v>No</v>
      </c>
    </row>
    <row r="49" spans="1:45" x14ac:dyDescent="0.25">
      <c r="A49" s="2" t="s">
        <v>253</v>
      </c>
      <c r="B49" s="2" t="s">
        <v>354</v>
      </c>
      <c r="C49" s="2" t="s">
        <v>259</v>
      </c>
      <c r="D49" s="2" t="s">
        <v>260</v>
      </c>
      <c r="E49" s="2" t="s">
        <v>12</v>
      </c>
      <c r="F49" s="2" t="s">
        <v>255</v>
      </c>
      <c r="G49" s="2">
        <v>8</v>
      </c>
      <c r="H49" s="2">
        <v>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P49" s="2">
        <v>10</v>
      </c>
      <c r="AR49" s="2" t="str">
        <f t="shared" si="2"/>
        <v>Yes</v>
      </c>
      <c r="AS49" s="2" t="str">
        <f t="shared" si="3"/>
        <v>Yes</v>
      </c>
    </row>
    <row r="50" spans="1:45" x14ac:dyDescent="0.25">
      <c r="A50" s="2" t="s">
        <v>253</v>
      </c>
      <c r="B50" s="2" t="s">
        <v>5</v>
      </c>
      <c r="C50" s="2" t="s">
        <v>261</v>
      </c>
      <c r="D50" s="2" t="s">
        <v>262</v>
      </c>
      <c r="E50" s="2" t="s">
        <v>62</v>
      </c>
      <c r="F50" s="2" t="s">
        <v>263</v>
      </c>
      <c r="G50" s="2">
        <v>0</v>
      </c>
      <c r="H50" s="2">
        <v>0</v>
      </c>
      <c r="I50" s="2">
        <v>3872</v>
      </c>
      <c r="J50" s="2">
        <v>0</v>
      </c>
      <c r="K50" s="2">
        <v>3946</v>
      </c>
      <c r="L50" s="2">
        <v>4020</v>
      </c>
      <c r="M50" s="2">
        <v>4096</v>
      </c>
      <c r="N50" s="2">
        <v>4170</v>
      </c>
      <c r="O50" s="2">
        <v>4244</v>
      </c>
      <c r="P50" s="2">
        <v>4318</v>
      </c>
      <c r="Q50" s="2">
        <v>4394</v>
      </c>
      <c r="R50" s="2">
        <v>4467</v>
      </c>
      <c r="S50" s="2">
        <v>4541</v>
      </c>
      <c r="T50" s="2">
        <v>4616</v>
      </c>
      <c r="U50" s="2">
        <v>0</v>
      </c>
      <c r="V50" s="2">
        <v>4765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P50" s="2">
        <v>51449</v>
      </c>
      <c r="AR50" s="2" t="str">
        <f t="shared" si="2"/>
        <v>No</v>
      </c>
      <c r="AS50" s="2" t="str">
        <f t="shared" si="3"/>
        <v>No</v>
      </c>
    </row>
    <row r="51" spans="1:45" x14ac:dyDescent="0.25">
      <c r="A51" s="2" t="s">
        <v>253</v>
      </c>
      <c r="B51" s="2" t="s">
        <v>5</v>
      </c>
      <c r="C51" s="2" t="s">
        <v>259</v>
      </c>
      <c r="D51" s="2" t="s">
        <v>260</v>
      </c>
      <c r="E51" s="2" t="s">
        <v>12</v>
      </c>
      <c r="F51" s="2" t="s">
        <v>255</v>
      </c>
      <c r="G51" s="2">
        <v>4262</v>
      </c>
      <c r="H51" s="2">
        <v>4054</v>
      </c>
      <c r="I51" s="2">
        <v>1700</v>
      </c>
      <c r="J51" s="2">
        <v>3337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P51" s="2">
        <v>13353</v>
      </c>
      <c r="AR51" s="2" t="str">
        <f t="shared" si="2"/>
        <v>Yes</v>
      </c>
      <c r="AS51" s="2" t="str">
        <f t="shared" si="3"/>
        <v>No</v>
      </c>
    </row>
    <row r="52" spans="1:45" x14ac:dyDescent="0.25">
      <c r="A52" s="2" t="s">
        <v>289</v>
      </c>
      <c r="B52" s="2" t="s">
        <v>20</v>
      </c>
      <c r="C52" s="2" t="s">
        <v>294</v>
      </c>
      <c r="D52" s="2" t="s">
        <v>295</v>
      </c>
      <c r="E52" s="2" t="s">
        <v>18</v>
      </c>
      <c r="G52" s="2">
        <v>1220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P52" s="2">
        <v>1220</v>
      </c>
      <c r="AR52" s="2" t="str">
        <f t="shared" si="2"/>
        <v>No</v>
      </c>
      <c r="AS52" s="2" t="str">
        <f t="shared" si="3"/>
        <v>No</v>
      </c>
    </row>
    <row r="53" spans="1:45" x14ac:dyDescent="0.25">
      <c r="A53" s="2" t="s">
        <v>289</v>
      </c>
      <c r="B53" s="2" t="s">
        <v>354</v>
      </c>
      <c r="C53" s="2" t="s">
        <v>396</v>
      </c>
      <c r="D53" s="2" t="s">
        <v>397</v>
      </c>
      <c r="E53" s="2" t="s">
        <v>52</v>
      </c>
      <c r="F53" s="2" t="s">
        <v>398</v>
      </c>
      <c r="G53" s="2">
        <v>0</v>
      </c>
      <c r="H53" s="2">
        <v>0</v>
      </c>
      <c r="I53" s="2">
        <v>0</v>
      </c>
      <c r="J53" s="2">
        <v>0</v>
      </c>
      <c r="K53" s="2">
        <v>100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P53" s="2">
        <v>100</v>
      </c>
      <c r="AR53" s="2" t="str">
        <f t="shared" si="2"/>
        <v>No</v>
      </c>
      <c r="AS53" s="2" t="str">
        <f t="shared" si="3"/>
        <v>No</v>
      </c>
    </row>
    <row r="54" spans="1:45" x14ac:dyDescent="0.25">
      <c r="A54" s="2" t="s">
        <v>289</v>
      </c>
      <c r="B54" s="2" t="s">
        <v>354</v>
      </c>
      <c r="C54" s="2" t="s">
        <v>399</v>
      </c>
      <c r="D54" s="2" t="s">
        <v>400</v>
      </c>
      <c r="E54" s="2" t="s">
        <v>12</v>
      </c>
      <c r="F54" s="2" t="s">
        <v>401</v>
      </c>
      <c r="G54" s="2">
        <v>100</v>
      </c>
      <c r="H54" s="2">
        <v>75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P54" s="2">
        <v>175</v>
      </c>
      <c r="AR54" s="2" t="str">
        <f t="shared" si="2"/>
        <v>Yes</v>
      </c>
      <c r="AS54" s="2" t="str">
        <f t="shared" si="3"/>
        <v>Yes</v>
      </c>
    </row>
    <row r="55" spans="1:45" x14ac:dyDescent="0.25">
      <c r="A55" s="2" t="s">
        <v>289</v>
      </c>
      <c r="B55" s="2" t="s">
        <v>354</v>
      </c>
      <c r="C55" s="2" t="s">
        <v>402</v>
      </c>
      <c r="D55" s="2" t="s">
        <v>403</v>
      </c>
      <c r="E55" s="2" t="s">
        <v>14</v>
      </c>
      <c r="F55" s="2" t="s">
        <v>288</v>
      </c>
      <c r="G55" s="2">
        <v>300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P55" s="2">
        <v>300</v>
      </c>
      <c r="AR55" s="2" t="str">
        <f t="shared" si="2"/>
        <v>Yes</v>
      </c>
      <c r="AS55" s="2" t="str">
        <f t="shared" si="3"/>
        <v>Yes</v>
      </c>
    </row>
    <row r="56" spans="1:45" x14ac:dyDescent="0.25">
      <c r="A56" s="2" t="s">
        <v>289</v>
      </c>
      <c r="B56" s="2" t="s">
        <v>362</v>
      </c>
      <c r="C56" s="2" t="s">
        <v>428</v>
      </c>
      <c r="D56" s="2" t="s">
        <v>429</v>
      </c>
      <c r="G56" s="2">
        <v>950</v>
      </c>
      <c r="H56" s="2">
        <v>0</v>
      </c>
      <c r="I56" s="2">
        <v>1577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P56" s="2">
        <v>2527</v>
      </c>
      <c r="AR56" s="2" t="str">
        <f t="shared" si="2"/>
        <v>No</v>
      </c>
      <c r="AS56" s="2" t="str">
        <f t="shared" si="3"/>
        <v>No</v>
      </c>
    </row>
    <row r="57" spans="1:45" x14ac:dyDescent="0.25">
      <c r="A57" s="2" t="s">
        <v>289</v>
      </c>
      <c r="B57" s="2" t="s">
        <v>5</v>
      </c>
      <c r="C57" s="2" t="s">
        <v>290</v>
      </c>
      <c r="D57" s="2" t="s">
        <v>291</v>
      </c>
      <c r="E57" s="2" t="s">
        <v>105</v>
      </c>
      <c r="G57" s="2">
        <v>200</v>
      </c>
      <c r="H57" s="2">
        <v>2550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P57" s="2">
        <v>2750</v>
      </c>
      <c r="AR57" s="2" t="str">
        <f t="shared" si="2"/>
        <v>No</v>
      </c>
      <c r="AS57" s="2" t="str">
        <f t="shared" si="3"/>
        <v>No</v>
      </c>
    </row>
    <row r="58" spans="1:45" x14ac:dyDescent="0.25">
      <c r="A58" s="2" t="s">
        <v>436</v>
      </c>
      <c r="B58" s="2" t="s">
        <v>20</v>
      </c>
      <c r="C58" s="2" t="s">
        <v>281</v>
      </c>
      <c r="D58" s="2" t="s">
        <v>282</v>
      </c>
      <c r="E58" s="2" t="s">
        <v>18</v>
      </c>
      <c r="F58" s="2" t="s">
        <v>276</v>
      </c>
      <c r="G58" s="2">
        <v>0</v>
      </c>
      <c r="H58" s="2">
        <v>800</v>
      </c>
      <c r="I58" s="2">
        <v>705</v>
      </c>
      <c r="J58" s="2">
        <v>727</v>
      </c>
      <c r="K58" s="2">
        <v>748</v>
      </c>
      <c r="L58" s="2">
        <v>771</v>
      </c>
      <c r="M58" s="2">
        <v>793</v>
      </c>
      <c r="N58" s="2">
        <v>817</v>
      </c>
      <c r="O58" s="2">
        <v>842</v>
      </c>
      <c r="P58" s="2">
        <v>867</v>
      </c>
      <c r="Q58" s="2">
        <v>893</v>
      </c>
      <c r="R58" s="2">
        <v>920</v>
      </c>
      <c r="S58" s="2">
        <v>947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9830</v>
      </c>
      <c r="AR58" s="2" t="str">
        <f t="shared" si="2"/>
        <v>No</v>
      </c>
      <c r="AS58" s="2" t="str">
        <f t="shared" si="3"/>
        <v>No</v>
      </c>
    </row>
    <row r="59" spans="1:45" x14ac:dyDescent="0.25">
      <c r="A59" s="2" t="s">
        <v>436</v>
      </c>
      <c r="B59" s="2" t="s">
        <v>354</v>
      </c>
      <c r="C59" s="2" t="s">
        <v>392</v>
      </c>
      <c r="D59" s="2" t="s">
        <v>393</v>
      </c>
      <c r="E59" s="2" t="s">
        <v>18</v>
      </c>
      <c r="G59" s="2">
        <v>180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180</v>
      </c>
      <c r="AR59" s="2" t="str">
        <f t="shared" si="2"/>
        <v>Yes</v>
      </c>
      <c r="AS59" s="2" t="str">
        <f t="shared" si="3"/>
        <v>Yes</v>
      </c>
    </row>
    <row r="60" spans="1:45" x14ac:dyDescent="0.25">
      <c r="A60" s="2" t="s">
        <v>436</v>
      </c>
      <c r="B60" s="2" t="s">
        <v>354</v>
      </c>
      <c r="C60" s="2" t="s">
        <v>394</v>
      </c>
      <c r="D60" s="2" t="s">
        <v>395</v>
      </c>
      <c r="E60" s="2" t="s">
        <v>18</v>
      </c>
      <c r="G60" s="2">
        <v>196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196</v>
      </c>
      <c r="AR60" s="2" t="str">
        <f t="shared" si="2"/>
        <v>Yes</v>
      </c>
      <c r="AS60" s="2" t="str">
        <f t="shared" si="3"/>
        <v>Yes</v>
      </c>
    </row>
    <row r="61" spans="1:45" x14ac:dyDescent="0.25">
      <c r="A61" s="2" t="s">
        <v>436</v>
      </c>
      <c r="B61" s="2" t="s">
        <v>362</v>
      </c>
      <c r="C61" s="2" t="s">
        <v>426</v>
      </c>
      <c r="D61" s="2" t="s">
        <v>427</v>
      </c>
      <c r="G61" s="2">
        <v>528</v>
      </c>
      <c r="H61" s="2">
        <v>250</v>
      </c>
      <c r="I61" s="2">
        <v>250</v>
      </c>
      <c r="J61" s="2">
        <v>250</v>
      </c>
      <c r="K61" s="2">
        <v>250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P61" s="2">
        <v>1528</v>
      </c>
      <c r="AR61" s="2" t="str">
        <f t="shared" si="2"/>
        <v>No</v>
      </c>
      <c r="AS61" s="2" t="str">
        <f t="shared" si="3"/>
        <v>No</v>
      </c>
    </row>
    <row r="62" spans="1:45" x14ac:dyDescent="0.25">
      <c r="A62" s="2" t="s">
        <v>436</v>
      </c>
      <c r="B62" s="2" t="s">
        <v>5</v>
      </c>
      <c r="C62" s="2" t="s">
        <v>270</v>
      </c>
      <c r="D62" s="2" t="s">
        <v>271</v>
      </c>
      <c r="E62" s="2" t="s">
        <v>14</v>
      </c>
      <c r="G62" s="2">
        <v>200</v>
      </c>
      <c r="H62" s="2">
        <v>2550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2750</v>
      </c>
      <c r="AR62" s="2" t="str">
        <f t="shared" si="2"/>
        <v>No</v>
      </c>
      <c r="AS62" s="2" t="str">
        <f t="shared" si="3"/>
        <v>No</v>
      </c>
    </row>
    <row r="63" spans="1:45" x14ac:dyDescent="0.25">
      <c r="A63" s="2" t="s">
        <v>299</v>
      </c>
      <c r="B63" s="2" t="s">
        <v>20</v>
      </c>
      <c r="C63" s="2" t="s">
        <v>307</v>
      </c>
      <c r="D63" s="2" t="s">
        <v>308</v>
      </c>
      <c r="E63" s="2" t="s">
        <v>14</v>
      </c>
      <c r="F63" s="2" t="s">
        <v>309</v>
      </c>
      <c r="G63" s="2">
        <v>1000</v>
      </c>
      <c r="H63" s="2">
        <v>1000</v>
      </c>
      <c r="I63" s="2">
        <v>1000</v>
      </c>
      <c r="J63" s="2">
        <v>1000</v>
      </c>
      <c r="K63" s="2">
        <v>1000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AP63" s="2">
        <v>5000</v>
      </c>
      <c r="AR63" s="2" t="str">
        <f t="shared" si="2"/>
        <v>No</v>
      </c>
      <c r="AS63" s="2" t="str">
        <f t="shared" si="3"/>
        <v>No</v>
      </c>
    </row>
    <row r="64" spans="1:45" x14ac:dyDescent="0.25">
      <c r="A64" s="2" t="s">
        <v>299</v>
      </c>
      <c r="B64" s="2" t="s">
        <v>20</v>
      </c>
      <c r="C64" s="2" t="s">
        <v>313</v>
      </c>
      <c r="D64" s="2" t="s">
        <v>314</v>
      </c>
      <c r="E64" s="2" t="s">
        <v>14</v>
      </c>
      <c r="F64" s="2" t="s">
        <v>315</v>
      </c>
      <c r="G64" s="2">
        <v>0</v>
      </c>
      <c r="H64" s="2">
        <v>1185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AP64" s="2">
        <v>1185</v>
      </c>
      <c r="AR64" s="2" t="str">
        <f t="shared" si="2"/>
        <v>No</v>
      </c>
      <c r="AS64" s="2" t="str">
        <f t="shared" si="3"/>
        <v>No</v>
      </c>
    </row>
    <row r="65" spans="1:45" x14ac:dyDescent="0.25">
      <c r="A65" s="2" t="s">
        <v>299</v>
      </c>
      <c r="B65" s="2" t="s">
        <v>20</v>
      </c>
      <c r="C65" s="2" t="s">
        <v>326</v>
      </c>
      <c r="D65" s="2" t="s">
        <v>327</v>
      </c>
      <c r="E65" s="2" t="s">
        <v>130</v>
      </c>
      <c r="G65" s="2">
        <v>0</v>
      </c>
      <c r="H65" s="2">
        <v>0</v>
      </c>
      <c r="I65" s="2">
        <v>50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AP65" s="2">
        <v>50</v>
      </c>
      <c r="AR65" s="2" t="str">
        <f t="shared" si="2"/>
        <v>No</v>
      </c>
      <c r="AS65" s="2" t="str">
        <f t="shared" si="3"/>
        <v>No</v>
      </c>
    </row>
    <row r="66" spans="1:45" x14ac:dyDescent="0.25">
      <c r="A66" s="2" t="s">
        <v>299</v>
      </c>
      <c r="B66" s="2" t="s">
        <v>354</v>
      </c>
      <c r="C66" s="2" t="s">
        <v>404</v>
      </c>
      <c r="D66" s="2" t="s">
        <v>405</v>
      </c>
      <c r="E66" s="2" t="s">
        <v>14</v>
      </c>
      <c r="G66" s="2">
        <v>350</v>
      </c>
      <c r="H66" s="2">
        <v>350</v>
      </c>
      <c r="I66" s="2">
        <v>350</v>
      </c>
      <c r="J66" s="2">
        <v>350</v>
      </c>
      <c r="K66" s="2">
        <v>375</v>
      </c>
      <c r="L66" s="2">
        <v>375</v>
      </c>
      <c r="M66" s="2">
        <v>375</v>
      </c>
      <c r="N66" s="2">
        <v>375</v>
      </c>
      <c r="O66" s="2">
        <v>400</v>
      </c>
      <c r="P66" s="2">
        <v>400</v>
      </c>
      <c r="Q66" s="2">
        <v>400</v>
      </c>
      <c r="R66" s="2">
        <v>400</v>
      </c>
      <c r="S66" s="2">
        <v>400</v>
      </c>
      <c r="AP66" s="2">
        <v>4900</v>
      </c>
      <c r="AR66" s="2" t="str">
        <f t="shared" si="2"/>
        <v>No</v>
      </c>
      <c r="AS66" s="2" t="str">
        <f t="shared" si="3"/>
        <v>No</v>
      </c>
    </row>
    <row r="67" spans="1:45" x14ac:dyDescent="0.25">
      <c r="A67" s="2" t="s">
        <v>299</v>
      </c>
      <c r="B67" s="2" t="s">
        <v>362</v>
      </c>
      <c r="C67" s="2" t="s">
        <v>430</v>
      </c>
      <c r="D67" s="2" t="s">
        <v>431</v>
      </c>
      <c r="G67" s="2">
        <v>146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AP67" s="2">
        <v>146</v>
      </c>
      <c r="AR67" s="2" t="str">
        <f t="shared" si="2"/>
        <v>No</v>
      </c>
      <c r="AS67" s="2" t="str">
        <f t="shared" si="3"/>
        <v>No</v>
      </c>
    </row>
    <row r="68" spans="1:45" x14ac:dyDescent="0.25">
      <c r="A68" s="2" t="s">
        <v>299</v>
      </c>
      <c r="B68" s="2" t="s">
        <v>362</v>
      </c>
      <c r="C68" s="2" t="s">
        <v>432</v>
      </c>
      <c r="D68" s="2" t="s">
        <v>433</v>
      </c>
      <c r="G68" s="2">
        <v>0</v>
      </c>
      <c r="H68" s="2">
        <v>0</v>
      </c>
      <c r="I68" s="2">
        <v>284</v>
      </c>
      <c r="J68" s="2">
        <v>254</v>
      </c>
      <c r="K68" s="2">
        <v>0</v>
      </c>
      <c r="L68" s="2">
        <v>276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AP68" s="2">
        <v>814</v>
      </c>
      <c r="AR68" s="2" t="str">
        <f t="shared" si="2"/>
        <v>No</v>
      </c>
      <c r="AS68" s="2" t="str">
        <f t="shared" si="3"/>
        <v>No</v>
      </c>
    </row>
  </sheetData>
  <sortState ref="A2:AS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 Data</vt:lpstr>
      <vt:lpstr>Transformer Data</vt:lpstr>
      <vt:lpstr>Piping + Raw Water Data</vt:lpstr>
    </vt:vector>
  </TitlesOfParts>
  <Company>MPR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Carl, Brendan</dc:creator>
  <cp:lastModifiedBy>Richard, Mark</cp:lastModifiedBy>
  <dcterms:created xsi:type="dcterms:W3CDTF">2020-08-04T14:43:05Z</dcterms:created>
  <dcterms:modified xsi:type="dcterms:W3CDTF">2020-10-02T14:09:06Z</dcterms:modified>
</cp:coreProperties>
</file>