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2" sheetId="1" r:id="rId1"/>
    <sheet name="Ray tracing_l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Q3" i="2" l="1"/>
  <c r="U363" i="2" l="1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226" i="2"/>
  <c r="J226" i="2"/>
  <c r="K226" i="2" s="1"/>
  <c r="L226" i="2" s="1"/>
  <c r="D226" i="2"/>
  <c r="B226" i="2"/>
  <c r="E226" i="2" s="1"/>
  <c r="G226" i="2" s="1"/>
  <c r="H226" i="2" s="1"/>
  <c r="U225" i="2"/>
  <c r="K225" i="2"/>
  <c r="L225" i="2" s="1"/>
  <c r="J225" i="2"/>
  <c r="B225" i="2"/>
  <c r="U224" i="2"/>
  <c r="J224" i="2"/>
  <c r="K224" i="2" s="1"/>
  <c r="L224" i="2" s="1"/>
  <c r="D224" i="2"/>
  <c r="B224" i="2"/>
  <c r="E224" i="2" s="1"/>
  <c r="G224" i="2" s="1"/>
  <c r="H224" i="2" s="1"/>
  <c r="U223" i="2"/>
  <c r="K223" i="2"/>
  <c r="L223" i="2" s="1"/>
  <c r="J223" i="2"/>
  <c r="B223" i="2"/>
  <c r="U222" i="2"/>
  <c r="J222" i="2"/>
  <c r="K222" i="2" s="1"/>
  <c r="L222" i="2" s="1"/>
  <c r="D222" i="2"/>
  <c r="B222" i="2"/>
  <c r="E222" i="2" s="1"/>
  <c r="G222" i="2" s="1"/>
  <c r="H222" i="2" s="1"/>
  <c r="U221" i="2"/>
  <c r="K221" i="2"/>
  <c r="L221" i="2" s="1"/>
  <c r="J221" i="2"/>
  <c r="B221" i="2"/>
  <c r="U220" i="2"/>
  <c r="J220" i="2"/>
  <c r="K220" i="2" s="1"/>
  <c r="L220" i="2" s="1"/>
  <c r="D220" i="2"/>
  <c r="B220" i="2"/>
  <c r="E220" i="2" s="1"/>
  <c r="G220" i="2" s="1"/>
  <c r="H220" i="2" s="1"/>
  <c r="U219" i="2"/>
  <c r="K219" i="2"/>
  <c r="L219" i="2" s="1"/>
  <c r="J219" i="2"/>
  <c r="B219" i="2"/>
  <c r="U218" i="2"/>
  <c r="J218" i="2"/>
  <c r="K218" i="2" s="1"/>
  <c r="L218" i="2" s="1"/>
  <c r="D218" i="2"/>
  <c r="B218" i="2"/>
  <c r="E218" i="2" s="1"/>
  <c r="G218" i="2" s="1"/>
  <c r="H218" i="2" s="1"/>
  <c r="U217" i="2"/>
  <c r="K217" i="2"/>
  <c r="L217" i="2" s="1"/>
  <c r="J217" i="2"/>
  <c r="B217" i="2"/>
  <c r="U216" i="2"/>
  <c r="J216" i="2"/>
  <c r="K216" i="2" s="1"/>
  <c r="L216" i="2" s="1"/>
  <c r="D216" i="2"/>
  <c r="B216" i="2"/>
  <c r="E216" i="2" s="1"/>
  <c r="G216" i="2" s="1"/>
  <c r="H216" i="2" s="1"/>
  <c r="U215" i="2"/>
  <c r="K215" i="2"/>
  <c r="L215" i="2" s="1"/>
  <c r="J215" i="2"/>
  <c r="B215" i="2"/>
  <c r="U214" i="2"/>
  <c r="K214" i="2"/>
  <c r="L214" i="2" s="1"/>
  <c r="J214" i="2"/>
  <c r="B214" i="2"/>
  <c r="U213" i="2"/>
  <c r="J213" i="2"/>
  <c r="K213" i="2" s="1"/>
  <c r="L213" i="2" s="1"/>
  <c r="D213" i="2"/>
  <c r="B213" i="2"/>
  <c r="E213" i="2" s="1"/>
  <c r="G213" i="2" s="1"/>
  <c r="H213" i="2" s="1"/>
  <c r="U212" i="2"/>
  <c r="K212" i="2"/>
  <c r="L212" i="2" s="1"/>
  <c r="J212" i="2"/>
  <c r="B212" i="2"/>
  <c r="U211" i="2"/>
  <c r="J211" i="2"/>
  <c r="K211" i="2" s="1"/>
  <c r="L211" i="2" s="1"/>
  <c r="D211" i="2"/>
  <c r="B211" i="2"/>
  <c r="E211" i="2" s="1"/>
  <c r="G211" i="2" s="1"/>
  <c r="H211" i="2" s="1"/>
  <c r="U210" i="2"/>
  <c r="K210" i="2"/>
  <c r="L210" i="2" s="1"/>
  <c r="J210" i="2"/>
  <c r="B210" i="2"/>
  <c r="U209" i="2"/>
  <c r="J209" i="2"/>
  <c r="K209" i="2" s="1"/>
  <c r="L209" i="2" s="1"/>
  <c r="D209" i="2"/>
  <c r="B209" i="2"/>
  <c r="E209" i="2" s="1"/>
  <c r="G209" i="2" s="1"/>
  <c r="H209" i="2" s="1"/>
  <c r="U208" i="2"/>
  <c r="K208" i="2"/>
  <c r="L208" i="2" s="1"/>
  <c r="J208" i="2"/>
  <c r="B208" i="2"/>
  <c r="U207" i="2"/>
  <c r="J207" i="2"/>
  <c r="K207" i="2" s="1"/>
  <c r="L207" i="2" s="1"/>
  <c r="D207" i="2"/>
  <c r="B207" i="2"/>
  <c r="E207" i="2" s="1"/>
  <c r="G207" i="2" s="1"/>
  <c r="H207" i="2" s="1"/>
  <c r="U206" i="2"/>
  <c r="K206" i="2"/>
  <c r="L206" i="2" s="1"/>
  <c r="J206" i="2"/>
  <c r="B206" i="2"/>
  <c r="U205" i="2"/>
  <c r="J205" i="2"/>
  <c r="K205" i="2" s="1"/>
  <c r="L205" i="2" s="1"/>
  <c r="D205" i="2"/>
  <c r="B205" i="2"/>
  <c r="E205" i="2" s="1"/>
  <c r="G205" i="2" s="1"/>
  <c r="H205" i="2" s="1"/>
  <c r="U204" i="2"/>
  <c r="K204" i="2"/>
  <c r="L204" i="2" s="1"/>
  <c r="J204" i="2"/>
  <c r="B204" i="2"/>
  <c r="U203" i="2"/>
  <c r="J203" i="2"/>
  <c r="K203" i="2" s="1"/>
  <c r="L203" i="2" s="1"/>
  <c r="D203" i="2"/>
  <c r="B203" i="2"/>
  <c r="E203" i="2" s="1"/>
  <c r="G203" i="2" s="1"/>
  <c r="H203" i="2" s="1"/>
  <c r="U202" i="2"/>
  <c r="K202" i="2"/>
  <c r="L202" i="2" s="1"/>
  <c r="J202" i="2"/>
  <c r="B202" i="2"/>
  <c r="U201" i="2"/>
  <c r="J201" i="2"/>
  <c r="K201" i="2" s="1"/>
  <c r="L201" i="2" s="1"/>
  <c r="D201" i="2"/>
  <c r="B201" i="2"/>
  <c r="E201" i="2" s="1"/>
  <c r="G201" i="2" s="1"/>
  <c r="H201" i="2" s="1"/>
  <c r="U200" i="2"/>
  <c r="K200" i="2"/>
  <c r="L200" i="2" s="1"/>
  <c r="J200" i="2"/>
  <c r="B200" i="2"/>
  <c r="U199" i="2"/>
  <c r="J199" i="2"/>
  <c r="K199" i="2" s="1"/>
  <c r="L199" i="2" s="1"/>
  <c r="D199" i="2"/>
  <c r="B199" i="2"/>
  <c r="E199" i="2" s="1"/>
  <c r="G199" i="2" s="1"/>
  <c r="H199" i="2" s="1"/>
  <c r="U198" i="2"/>
  <c r="K198" i="2"/>
  <c r="L198" i="2" s="1"/>
  <c r="J198" i="2"/>
  <c r="B198" i="2"/>
  <c r="U197" i="2"/>
  <c r="J197" i="2"/>
  <c r="K197" i="2" s="1"/>
  <c r="L197" i="2" s="1"/>
  <c r="D197" i="2"/>
  <c r="B197" i="2"/>
  <c r="E197" i="2" s="1"/>
  <c r="G197" i="2" s="1"/>
  <c r="H197" i="2" s="1"/>
  <c r="U196" i="2"/>
  <c r="K196" i="2"/>
  <c r="L196" i="2" s="1"/>
  <c r="J196" i="2"/>
  <c r="B196" i="2"/>
  <c r="U195" i="2"/>
  <c r="J195" i="2"/>
  <c r="K195" i="2" s="1"/>
  <c r="L195" i="2" s="1"/>
  <c r="D195" i="2"/>
  <c r="B195" i="2"/>
  <c r="E195" i="2" s="1"/>
  <c r="G195" i="2" s="1"/>
  <c r="H195" i="2" s="1"/>
  <c r="U194" i="2"/>
  <c r="K194" i="2"/>
  <c r="L194" i="2" s="1"/>
  <c r="J194" i="2"/>
  <c r="B194" i="2"/>
  <c r="U193" i="2"/>
  <c r="J193" i="2"/>
  <c r="K193" i="2" s="1"/>
  <c r="L193" i="2" s="1"/>
  <c r="D193" i="2"/>
  <c r="B193" i="2"/>
  <c r="E193" i="2" s="1"/>
  <c r="G193" i="2" s="1"/>
  <c r="H193" i="2" s="1"/>
  <c r="U192" i="2"/>
  <c r="K192" i="2"/>
  <c r="L192" i="2" s="1"/>
  <c r="J192" i="2"/>
  <c r="B192" i="2"/>
  <c r="U191" i="2"/>
  <c r="J191" i="2"/>
  <c r="K191" i="2" s="1"/>
  <c r="L191" i="2" s="1"/>
  <c r="D191" i="2"/>
  <c r="B191" i="2"/>
  <c r="E191" i="2" s="1"/>
  <c r="G191" i="2" s="1"/>
  <c r="H191" i="2" s="1"/>
  <c r="U190" i="2"/>
  <c r="K190" i="2"/>
  <c r="L190" i="2" s="1"/>
  <c r="J190" i="2"/>
  <c r="B190" i="2"/>
  <c r="U189" i="2"/>
  <c r="J189" i="2"/>
  <c r="K189" i="2" s="1"/>
  <c r="L189" i="2" s="1"/>
  <c r="D189" i="2"/>
  <c r="B189" i="2"/>
  <c r="E189" i="2" s="1"/>
  <c r="G189" i="2" s="1"/>
  <c r="H189" i="2" s="1"/>
  <c r="U188" i="2"/>
  <c r="K188" i="2"/>
  <c r="L188" i="2" s="1"/>
  <c r="J188" i="2"/>
  <c r="B188" i="2"/>
  <c r="U187" i="2"/>
  <c r="J187" i="2"/>
  <c r="K187" i="2" s="1"/>
  <c r="L187" i="2" s="1"/>
  <c r="D187" i="2"/>
  <c r="B187" i="2"/>
  <c r="E187" i="2" s="1"/>
  <c r="G187" i="2" s="1"/>
  <c r="H187" i="2" s="1"/>
  <c r="U186" i="2"/>
  <c r="K186" i="2"/>
  <c r="L186" i="2" s="1"/>
  <c r="J186" i="2"/>
  <c r="B186" i="2"/>
  <c r="U185" i="2"/>
  <c r="J185" i="2"/>
  <c r="K185" i="2" s="1"/>
  <c r="L185" i="2" s="1"/>
  <c r="D185" i="2"/>
  <c r="B185" i="2"/>
  <c r="E185" i="2" s="1"/>
  <c r="G185" i="2" s="1"/>
  <c r="H185" i="2" s="1"/>
  <c r="U184" i="2"/>
  <c r="K184" i="2"/>
  <c r="L184" i="2" s="1"/>
  <c r="J184" i="2"/>
  <c r="B184" i="2"/>
  <c r="U183" i="2"/>
  <c r="J183" i="2"/>
  <c r="K183" i="2" s="1"/>
  <c r="L183" i="2" s="1"/>
  <c r="D183" i="2"/>
  <c r="B183" i="2"/>
  <c r="E183" i="2" s="1"/>
  <c r="G183" i="2" s="1"/>
  <c r="H183" i="2" s="1"/>
  <c r="U182" i="2"/>
  <c r="K182" i="2"/>
  <c r="L182" i="2" s="1"/>
  <c r="J182" i="2"/>
  <c r="B182" i="2"/>
  <c r="U181" i="2"/>
  <c r="J181" i="2"/>
  <c r="K181" i="2" s="1"/>
  <c r="L181" i="2" s="1"/>
  <c r="D181" i="2"/>
  <c r="B181" i="2"/>
  <c r="E181" i="2" s="1"/>
  <c r="G181" i="2" s="1"/>
  <c r="H181" i="2" s="1"/>
  <c r="U180" i="2"/>
  <c r="K180" i="2"/>
  <c r="L180" i="2" s="1"/>
  <c r="J180" i="2"/>
  <c r="B180" i="2"/>
  <c r="U179" i="2"/>
  <c r="J179" i="2"/>
  <c r="K179" i="2" s="1"/>
  <c r="L179" i="2" s="1"/>
  <c r="D179" i="2"/>
  <c r="B179" i="2"/>
  <c r="E179" i="2" s="1"/>
  <c r="G179" i="2" s="1"/>
  <c r="H179" i="2" s="1"/>
  <c r="U178" i="2"/>
  <c r="K178" i="2"/>
  <c r="L178" i="2" s="1"/>
  <c r="J178" i="2"/>
  <c r="B178" i="2"/>
  <c r="U177" i="2"/>
  <c r="J177" i="2"/>
  <c r="K177" i="2" s="1"/>
  <c r="L177" i="2" s="1"/>
  <c r="D177" i="2"/>
  <c r="B177" i="2"/>
  <c r="E177" i="2" s="1"/>
  <c r="G177" i="2" s="1"/>
  <c r="H177" i="2" s="1"/>
  <c r="U176" i="2"/>
  <c r="K176" i="2"/>
  <c r="L176" i="2" s="1"/>
  <c r="J176" i="2"/>
  <c r="B176" i="2"/>
  <c r="U175" i="2"/>
  <c r="J175" i="2"/>
  <c r="K175" i="2" s="1"/>
  <c r="L175" i="2" s="1"/>
  <c r="D175" i="2"/>
  <c r="B175" i="2"/>
  <c r="E175" i="2" s="1"/>
  <c r="G175" i="2" s="1"/>
  <c r="H175" i="2" s="1"/>
  <c r="U174" i="2"/>
  <c r="K174" i="2"/>
  <c r="L174" i="2" s="1"/>
  <c r="J174" i="2"/>
  <c r="B174" i="2"/>
  <c r="U173" i="2"/>
  <c r="J173" i="2"/>
  <c r="K173" i="2" s="1"/>
  <c r="L173" i="2" s="1"/>
  <c r="D173" i="2"/>
  <c r="B173" i="2"/>
  <c r="E173" i="2" s="1"/>
  <c r="U172" i="2"/>
  <c r="K172" i="2"/>
  <c r="L172" i="2" s="1"/>
  <c r="J172" i="2"/>
  <c r="B172" i="2"/>
  <c r="U171" i="2"/>
  <c r="J171" i="2"/>
  <c r="K171" i="2" s="1"/>
  <c r="L171" i="2" s="1"/>
  <c r="D171" i="2"/>
  <c r="B171" i="2"/>
  <c r="E171" i="2" s="1"/>
  <c r="G171" i="2" s="1"/>
  <c r="H171" i="2" s="1"/>
  <c r="U170" i="2"/>
  <c r="K170" i="2"/>
  <c r="L170" i="2" s="1"/>
  <c r="J170" i="2"/>
  <c r="B170" i="2"/>
  <c r="U169" i="2"/>
  <c r="J169" i="2"/>
  <c r="K169" i="2" s="1"/>
  <c r="L169" i="2" s="1"/>
  <c r="D169" i="2"/>
  <c r="B169" i="2"/>
  <c r="E169" i="2" s="1"/>
  <c r="G169" i="2" s="1"/>
  <c r="H169" i="2" s="1"/>
  <c r="U168" i="2"/>
  <c r="K168" i="2"/>
  <c r="L168" i="2" s="1"/>
  <c r="J168" i="2"/>
  <c r="B168" i="2"/>
  <c r="U167" i="2"/>
  <c r="J167" i="2"/>
  <c r="K167" i="2" s="1"/>
  <c r="L167" i="2" s="1"/>
  <c r="D167" i="2"/>
  <c r="B167" i="2"/>
  <c r="E167" i="2" s="1"/>
  <c r="G167" i="2" s="1"/>
  <c r="H167" i="2" s="1"/>
  <c r="U166" i="2"/>
  <c r="K166" i="2"/>
  <c r="L166" i="2" s="1"/>
  <c r="J166" i="2"/>
  <c r="B166" i="2"/>
  <c r="U165" i="2"/>
  <c r="J165" i="2"/>
  <c r="K165" i="2" s="1"/>
  <c r="L165" i="2" s="1"/>
  <c r="D165" i="2"/>
  <c r="B165" i="2"/>
  <c r="E165" i="2" s="1"/>
  <c r="G165" i="2" s="1"/>
  <c r="H165" i="2" s="1"/>
  <c r="U164" i="2"/>
  <c r="K164" i="2"/>
  <c r="L164" i="2" s="1"/>
  <c r="J164" i="2"/>
  <c r="B164" i="2"/>
  <c r="U163" i="2"/>
  <c r="J163" i="2"/>
  <c r="K163" i="2" s="1"/>
  <c r="L163" i="2" s="1"/>
  <c r="D163" i="2"/>
  <c r="B163" i="2"/>
  <c r="E163" i="2" s="1"/>
  <c r="G163" i="2" s="1"/>
  <c r="H163" i="2" s="1"/>
  <c r="U162" i="2"/>
  <c r="K162" i="2"/>
  <c r="L162" i="2" s="1"/>
  <c r="J162" i="2"/>
  <c r="B162" i="2"/>
  <c r="U161" i="2"/>
  <c r="J161" i="2"/>
  <c r="K161" i="2" s="1"/>
  <c r="L161" i="2" s="1"/>
  <c r="D161" i="2"/>
  <c r="B161" i="2"/>
  <c r="E161" i="2" s="1"/>
  <c r="G161" i="2" s="1"/>
  <c r="H161" i="2" s="1"/>
  <c r="U160" i="2"/>
  <c r="K160" i="2"/>
  <c r="L160" i="2" s="1"/>
  <c r="J160" i="2"/>
  <c r="B160" i="2"/>
  <c r="U159" i="2"/>
  <c r="J159" i="2"/>
  <c r="K159" i="2" s="1"/>
  <c r="L159" i="2" s="1"/>
  <c r="B159" i="2"/>
  <c r="U158" i="2"/>
  <c r="J158" i="2"/>
  <c r="K158" i="2" s="1"/>
  <c r="L158" i="2" s="1"/>
  <c r="D158" i="2"/>
  <c r="B158" i="2"/>
  <c r="E158" i="2" s="1"/>
  <c r="G158" i="2" s="1"/>
  <c r="H158" i="2" s="1"/>
  <c r="U157" i="2"/>
  <c r="K157" i="2"/>
  <c r="L157" i="2" s="1"/>
  <c r="J157" i="2"/>
  <c r="B157" i="2"/>
  <c r="U156" i="2"/>
  <c r="J156" i="2"/>
  <c r="K156" i="2" s="1"/>
  <c r="L156" i="2" s="1"/>
  <c r="D156" i="2"/>
  <c r="B156" i="2"/>
  <c r="E156" i="2" s="1"/>
  <c r="G156" i="2" s="1"/>
  <c r="H156" i="2" s="1"/>
  <c r="U155" i="2"/>
  <c r="K155" i="2"/>
  <c r="L155" i="2" s="1"/>
  <c r="J155" i="2"/>
  <c r="B155" i="2"/>
  <c r="U154" i="2"/>
  <c r="J154" i="2"/>
  <c r="K154" i="2" s="1"/>
  <c r="L154" i="2" s="1"/>
  <c r="D154" i="2"/>
  <c r="B154" i="2"/>
  <c r="E154" i="2" s="1"/>
  <c r="G154" i="2" s="1"/>
  <c r="H154" i="2" s="1"/>
  <c r="U153" i="2"/>
  <c r="K153" i="2"/>
  <c r="L153" i="2" s="1"/>
  <c r="J153" i="2"/>
  <c r="B153" i="2"/>
  <c r="U152" i="2"/>
  <c r="J152" i="2"/>
  <c r="K152" i="2" s="1"/>
  <c r="L152" i="2" s="1"/>
  <c r="D152" i="2"/>
  <c r="B152" i="2"/>
  <c r="E152" i="2" s="1"/>
  <c r="G152" i="2" s="1"/>
  <c r="H152" i="2" s="1"/>
  <c r="U151" i="2"/>
  <c r="K151" i="2"/>
  <c r="L151" i="2" s="1"/>
  <c r="J151" i="2"/>
  <c r="B151" i="2"/>
  <c r="U150" i="2"/>
  <c r="J150" i="2"/>
  <c r="K150" i="2" s="1"/>
  <c r="L150" i="2" s="1"/>
  <c r="D150" i="2"/>
  <c r="B150" i="2"/>
  <c r="E150" i="2" s="1"/>
  <c r="G150" i="2" s="1"/>
  <c r="H150" i="2" s="1"/>
  <c r="U149" i="2"/>
  <c r="K149" i="2"/>
  <c r="L149" i="2" s="1"/>
  <c r="J149" i="2"/>
  <c r="B149" i="2"/>
  <c r="U148" i="2"/>
  <c r="J148" i="2"/>
  <c r="K148" i="2" s="1"/>
  <c r="L148" i="2" s="1"/>
  <c r="D148" i="2"/>
  <c r="B148" i="2"/>
  <c r="E148" i="2" s="1"/>
  <c r="G148" i="2" s="1"/>
  <c r="H148" i="2" s="1"/>
  <c r="U147" i="2"/>
  <c r="K147" i="2"/>
  <c r="L147" i="2" s="1"/>
  <c r="J147" i="2"/>
  <c r="B147" i="2"/>
  <c r="U146" i="2"/>
  <c r="J146" i="2"/>
  <c r="K146" i="2" s="1"/>
  <c r="L146" i="2" s="1"/>
  <c r="D146" i="2"/>
  <c r="B146" i="2"/>
  <c r="E146" i="2" s="1"/>
  <c r="G146" i="2" s="1"/>
  <c r="H146" i="2" s="1"/>
  <c r="U145" i="2"/>
  <c r="K145" i="2"/>
  <c r="L145" i="2" s="1"/>
  <c r="J145" i="2"/>
  <c r="B145" i="2"/>
  <c r="U144" i="2"/>
  <c r="J144" i="2"/>
  <c r="K144" i="2" s="1"/>
  <c r="L144" i="2" s="1"/>
  <c r="D144" i="2"/>
  <c r="B144" i="2"/>
  <c r="E144" i="2" s="1"/>
  <c r="G144" i="2" s="1"/>
  <c r="H144" i="2" s="1"/>
  <c r="U143" i="2"/>
  <c r="K143" i="2"/>
  <c r="L143" i="2" s="1"/>
  <c r="J143" i="2"/>
  <c r="B143" i="2"/>
  <c r="U142" i="2"/>
  <c r="J142" i="2"/>
  <c r="K142" i="2" s="1"/>
  <c r="L142" i="2" s="1"/>
  <c r="D142" i="2"/>
  <c r="B142" i="2"/>
  <c r="E142" i="2" s="1"/>
  <c r="G142" i="2" s="1"/>
  <c r="H142" i="2" s="1"/>
  <c r="U141" i="2"/>
  <c r="K141" i="2"/>
  <c r="L141" i="2" s="1"/>
  <c r="J141" i="2"/>
  <c r="B141" i="2"/>
  <c r="U140" i="2"/>
  <c r="J140" i="2"/>
  <c r="K140" i="2" s="1"/>
  <c r="L140" i="2" s="1"/>
  <c r="D140" i="2"/>
  <c r="B140" i="2"/>
  <c r="E140" i="2" s="1"/>
  <c r="G140" i="2" s="1"/>
  <c r="H140" i="2" s="1"/>
  <c r="U139" i="2"/>
  <c r="K139" i="2"/>
  <c r="L139" i="2" s="1"/>
  <c r="J139" i="2"/>
  <c r="B139" i="2"/>
  <c r="U138" i="2"/>
  <c r="J138" i="2"/>
  <c r="K138" i="2" s="1"/>
  <c r="L138" i="2" s="1"/>
  <c r="D138" i="2"/>
  <c r="B138" i="2"/>
  <c r="E138" i="2" s="1"/>
  <c r="G138" i="2" s="1"/>
  <c r="H138" i="2" s="1"/>
  <c r="U137" i="2"/>
  <c r="K137" i="2"/>
  <c r="L137" i="2" s="1"/>
  <c r="J137" i="2"/>
  <c r="B137" i="2"/>
  <c r="U136" i="2"/>
  <c r="J136" i="2"/>
  <c r="K136" i="2" s="1"/>
  <c r="L136" i="2" s="1"/>
  <c r="D136" i="2"/>
  <c r="B136" i="2"/>
  <c r="E136" i="2" s="1"/>
  <c r="G136" i="2" s="1"/>
  <c r="H136" i="2" s="1"/>
  <c r="U135" i="2"/>
  <c r="K135" i="2"/>
  <c r="L135" i="2" s="1"/>
  <c r="J135" i="2"/>
  <c r="B135" i="2"/>
  <c r="U134" i="2"/>
  <c r="J134" i="2"/>
  <c r="K134" i="2" s="1"/>
  <c r="L134" i="2" s="1"/>
  <c r="D134" i="2"/>
  <c r="B134" i="2"/>
  <c r="E134" i="2" s="1"/>
  <c r="G134" i="2" s="1"/>
  <c r="H134" i="2" s="1"/>
  <c r="U133" i="2"/>
  <c r="K133" i="2"/>
  <c r="L133" i="2" s="1"/>
  <c r="J133" i="2"/>
  <c r="B133" i="2"/>
  <c r="U132" i="2"/>
  <c r="J132" i="2"/>
  <c r="K132" i="2" s="1"/>
  <c r="L132" i="2" s="1"/>
  <c r="D132" i="2"/>
  <c r="B132" i="2"/>
  <c r="E132" i="2" s="1"/>
  <c r="G132" i="2" s="1"/>
  <c r="H132" i="2" s="1"/>
  <c r="U131" i="2"/>
  <c r="K131" i="2"/>
  <c r="L131" i="2" s="1"/>
  <c r="J131" i="2"/>
  <c r="B131" i="2"/>
  <c r="U130" i="2"/>
  <c r="J130" i="2"/>
  <c r="K130" i="2" s="1"/>
  <c r="L130" i="2" s="1"/>
  <c r="D130" i="2"/>
  <c r="B130" i="2"/>
  <c r="E130" i="2" s="1"/>
  <c r="G130" i="2" s="1"/>
  <c r="H130" i="2" s="1"/>
  <c r="U129" i="2"/>
  <c r="K129" i="2"/>
  <c r="L129" i="2" s="1"/>
  <c r="J129" i="2"/>
  <c r="B129" i="2"/>
  <c r="U128" i="2"/>
  <c r="J128" i="2"/>
  <c r="K128" i="2" s="1"/>
  <c r="L128" i="2" s="1"/>
  <c r="D128" i="2"/>
  <c r="B128" i="2"/>
  <c r="E128" i="2" s="1"/>
  <c r="G128" i="2" s="1"/>
  <c r="H128" i="2" s="1"/>
  <c r="U127" i="2"/>
  <c r="K127" i="2"/>
  <c r="L127" i="2" s="1"/>
  <c r="J127" i="2"/>
  <c r="B127" i="2"/>
  <c r="U126" i="2"/>
  <c r="J126" i="2"/>
  <c r="K126" i="2" s="1"/>
  <c r="L126" i="2" s="1"/>
  <c r="D126" i="2"/>
  <c r="B126" i="2"/>
  <c r="E126" i="2" s="1"/>
  <c r="G126" i="2" s="1"/>
  <c r="H126" i="2" s="1"/>
  <c r="U125" i="2"/>
  <c r="K125" i="2"/>
  <c r="L125" i="2" s="1"/>
  <c r="J125" i="2"/>
  <c r="B125" i="2"/>
  <c r="U124" i="2"/>
  <c r="J124" i="2"/>
  <c r="K124" i="2" s="1"/>
  <c r="L124" i="2" s="1"/>
  <c r="D124" i="2"/>
  <c r="B124" i="2"/>
  <c r="E124" i="2" s="1"/>
  <c r="G124" i="2" s="1"/>
  <c r="H124" i="2" s="1"/>
  <c r="U123" i="2"/>
  <c r="K123" i="2"/>
  <c r="L123" i="2" s="1"/>
  <c r="J123" i="2"/>
  <c r="B123" i="2"/>
  <c r="U122" i="2"/>
  <c r="J122" i="2"/>
  <c r="K122" i="2" s="1"/>
  <c r="L122" i="2" s="1"/>
  <c r="D122" i="2"/>
  <c r="B122" i="2"/>
  <c r="E122" i="2" s="1"/>
  <c r="G122" i="2" s="1"/>
  <c r="H122" i="2" s="1"/>
  <c r="U121" i="2"/>
  <c r="K121" i="2"/>
  <c r="L121" i="2" s="1"/>
  <c r="J121" i="2"/>
  <c r="B121" i="2"/>
  <c r="U120" i="2"/>
  <c r="J120" i="2"/>
  <c r="K120" i="2" s="1"/>
  <c r="L120" i="2" s="1"/>
  <c r="D120" i="2"/>
  <c r="B120" i="2"/>
  <c r="E120" i="2" s="1"/>
  <c r="G120" i="2" s="1"/>
  <c r="H120" i="2" s="1"/>
  <c r="U119" i="2"/>
  <c r="K119" i="2"/>
  <c r="L119" i="2" s="1"/>
  <c r="J119" i="2"/>
  <c r="B119" i="2"/>
  <c r="U118" i="2"/>
  <c r="J118" i="2"/>
  <c r="K118" i="2" s="1"/>
  <c r="L118" i="2" s="1"/>
  <c r="D118" i="2"/>
  <c r="B118" i="2"/>
  <c r="E118" i="2" s="1"/>
  <c r="G118" i="2" s="1"/>
  <c r="H118" i="2" s="1"/>
  <c r="U117" i="2"/>
  <c r="K117" i="2"/>
  <c r="L117" i="2" s="1"/>
  <c r="J117" i="2"/>
  <c r="B117" i="2"/>
  <c r="U116" i="2"/>
  <c r="J116" i="2"/>
  <c r="K116" i="2" s="1"/>
  <c r="L116" i="2" s="1"/>
  <c r="D116" i="2"/>
  <c r="B116" i="2"/>
  <c r="E116" i="2" s="1"/>
  <c r="G116" i="2" s="1"/>
  <c r="H116" i="2" s="1"/>
  <c r="U115" i="2"/>
  <c r="K115" i="2"/>
  <c r="L115" i="2" s="1"/>
  <c r="J115" i="2"/>
  <c r="B115" i="2"/>
  <c r="U114" i="2"/>
  <c r="J114" i="2"/>
  <c r="K114" i="2" s="1"/>
  <c r="L114" i="2" s="1"/>
  <c r="D114" i="2"/>
  <c r="B114" i="2"/>
  <c r="E114" i="2" s="1"/>
  <c r="G114" i="2" s="1"/>
  <c r="H114" i="2" s="1"/>
  <c r="U113" i="2"/>
  <c r="K113" i="2"/>
  <c r="L113" i="2" s="1"/>
  <c r="J113" i="2"/>
  <c r="B113" i="2"/>
  <c r="U112" i="2"/>
  <c r="J112" i="2"/>
  <c r="K112" i="2" s="1"/>
  <c r="L112" i="2" s="1"/>
  <c r="D112" i="2"/>
  <c r="B112" i="2"/>
  <c r="E112" i="2" s="1"/>
  <c r="G112" i="2" s="1"/>
  <c r="H112" i="2" s="1"/>
  <c r="U111" i="2"/>
  <c r="K111" i="2"/>
  <c r="L111" i="2" s="1"/>
  <c r="J111" i="2"/>
  <c r="B111" i="2"/>
  <c r="U110" i="2"/>
  <c r="J110" i="2"/>
  <c r="K110" i="2" s="1"/>
  <c r="L110" i="2" s="1"/>
  <c r="D110" i="2"/>
  <c r="B110" i="2"/>
  <c r="E110" i="2" s="1"/>
  <c r="G110" i="2" s="1"/>
  <c r="H110" i="2" s="1"/>
  <c r="U109" i="2"/>
  <c r="K109" i="2"/>
  <c r="L109" i="2" s="1"/>
  <c r="J109" i="2"/>
  <c r="B109" i="2"/>
  <c r="U108" i="2"/>
  <c r="J108" i="2"/>
  <c r="K108" i="2" s="1"/>
  <c r="L108" i="2" s="1"/>
  <c r="D108" i="2"/>
  <c r="B108" i="2"/>
  <c r="E108" i="2" s="1"/>
  <c r="G108" i="2" s="1"/>
  <c r="H108" i="2" s="1"/>
  <c r="U107" i="2"/>
  <c r="K107" i="2"/>
  <c r="L107" i="2" s="1"/>
  <c r="J107" i="2"/>
  <c r="B107" i="2"/>
  <c r="U106" i="2"/>
  <c r="J106" i="2"/>
  <c r="K106" i="2" s="1"/>
  <c r="L106" i="2" s="1"/>
  <c r="D106" i="2"/>
  <c r="B106" i="2"/>
  <c r="E106" i="2" s="1"/>
  <c r="G106" i="2" s="1"/>
  <c r="H106" i="2" s="1"/>
  <c r="U105" i="2"/>
  <c r="K105" i="2"/>
  <c r="L105" i="2" s="1"/>
  <c r="J105" i="2"/>
  <c r="B105" i="2"/>
  <c r="U104" i="2"/>
  <c r="J104" i="2"/>
  <c r="K104" i="2" s="1"/>
  <c r="L104" i="2" s="1"/>
  <c r="D104" i="2"/>
  <c r="B104" i="2"/>
  <c r="E104" i="2" s="1"/>
  <c r="G104" i="2" s="1"/>
  <c r="H104" i="2" s="1"/>
  <c r="U103" i="2"/>
  <c r="K103" i="2"/>
  <c r="L103" i="2" s="1"/>
  <c r="J103" i="2"/>
  <c r="B103" i="2"/>
  <c r="U102" i="2"/>
  <c r="J102" i="2"/>
  <c r="K102" i="2" s="1"/>
  <c r="L102" i="2" s="1"/>
  <c r="D102" i="2"/>
  <c r="B102" i="2"/>
  <c r="E102" i="2" s="1"/>
  <c r="G102" i="2" s="1"/>
  <c r="H102" i="2" s="1"/>
  <c r="U101" i="2"/>
  <c r="K101" i="2"/>
  <c r="L101" i="2" s="1"/>
  <c r="J101" i="2"/>
  <c r="B101" i="2"/>
  <c r="U100" i="2"/>
  <c r="J100" i="2"/>
  <c r="K100" i="2" s="1"/>
  <c r="L100" i="2" s="1"/>
  <c r="D100" i="2"/>
  <c r="B100" i="2"/>
  <c r="E100" i="2" s="1"/>
  <c r="G100" i="2" s="1"/>
  <c r="H100" i="2" s="1"/>
  <c r="U99" i="2"/>
  <c r="K99" i="2"/>
  <c r="L99" i="2" s="1"/>
  <c r="J99" i="2"/>
  <c r="B99" i="2"/>
  <c r="U98" i="2"/>
  <c r="J98" i="2"/>
  <c r="K98" i="2" s="1"/>
  <c r="L98" i="2" s="1"/>
  <c r="D98" i="2"/>
  <c r="B98" i="2"/>
  <c r="E98" i="2" s="1"/>
  <c r="G98" i="2" s="1"/>
  <c r="H98" i="2" s="1"/>
  <c r="U97" i="2"/>
  <c r="K97" i="2"/>
  <c r="L97" i="2" s="1"/>
  <c r="J97" i="2"/>
  <c r="B97" i="2"/>
  <c r="U96" i="2"/>
  <c r="J96" i="2"/>
  <c r="K96" i="2" s="1"/>
  <c r="L96" i="2" s="1"/>
  <c r="D96" i="2"/>
  <c r="B96" i="2"/>
  <c r="E96" i="2" s="1"/>
  <c r="G96" i="2" s="1"/>
  <c r="H96" i="2" s="1"/>
  <c r="U95" i="2"/>
  <c r="K95" i="2"/>
  <c r="L95" i="2" s="1"/>
  <c r="J95" i="2"/>
  <c r="B95" i="2"/>
  <c r="U94" i="2"/>
  <c r="J94" i="2"/>
  <c r="K94" i="2" s="1"/>
  <c r="L94" i="2" s="1"/>
  <c r="D94" i="2"/>
  <c r="B94" i="2"/>
  <c r="E94" i="2" s="1"/>
  <c r="G94" i="2" s="1"/>
  <c r="H94" i="2" s="1"/>
  <c r="U93" i="2"/>
  <c r="K93" i="2"/>
  <c r="L93" i="2" s="1"/>
  <c r="J93" i="2"/>
  <c r="B93" i="2"/>
  <c r="U92" i="2"/>
  <c r="J92" i="2"/>
  <c r="K92" i="2" s="1"/>
  <c r="L92" i="2" s="1"/>
  <c r="D92" i="2"/>
  <c r="B92" i="2"/>
  <c r="E92" i="2" s="1"/>
  <c r="G92" i="2" s="1"/>
  <c r="H92" i="2" s="1"/>
  <c r="U91" i="2"/>
  <c r="K91" i="2"/>
  <c r="L91" i="2" s="1"/>
  <c r="J91" i="2"/>
  <c r="B91" i="2"/>
  <c r="U90" i="2"/>
  <c r="J90" i="2"/>
  <c r="K90" i="2" s="1"/>
  <c r="L90" i="2" s="1"/>
  <c r="D90" i="2"/>
  <c r="B90" i="2"/>
  <c r="E90" i="2" s="1"/>
  <c r="G90" i="2" s="1"/>
  <c r="H90" i="2" s="1"/>
  <c r="U89" i="2"/>
  <c r="K89" i="2"/>
  <c r="L89" i="2" s="1"/>
  <c r="J89" i="2"/>
  <c r="B89" i="2"/>
  <c r="U88" i="2"/>
  <c r="J88" i="2"/>
  <c r="K88" i="2" s="1"/>
  <c r="L88" i="2" s="1"/>
  <c r="D88" i="2"/>
  <c r="B88" i="2"/>
  <c r="E88" i="2" s="1"/>
  <c r="G88" i="2" s="1"/>
  <c r="H88" i="2" s="1"/>
  <c r="U87" i="2"/>
  <c r="K87" i="2"/>
  <c r="L87" i="2" s="1"/>
  <c r="J87" i="2"/>
  <c r="B87" i="2"/>
  <c r="U86" i="2"/>
  <c r="J86" i="2"/>
  <c r="K86" i="2" s="1"/>
  <c r="L86" i="2" s="1"/>
  <c r="D86" i="2"/>
  <c r="B86" i="2"/>
  <c r="E86" i="2" s="1"/>
  <c r="G86" i="2" s="1"/>
  <c r="H86" i="2" s="1"/>
  <c r="U85" i="2"/>
  <c r="K85" i="2"/>
  <c r="L85" i="2" s="1"/>
  <c r="J85" i="2"/>
  <c r="B85" i="2"/>
  <c r="U84" i="2"/>
  <c r="J84" i="2"/>
  <c r="K84" i="2" s="1"/>
  <c r="L84" i="2" s="1"/>
  <c r="D84" i="2"/>
  <c r="B84" i="2"/>
  <c r="E84" i="2" s="1"/>
  <c r="G84" i="2" s="1"/>
  <c r="H84" i="2" s="1"/>
  <c r="U83" i="2"/>
  <c r="K83" i="2"/>
  <c r="L83" i="2" s="1"/>
  <c r="J83" i="2"/>
  <c r="B83" i="2"/>
  <c r="U82" i="2"/>
  <c r="J82" i="2"/>
  <c r="K82" i="2" s="1"/>
  <c r="L82" i="2" s="1"/>
  <c r="D82" i="2"/>
  <c r="B82" i="2"/>
  <c r="E82" i="2" s="1"/>
  <c r="G82" i="2" s="1"/>
  <c r="H82" i="2" s="1"/>
  <c r="U81" i="2"/>
  <c r="K81" i="2"/>
  <c r="L81" i="2" s="1"/>
  <c r="J81" i="2"/>
  <c r="B81" i="2"/>
  <c r="D81" i="2" s="1"/>
  <c r="U80" i="2"/>
  <c r="J80" i="2"/>
  <c r="K80" i="2" s="1"/>
  <c r="L80" i="2" s="1"/>
  <c r="D80" i="2"/>
  <c r="B80" i="2"/>
  <c r="E80" i="2" s="1"/>
  <c r="G80" i="2" s="1"/>
  <c r="H80" i="2" s="1"/>
  <c r="U79" i="2"/>
  <c r="K79" i="2"/>
  <c r="L79" i="2" s="1"/>
  <c r="J79" i="2"/>
  <c r="B79" i="2"/>
  <c r="D79" i="2" s="1"/>
  <c r="U78" i="2"/>
  <c r="J78" i="2"/>
  <c r="K78" i="2" s="1"/>
  <c r="L78" i="2" s="1"/>
  <c r="D78" i="2"/>
  <c r="B78" i="2"/>
  <c r="E78" i="2" s="1"/>
  <c r="G78" i="2" s="1"/>
  <c r="H78" i="2" s="1"/>
  <c r="U77" i="2"/>
  <c r="K77" i="2"/>
  <c r="L77" i="2" s="1"/>
  <c r="J77" i="2"/>
  <c r="B77" i="2"/>
  <c r="D77" i="2" s="1"/>
  <c r="U76" i="2"/>
  <c r="J76" i="2"/>
  <c r="K76" i="2" s="1"/>
  <c r="L76" i="2" s="1"/>
  <c r="D76" i="2"/>
  <c r="B76" i="2"/>
  <c r="E76" i="2" s="1"/>
  <c r="G76" i="2" s="1"/>
  <c r="H76" i="2" s="1"/>
  <c r="U75" i="2"/>
  <c r="K75" i="2"/>
  <c r="L75" i="2" s="1"/>
  <c r="J75" i="2"/>
  <c r="B75" i="2"/>
  <c r="D75" i="2" s="1"/>
  <c r="U74" i="2"/>
  <c r="J74" i="2"/>
  <c r="K74" i="2" s="1"/>
  <c r="L74" i="2" s="1"/>
  <c r="D74" i="2"/>
  <c r="B74" i="2"/>
  <c r="E74" i="2" s="1"/>
  <c r="G74" i="2" s="1"/>
  <c r="H74" i="2" s="1"/>
  <c r="U73" i="2"/>
  <c r="K73" i="2"/>
  <c r="L73" i="2" s="1"/>
  <c r="J73" i="2"/>
  <c r="B73" i="2"/>
  <c r="D73" i="2" s="1"/>
  <c r="U72" i="2"/>
  <c r="J72" i="2"/>
  <c r="K72" i="2" s="1"/>
  <c r="L72" i="2" s="1"/>
  <c r="D72" i="2"/>
  <c r="B72" i="2"/>
  <c r="E72" i="2" s="1"/>
  <c r="G72" i="2" s="1"/>
  <c r="H72" i="2" s="1"/>
  <c r="U71" i="2"/>
  <c r="K71" i="2"/>
  <c r="L71" i="2" s="1"/>
  <c r="J71" i="2"/>
  <c r="B71" i="2"/>
  <c r="D71" i="2" s="1"/>
  <c r="U70" i="2"/>
  <c r="J70" i="2"/>
  <c r="K70" i="2" s="1"/>
  <c r="L70" i="2" s="1"/>
  <c r="D70" i="2"/>
  <c r="B70" i="2"/>
  <c r="E70" i="2" s="1"/>
  <c r="G70" i="2" s="1"/>
  <c r="H70" i="2" s="1"/>
  <c r="U69" i="2"/>
  <c r="K69" i="2"/>
  <c r="L69" i="2" s="1"/>
  <c r="J69" i="2"/>
  <c r="B69" i="2"/>
  <c r="D69" i="2" s="1"/>
  <c r="U68" i="2"/>
  <c r="J68" i="2"/>
  <c r="K68" i="2" s="1"/>
  <c r="L68" i="2" s="1"/>
  <c r="D68" i="2"/>
  <c r="B68" i="2"/>
  <c r="E68" i="2" s="1"/>
  <c r="G68" i="2" s="1"/>
  <c r="H68" i="2" s="1"/>
  <c r="U67" i="2"/>
  <c r="K67" i="2"/>
  <c r="L67" i="2" s="1"/>
  <c r="J67" i="2"/>
  <c r="B67" i="2"/>
  <c r="D67" i="2" s="1"/>
  <c r="U66" i="2"/>
  <c r="J66" i="2"/>
  <c r="K66" i="2" s="1"/>
  <c r="L66" i="2" s="1"/>
  <c r="D66" i="2"/>
  <c r="B66" i="2"/>
  <c r="E66" i="2" s="1"/>
  <c r="G66" i="2" s="1"/>
  <c r="H66" i="2" s="1"/>
  <c r="U65" i="2"/>
  <c r="K65" i="2"/>
  <c r="L65" i="2" s="1"/>
  <c r="J65" i="2"/>
  <c r="B65" i="2"/>
  <c r="D65" i="2" s="1"/>
  <c r="U64" i="2"/>
  <c r="J64" i="2"/>
  <c r="K64" i="2" s="1"/>
  <c r="L64" i="2" s="1"/>
  <c r="D64" i="2"/>
  <c r="B64" i="2"/>
  <c r="E64" i="2" s="1"/>
  <c r="G64" i="2" s="1"/>
  <c r="H64" i="2" s="1"/>
  <c r="U63" i="2"/>
  <c r="K63" i="2"/>
  <c r="L63" i="2" s="1"/>
  <c r="J63" i="2"/>
  <c r="B63" i="2"/>
  <c r="D63" i="2" s="1"/>
  <c r="U62" i="2"/>
  <c r="J62" i="2"/>
  <c r="K62" i="2" s="1"/>
  <c r="L62" i="2" s="1"/>
  <c r="D62" i="2"/>
  <c r="B62" i="2"/>
  <c r="E62" i="2" s="1"/>
  <c r="G62" i="2" s="1"/>
  <c r="H62" i="2" s="1"/>
  <c r="U61" i="2"/>
  <c r="K61" i="2"/>
  <c r="L61" i="2" s="1"/>
  <c r="J61" i="2"/>
  <c r="B61" i="2"/>
  <c r="D61" i="2" s="1"/>
  <c r="U60" i="2"/>
  <c r="J60" i="2"/>
  <c r="K60" i="2" s="1"/>
  <c r="L60" i="2" s="1"/>
  <c r="D60" i="2"/>
  <c r="B60" i="2"/>
  <c r="E60" i="2" s="1"/>
  <c r="G60" i="2" s="1"/>
  <c r="H60" i="2" s="1"/>
  <c r="U59" i="2"/>
  <c r="K59" i="2"/>
  <c r="L59" i="2" s="1"/>
  <c r="J59" i="2"/>
  <c r="B59" i="2"/>
  <c r="D59" i="2" s="1"/>
  <c r="U58" i="2"/>
  <c r="J58" i="2"/>
  <c r="K58" i="2" s="1"/>
  <c r="L58" i="2" s="1"/>
  <c r="D58" i="2"/>
  <c r="B58" i="2"/>
  <c r="E58" i="2" s="1"/>
  <c r="G58" i="2" s="1"/>
  <c r="H58" i="2" s="1"/>
  <c r="U57" i="2"/>
  <c r="K57" i="2"/>
  <c r="L57" i="2" s="1"/>
  <c r="J57" i="2"/>
  <c r="B57" i="2"/>
  <c r="D57" i="2" s="1"/>
  <c r="U56" i="2"/>
  <c r="J56" i="2"/>
  <c r="K56" i="2" s="1"/>
  <c r="L56" i="2" s="1"/>
  <c r="D56" i="2"/>
  <c r="B56" i="2"/>
  <c r="E56" i="2" s="1"/>
  <c r="G56" i="2" s="1"/>
  <c r="H56" i="2" s="1"/>
  <c r="U55" i="2"/>
  <c r="K55" i="2"/>
  <c r="L55" i="2" s="1"/>
  <c r="J55" i="2"/>
  <c r="B55" i="2"/>
  <c r="D55" i="2" s="1"/>
  <c r="U54" i="2"/>
  <c r="J54" i="2"/>
  <c r="K54" i="2" s="1"/>
  <c r="L54" i="2" s="1"/>
  <c r="D54" i="2"/>
  <c r="B54" i="2"/>
  <c r="E54" i="2" s="1"/>
  <c r="G54" i="2" s="1"/>
  <c r="H54" i="2" s="1"/>
  <c r="U53" i="2"/>
  <c r="J53" i="2"/>
  <c r="K53" i="2" s="1"/>
  <c r="L53" i="2" s="1"/>
  <c r="D53" i="2"/>
  <c r="B53" i="2"/>
  <c r="E53" i="2" s="1"/>
  <c r="U52" i="2"/>
  <c r="K52" i="2"/>
  <c r="L52" i="2" s="1"/>
  <c r="J52" i="2"/>
  <c r="B52" i="2"/>
  <c r="D52" i="2" s="1"/>
  <c r="U51" i="2"/>
  <c r="J51" i="2"/>
  <c r="K51" i="2" s="1"/>
  <c r="L51" i="2" s="1"/>
  <c r="D51" i="2"/>
  <c r="B51" i="2"/>
  <c r="E51" i="2" s="1"/>
  <c r="U50" i="2"/>
  <c r="K50" i="2"/>
  <c r="L50" i="2" s="1"/>
  <c r="J50" i="2"/>
  <c r="B50" i="2"/>
  <c r="D50" i="2" s="1"/>
  <c r="U49" i="2"/>
  <c r="J49" i="2"/>
  <c r="K49" i="2" s="1"/>
  <c r="L49" i="2" s="1"/>
  <c r="D49" i="2"/>
  <c r="B49" i="2"/>
  <c r="E49" i="2" s="1"/>
  <c r="U48" i="2"/>
  <c r="K48" i="2"/>
  <c r="L48" i="2" s="1"/>
  <c r="J48" i="2"/>
  <c r="B48" i="2"/>
  <c r="D48" i="2" s="1"/>
  <c r="U47" i="2"/>
  <c r="J47" i="2"/>
  <c r="K47" i="2" s="1"/>
  <c r="L47" i="2" s="1"/>
  <c r="D47" i="2"/>
  <c r="B47" i="2"/>
  <c r="E47" i="2" s="1"/>
  <c r="U46" i="2"/>
  <c r="K46" i="2"/>
  <c r="L46" i="2" s="1"/>
  <c r="J46" i="2"/>
  <c r="B46" i="2"/>
  <c r="D46" i="2" s="1"/>
  <c r="U45" i="2"/>
  <c r="J45" i="2"/>
  <c r="K45" i="2" s="1"/>
  <c r="L45" i="2" s="1"/>
  <c r="D45" i="2"/>
  <c r="B45" i="2"/>
  <c r="E45" i="2" s="1"/>
  <c r="U44" i="2"/>
  <c r="K44" i="2"/>
  <c r="L44" i="2" s="1"/>
  <c r="J44" i="2"/>
  <c r="B44" i="2"/>
  <c r="D44" i="2" s="1"/>
  <c r="U43" i="2"/>
  <c r="J43" i="2"/>
  <c r="K43" i="2" s="1"/>
  <c r="L43" i="2" s="1"/>
  <c r="D43" i="2"/>
  <c r="B43" i="2"/>
  <c r="E43" i="2" s="1"/>
  <c r="U42" i="2"/>
  <c r="K42" i="2"/>
  <c r="L42" i="2" s="1"/>
  <c r="J42" i="2"/>
  <c r="B42" i="2"/>
  <c r="E42" i="2" s="1"/>
  <c r="U41" i="2"/>
  <c r="J41" i="2"/>
  <c r="K41" i="2" s="1"/>
  <c r="L41" i="2" s="1"/>
  <c r="D41" i="2"/>
  <c r="B41" i="2"/>
  <c r="E41" i="2" s="1"/>
  <c r="U40" i="2"/>
  <c r="K40" i="2"/>
  <c r="L40" i="2" s="1"/>
  <c r="J40" i="2"/>
  <c r="B40" i="2"/>
  <c r="D40" i="2" s="1"/>
  <c r="U39" i="2"/>
  <c r="J39" i="2"/>
  <c r="K39" i="2" s="1"/>
  <c r="L39" i="2" s="1"/>
  <c r="D39" i="2"/>
  <c r="B39" i="2"/>
  <c r="E39" i="2" s="1"/>
  <c r="U38" i="2"/>
  <c r="K38" i="2"/>
  <c r="L38" i="2" s="1"/>
  <c r="J38" i="2"/>
  <c r="B38" i="2"/>
  <c r="E38" i="2" s="1"/>
  <c r="U37" i="2"/>
  <c r="J37" i="2"/>
  <c r="K37" i="2" s="1"/>
  <c r="L37" i="2" s="1"/>
  <c r="D37" i="2"/>
  <c r="B37" i="2"/>
  <c r="E37" i="2" s="1"/>
  <c r="U36" i="2"/>
  <c r="K36" i="2"/>
  <c r="L36" i="2" s="1"/>
  <c r="J36" i="2"/>
  <c r="B36" i="2"/>
  <c r="D36" i="2" s="1"/>
  <c r="U35" i="2"/>
  <c r="J35" i="2"/>
  <c r="K35" i="2" s="1"/>
  <c r="L35" i="2" s="1"/>
  <c r="D35" i="2"/>
  <c r="B35" i="2"/>
  <c r="E35" i="2" s="1"/>
  <c r="U34" i="2"/>
  <c r="K34" i="2"/>
  <c r="L34" i="2" s="1"/>
  <c r="J34" i="2"/>
  <c r="B34" i="2"/>
  <c r="E34" i="2" s="1"/>
  <c r="U33" i="2"/>
  <c r="J33" i="2"/>
  <c r="K33" i="2" s="1"/>
  <c r="L33" i="2" s="1"/>
  <c r="D33" i="2"/>
  <c r="B33" i="2"/>
  <c r="E33" i="2" s="1"/>
  <c r="U32" i="2"/>
  <c r="K32" i="2"/>
  <c r="L32" i="2" s="1"/>
  <c r="J32" i="2"/>
  <c r="B32" i="2"/>
  <c r="D32" i="2" s="1"/>
  <c r="U31" i="2"/>
  <c r="J31" i="2"/>
  <c r="K31" i="2" s="1"/>
  <c r="L31" i="2" s="1"/>
  <c r="D31" i="2"/>
  <c r="B31" i="2"/>
  <c r="E31" i="2" s="1"/>
  <c r="U30" i="2"/>
  <c r="K30" i="2"/>
  <c r="L30" i="2" s="1"/>
  <c r="J30" i="2"/>
  <c r="B30" i="2"/>
  <c r="E30" i="2" s="1"/>
  <c r="U29" i="2"/>
  <c r="J29" i="2"/>
  <c r="K29" i="2" s="1"/>
  <c r="L29" i="2" s="1"/>
  <c r="D29" i="2"/>
  <c r="B29" i="2"/>
  <c r="E29" i="2" s="1"/>
  <c r="U28" i="2"/>
  <c r="K28" i="2"/>
  <c r="L28" i="2" s="1"/>
  <c r="J28" i="2"/>
  <c r="B28" i="2"/>
  <c r="D28" i="2" s="1"/>
  <c r="U27" i="2"/>
  <c r="J27" i="2"/>
  <c r="K27" i="2" s="1"/>
  <c r="L27" i="2" s="1"/>
  <c r="D27" i="2"/>
  <c r="B27" i="2"/>
  <c r="E27" i="2" s="1"/>
  <c r="U26" i="2"/>
  <c r="K26" i="2"/>
  <c r="L26" i="2" s="1"/>
  <c r="J26" i="2"/>
  <c r="B26" i="2"/>
  <c r="D26" i="2" s="1"/>
  <c r="U25" i="2"/>
  <c r="J25" i="2"/>
  <c r="K25" i="2" s="1"/>
  <c r="L25" i="2" s="1"/>
  <c r="D25" i="2"/>
  <c r="B25" i="2"/>
  <c r="E25" i="2" s="1"/>
  <c r="U24" i="2"/>
  <c r="K24" i="2"/>
  <c r="L24" i="2" s="1"/>
  <c r="J24" i="2"/>
  <c r="B24" i="2"/>
  <c r="E24" i="2" s="1"/>
  <c r="U23" i="2"/>
  <c r="K23" i="2"/>
  <c r="L23" i="2" s="1"/>
  <c r="J23" i="2"/>
  <c r="B23" i="2"/>
  <c r="D23" i="2" s="1"/>
  <c r="U22" i="2"/>
  <c r="J22" i="2"/>
  <c r="K22" i="2" s="1"/>
  <c r="L22" i="2" s="1"/>
  <c r="D22" i="2"/>
  <c r="B22" i="2"/>
  <c r="E22" i="2" s="1"/>
  <c r="BH21" i="2"/>
  <c r="BG21" i="2"/>
  <c r="U21" i="2"/>
  <c r="K21" i="2"/>
  <c r="L21" i="2" s="1"/>
  <c r="J21" i="2"/>
  <c r="B21" i="2"/>
  <c r="E21" i="2" s="1"/>
  <c r="BG20" i="2"/>
  <c r="U20" i="2"/>
  <c r="K20" i="2"/>
  <c r="L20" i="2" s="1"/>
  <c r="J20" i="2"/>
  <c r="B20" i="2"/>
  <c r="D20" i="2" s="1"/>
  <c r="U19" i="2"/>
  <c r="J19" i="2"/>
  <c r="K19" i="2" s="1"/>
  <c r="L19" i="2" s="1"/>
  <c r="D19" i="2"/>
  <c r="B19" i="2"/>
  <c r="E19" i="2" s="1"/>
  <c r="U18" i="2"/>
  <c r="K18" i="2"/>
  <c r="L18" i="2" s="1"/>
  <c r="J18" i="2"/>
  <c r="B18" i="2"/>
  <c r="E18" i="2" s="1"/>
  <c r="U17" i="2"/>
  <c r="K17" i="2"/>
  <c r="L17" i="2" s="1"/>
  <c r="J17" i="2"/>
  <c r="B17" i="2"/>
  <c r="D17" i="2" s="1"/>
  <c r="U16" i="2"/>
  <c r="J16" i="2"/>
  <c r="K16" i="2" s="1"/>
  <c r="L16" i="2" s="1"/>
  <c r="D16" i="2"/>
  <c r="B16" i="2"/>
  <c r="E16" i="2" s="1"/>
  <c r="BH15" i="2"/>
  <c r="BG15" i="2"/>
  <c r="U15" i="2"/>
  <c r="K15" i="2"/>
  <c r="L15" i="2" s="1"/>
  <c r="J15" i="2"/>
  <c r="B15" i="2"/>
  <c r="D15" i="2" s="1"/>
  <c r="BG14" i="2"/>
  <c r="U14" i="2"/>
  <c r="K14" i="2"/>
  <c r="L14" i="2" s="1"/>
  <c r="J14" i="2"/>
  <c r="B14" i="2"/>
  <c r="E14" i="2" s="1"/>
  <c r="U13" i="2"/>
  <c r="J13" i="2"/>
  <c r="K13" i="2" s="1"/>
  <c r="L13" i="2" s="1"/>
  <c r="D13" i="2"/>
  <c r="B13" i="2"/>
  <c r="E13" i="2" s="1"/>
  <c r="U12" i="2"/>
  <c r="K12" i="2"/>
  <c r="L12" i="2" s="1"/>
  <c r="J12" i="2"/>
  <c r="B12" i="2"/>
  <c r="D12" i="2" s="1"/>
  <c r="U11" i="2"/>
  <c r="K11" i="2"/>
  <c r="L11" i="2" s="1"/>
  <c r="J11" i="2"/>
  <c r="B11" i="2"/>
  <c r="E11" i="2" s="1"/>
  <c r="U10" i="2"/>
  <c r="J10" i="2"/>
  <c r="K10" i="2" s="1"/>
  <c r="L10" i="2" s="1"/>
  <c r="D10" i="2"/>
  <c r="B10" i="2"/>
  <c r="E10" i="2" s="1"/>
  <c r="BH9" i="2"/>
  <c r="BG9" i="2"/>
  <c r="Z9" i="2"/>
  <c r="U9" i="2"/>
  <c r="J9" i="2"/>
  <c r="K9" i="2" s="1"/>
  <c r="L9" i="2" s="1"/>
  <c r="D9" i="2"/>
  <c r="B9" i="2"/>
  <c r="E9" i="2" s="1"/>
  <c r="BG8" i="2"/>
  <c r="U8" i="2"/>
  <c r="J8" i="2"/>
  <c r="K8" i="2" s="1"/>
  <c r="L8" i="2" s="1"/>
  <c r="D8" i="2"/>
  <c r="B8" i="2"/>
  <c r="E8" i="2" s="1"/>
  <c r="U7" i="2"/>
  <c r="K7" i="2"/>
  <c r="L7" i="2" s="1"/>
  <c r="J7" i="2"/>
  <c r="B7" i="2"/>
  <c r="E7" i="2" s="1"/>
  <c r="U6" i="2"/>
  <c r="J6" i="2"/>
  <c r="K6" i="2" s="1"/>
  <c r="L6" i="2" s="1"/>
  <c r="D6" i="2"/>
  <c r="B6" i="2"/>
  <c r="E6" i="2" s="1"/>
  <c r="U5" i="2"/>
  <c r="J5" i="2"/>
  <c r="K5" i="2" s="1"/>
  <c r="L5" i="2" s="1"/>
  <c r="D5" i="2"/>
  <c r="B5" i="2"/>
  <c r="E5" i="2" s="1"/>
  <c r="U4" i="2"/>
  <c r="K4" i="2"/>
  <c r="L4" i="2" s="1"/>
  <c r="J4" i="2"/>
  <c r="B4" i="2"/>
  <c r="D4" i="2" s="1"/>
  <c r="BH3" i="2"/>
  <c r="BG3" i="2"/>
  <c r="U3" i="2"/>
  <c r="J3" i="2"/>
  <c r="K3" i="2" s="1"/>
  <c r="L3" i="2" s="1"/>
  <c r="D3" i="2"/>
  <c r="B3" i="2"/>
  <c r="E3" i="2" s="1"/>
  <c r="BG2" i="2"/>
  <c r="F9" i="2" l="1"/>
  <c r="G9" i="2"/>
  <c r="H9" i="2" s="1"/>
  <c r="F16" i="2"/>
  <c r="G16" i="2"/>
  <c r="H16" i="2" s="1"/>
  <c r="F18" i="2"/>
  <c r="G18" i="2"/>
  <c r="H18" i="2" s="1"/>
  <c r="F19" i="2"/>
  <c r="G19" i="2"/>
  <c r="H19" i="2" s="1"/>
  <c r="G3" i="2"/>
  <c r="H3" i="2" s="1"/>
  <c r="F3" i="2"/>
  <c r="G5" i="2"/>
  <c r="H5" i="2" s="1"/>
  <c r="F5" i="2"/>
  <c r="G6" i="2"/>
  <c r="H6" i="2" s="1"/>
  <c r="F6" i="2"/>
  <c r="F7" i="2"/>
  <c r="G7" i="2"/>
  <c r="H7" i="2" s="1"/>
  <c r="G8" i="2"/>
  <c r="H8" i="2" s="1"/>
  <c r="F8" i="2"/>
  <c r="F10" i="2"/>
  <c r="G10" i="2"/>
  <c r="H10" i="2" s="1"/>
  <c r="F11" i="2"/>
  <c r="G11" i="2"/>
  <c r="H11" i="2" s="1"/>
  <c r="F13" i="2"/>
  <c r="G13" i="2"/>
  <c r="H13" i="2" s="1"/>
  <c r="F14" i="2"/>
  <c r="G14" i="2"/>
  <c r="H14" i="2" s="1"/>
  <c r="F21" i="2"/>
  <c r="G21" i="2"/>
  <c r="H21" i="2" s="1"/>
  <c r="G22" i="2"/>
  <c r="H22" i="2" s="1"/>
  <c r="F22" i="2"/>
  <c r="F24" i="2"/>
  <c r="G24" i="2"/>
  <c r="H24" i="2" s="1"/>
  <c r="G25" i="2"/>
  <c r="H25" i="2" s="1"/>
  <c r="F25" i="2"/>
  <c r="G27" i="2"/>
  <c r="H27" i="2" s="1"/>
  <c r="F27" i="2"/>
  <c r="F29" i="2"/>
  <c r="G29" i="2"/>
  <c r="H29" i="2" s="1"/>
  <c r="G30" i="2"/>
  <c r="H30" i="2" s="1"/>
  <c r="F30" i="2"/>
  <c r="F31" i="2"/>
  <c r="G31" i="2"/>
  <c r="H31" i="2" s="1"/>
  <c r="G33" i="2"/>
  <c r="H33" i="2" s="1"/>
  <c r="F33" i="2"/>
  <c r="F34" i="2"/>
  <c r="G34" i="2"/>
  <c r="H34" i="2" s="1"/>
  <c r="G35" i="2"/>
  <c r="H35" i="2" s="1"/>
  <c r="F35" i="2"/>
  <c r="F37" i="2"/>
  <c r="G37" i="2"/>
  <c r="H37" i="2" s="1"/>
  <c r="F38" i="2"/>
  <c r="G38" i="2"/>
  <c r="H38" i="2" s="1"/>
  <c r="G39" i="2"/>
  <c r="H39" i="2" s="1"/>
  <c r="F39" i="2"/>
  <c r="F41" i="2"/>
  <c r="G41" i="2"/>
  <c r="H41" i="2" s="1"/>
  <c r="F42" i="2"/>
  <c r="G42" i="2"/>
  <c r="H42" i="2" s="1"/>
  <c r="G43" i="2"/>
  <c r="H43" i="2" s="1"/>
  <c r="F43" i="2"/>
  <c r="F45" i="2"/>
  <c r="G45" i="2"/>
  <c r="H45" i="2" s="1"/>
  <c r="F47" i="2"/>
  <c r="G47" i="2"/>
  <c r="H47" i="2" s="1"/>
  <c r="F49" i="2"/>
  <c r="G49" i="2"/>
  <c r="H49" i="2" s="1"/>
  <c r="F51" i="2"/>
  <c r="G51" i="2"/>
  <c r="H51" i="2" s="1"/>
  <c r="F53" i="2"/>
  <c r="G53" i="2"/>
  <c r="H53" i="2" s="1"/>
  <c r="M54" i="2"/>
  <c r="I54" i="2"/>
  <c r="M56" i="2"/>
  <c r="I56" i="2"/>
  <c r="M58" i="2"/>
  <c r="I58" i="2"/>
  <c r="M60" i="2"/>
  <c r="I60" i="2"/>
  <c r="M62" i="2"/>
  <c r="I62" i="2"/>
  <c r="M64" i="2"/>
  <c r="I64" i="2"/>
  <c r="M66" i="2"/>
  <c r="I66" i="2"/>
  <c r="M68" i="2"/>
  <c r="I68" i="2"/>
  <c r="M70" i="2"/>
  <c r="I70" i="2"/>
  <c r="M72" i="2"/>
  <c r="I72" i="2"/>
  <c r="M74" i="2"/>
  <c r="I74" i="2"/>
  <c r="M76" i="2"/>
  <c r="I76" i="2"/>
  <c r="M78" i="2"/>
  <c r="I78" i="2"/>
  <c r="M80" i="2"/>
  <c r="I80" i="2"/>
  <c r="E4" i="2"/>
  <c r="E12" i="2"/>
  <c r="E15" i="2"/>
  <c r="E17" i="2"/>
  <c r="E20" i="2"/>
  <c r="E23" i="2"/>
  <c r="E26" i="2"/>
  <c r="E28" i="2"/>
  <c r="E32" i="2"/>
  <c r="E36" i="2"/>
  <c r="E40" i="2"/>
  <c r="E44" i="2"/>
  <c r="E46" i="2"/>
  <c r="E48" i="2"/>
  <c r="E50" i="2"/>
  <c r="E52" i="2"/>
  <c r="F58" i="2"/>
  <c r="F62" i="2"/>
  <c r="F64" i="2"/>
  <c r="F66" i="2"/>
  <c r="F70" i="2"/>
  <c r="F72" i="2"/>
  <c r="F74" i="2"/>
  <c r="F76" i="2"/>
  <c r="F78" i="2"/>
  <c r="F80" i="2"/>
  <c r="D83" i="2"/>
  <c r="E83" i="2"/>
  <c r="D85" i="2"/>
  <c r="E85" i="2"/>
  <c r="D87" i="2"/>
  <c r="E87" i="2"/>
  <c r="D89" i="2"/>
  <c r="E89" i="2"/>
  <c r="D91" i="2"/>
  <c r="E91" i="2"/>
  <c r="D93" i="2"/>
  <c r="E93" i="2"/>
  <c r="D95" i="2"/>
  <c r="E95" i="2"/>
  <c r="D97" i="2"/>
  <c r="E97" i="2"/>
  <c r="D99" i="2"/>
  <c r="E99" i="2"/>
  <c r="D101" i="2"/>
  <c r="E101" i="2"/>
  <c r="D103" i="2"/>
  <c r="E103" i="2"/>
  <c r="D105" i="2"/>
  <c r="E105" i="2"/>
  <c r="D107" i="2"/>
  <c r="E107" i="2"/>
  <c r="D109" i="2"/>
  <c r="E109" i="2"/>
  <c r="D7" i="2"/>
  <c r="D11" i="2"/>
  <c r="D14" i="2"/>
  <c r="D18" i="2"/>
  <c r="D21" i="2"/>
  <c r="D24" i="2"/>
  <c r="D30" i="2"/>
  <c r="D34" i="2"/>
  <c r="D38" i="2"/>
  <c r="D42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M82" i="2"/>
  <c r="I82" i="2"/>
  <c r="F82" i="2"/>
  <c r="M84" i="2"/>
  <c r="I84" i="2"/>
  <c r="F84" i="2"/>
  <c r="M86" i="2"/>
  <c r="I86" i="2"/>
  <c r="F86" i="2"/>
  <c r="M88" i="2"/>
  <c r="I88" i="2"/>
  <c r="F88" i="2"/>
  <c r="M90" i="2"/>
  <c r="I90" i="2"/>
  <c r="F90" i="2"/>
  <c r="M92" i="2"/>
  <c r="I92" i="2"/>
  <c r="F92" i="2"/>
  <c r="M94" i="2"/>
  <c r="I94" i="2"/>
  <c r="F94" i="2"/>
  <c r="M96" i="2"/>
  <c r="I96" i="2"/>
  <c r="F96" i="2"/>
  <c r="M98" i="2"/>
  <c r="I98" i="2"/>
  <c r="F98" i="2"/>
  <c r="M100" i="2"/>
  <c r="I100" i="2"/>
  <c r="F100" i="2"/>
  <c r="M102" i="2"/>
  <c r="I102" i="2"/>
  <c r="F102" i="2"/>
  <c r="M104" i="2"/>
  <c r="I104" i="2"/>
  <c r="F104" i="2"/>
  <c r="M106" i="2"/>
  <c r="I106" i="2"/>
  <c r="F106" i="2"/>
  <c r="M108" i="2"/>
  <c r="I108" i="2"/>
  <c r="F108" i="2"/>
  <c r="M110" i="2"/>
  <c r="I110" i="2"/>
  <c r="F110" i="2"/>
  <c r="M112" i="2"/>
  <c r="I112" i="2"/>
  <c r="F112" i="2"/>
  <c r="M114" i="2"/>
  <c r="I114" i="2"/>
  <c r="F114" i="2"/>
  <c r="F54" i="2"/>
  <c r="F56" i="2"/>
  <c r="F60" i="2"/>
  <c r="F68" i="2"/>
  <c r="M116" i="2"/>
  <c r="I116" i="2"/>
  <c r="F116" i="2"/>
  <c r="M118" i="2"/>
  <c r="I118" i="2"/>
  <c r="F118" i="2"/>
  <c r="M120" i="2"/>
  <c r="I120" i="2"/>
  <c r="F120" i="2"/>
  <c r="M122" i="2"/>
  <c r="I122" i="2"/>
  <c r="F122" i="2"/>
  <c r="M124" i="2"/>
  <c r="I124" i="2"/>
  <c r="F124" i="2"/>
  <c r="M126" i="2"/>
  <c r="I126" i="2"/>
  <c r="F126" i="2"/>
  <c r="M128" i="2"/>
  <c r="I128" i="2"/>
  <c r="F128" i="2"/>
  <c r="M130" i="2"/>
  <c r="I130" i="2"/>
  <c r="F130" i="2"/>
  <c r="M132" i="2"/>
  <c r="I132" i="2"/>
  <c r="F132" i="2"/>
  <c r="M134" i="2"/>
  <c r="I134" i="2"/>
  <c r="F134" i="2"/>
  <c r="M136" i="2"/>
  <c r="I136" i="2"/>
  <c r="F136" i="2"/>
  <c r="M138" i="2"/>
  <c r="I138" i="2"/>
  <c r="F138" i="2"/>
  <c r="M140" i="2"/>
  <c r="I140" i="2"/>
  <c r="F140" i="2"/>
  <c r="M142" i="2"/>
  <c r="I142" i="2"/>
  <c r="F142" i="2"/>
  <c r="M144" i="2"/>
  <c r="I144" i="2"/>
  <c r="F144" i="2"/>
  <c r="M146" i="2"/>
  <c r="I146" i="2"/>
  <c r="F146" i="2"/>
  <c r="M148" i="2"/>
  <c r="I148" i="2"/>
  <c r="F148" i="2"/>
  <c r="M150" i="2"/>
  <c r="I150" i="2"/>
  <c r="F150" i="2"/>
  <c r="M152" i="2"/>
  <c r="I152" i="2"/>
  <c r="F152" i="2"/>
  <c r="M154" i="2"/>
  <c r="I154" i="2"/>
  <c r="F154" i="2"/>
  <c r="M156" i="2"/>
  <c r="I156" i="2"/>
  <c r="F156" i="2"/>
  <c r="M158" i="2"/>
  <c r="I158" i="2"/>
  <c r="F158" i="2"/>
  <c r="D111" i="2"/>
  <c r="E111" i="2"/>
  <c r="D113" i="2"/>
  <c r="E113" i="2"/>
  <c r="D115" i="2"/>
  <c r="E115" i="2"/>
  <c r="D117" i="2"/>
  <c r="E117" i="2"/>
  <c r="D119" i="2"/>
  <c r="E119" i="2"/>
  <c r="D121" i="2"/>
  <c r="E121" i="2"/>
  <c r="D123" i="2"/>
  <c r="E123" i="2"/>
  <c r="D125" i="2"/>
  <c r="E125" i="2"/>
  <c r="D127" i="2"/>
  <c r="E127" i="2"/>
  <c r="D129" i="2"/>
  <c r="E129" i="2"/>
  <c r="D131" i="2"/>
  <c r="E131" i="2"/>
  <c r="D133" i="2"/>
  <c r="E133" i="2"/>
  <c r="D135" i="2"/>
  <c r="E135" i="2"/>
  <c r="D137" i="2"/>
  <c r="E137" i="2"/>
  <c r="D139" i="2"/>
  <c r="E139" i="2"/>
  <c r="D141" i="2"/>
  <c r="E141" i="2"/>
  <c r="D143" i="2"/>
  <c r="E143" i="2"/>
  <c r="D145" i="2"/>
  <c r="E145" i="2"/>
  <c r="D147" i="2"/>
  <c r="E147" i="2"/>
  <c r="D149" i="2"/>
  <c r="E149" i="2"/>
  <c r="D151" i="2"/>
  <c r="E151" i="2"/>
  <c r="D153" i="2"/>
  <c r="E153" i="2"/>
  <c r="D155" i="2"/>
  <c r="E155" i="2"/>
  <c r="D157" i="2"/>
  <c r="E157" i="2"/>
  <c r="E159" i="2"/>
  <c r="D159" i="2"/>
  <c r="M161" i="2"/>
  <c r="I161" i="2"/>
  <c r="F161" i="2"/>
  <c r="M163" i="2"/>
  <c r="I163" i="2"/>
  <c r="F163" i="2"/>
  <c r="M165" i="2"/>
  <c r="I165" i="2"/>
  <c r="F165" i="2"/>
  <c r="M167" i="2"/>
  <c r="I167" i="2"/>
  <c r="F167" i="2"/>
  <c r="M169" i="2"/>
  <c r="I169" i="2"/>
  <c r="F169" i="2"/>
  <c r="M171" i="2"/>
  <c r="I171" i="2"/>
  <c r="F171" i="2"/>
  <c r="G173" i="2"/>
  <c r="H173" i="2" s="1"/>
  <c r="F173" i="2"/>
  <c r="D160" i="2"/>
  <c r="E160" i="2"/>
  <c r="D162" i="2"/>
  <c r="E162" i="2"/>
  <c r="D164" i="2"/>
  <c r="E164" i="2"/>
  <c r="D166" i="2"/>
  <c r="E166" i="2"/>
  <c r="D168" i="2"/>
  <c r="E168" i="2"/>
  <c r="D170" i="2"/>
  <c r="E170" i="2"/>
  <c r="D172" i="2"/>
  <c r="E172" i="2"/>
  <c r="D174" i="2"/>
  <c r="E174" i="2"/>
  <c r="D176" i="2"/>
  <c r="E176" i="2"/>
  <c r="D178" i="2"/>
  <c r="E178" i="2"/>
  <c r="D180" i="2"/>
  <c r="E180" i="2"/>
  <c r="D182" i="2"/>
  <c r="E182" i="2"/>
  <c r="D184" i="2"/>
  <c r="E184" i="2"/>
  <c r="D186" i="2"/>
  <c r="E186" i="2"/>
  <c r="D188" i="2"/>
  <c r="E188" i="2"/>
  <c r="D190" i="2"/>
  <c r="E190" i="2"/>
  <c r="D192" i="2"/>
  <c r="E192" i="2"/>
  <c r="D194" i="2"/>
  <c r="E194" i="2"/>
  <c r="D217" i="2"/>
  <c r="E217" i="2"/>
  <c r="D221" i="2"/>
  <c r="E221" i="2"/>
  <c r="D225" i="2"/>
  <c r="E225" i="2"/>
  <c r="M175" i="2"/>
  <c r="I175" i="2"/>
  <c r="F175" i="2"/>
  <c r="M177" i="2"/>
  <c r="I177" i="2"/>
  <c r="F177" i="2"/>
  <c r="M179" i="2"/>
  <c r="I179" i="2"/>
  <c r="F179" i="2"/>
  <c r="M181" i="2"/>
  <c r="I181" i="2"/>
  <c r="F181" i="2"/>
  <c r="M183" i="2"/>
  <c r="I183" i="2"/>
  <c r="F183" i="2"/>
  <c r="M185" i="2"/>
  <c r="I185" i="2"/>
  <c r="F185" i="2"/>
  <c r="M187" i="2"/>
  <c r="I187" i="2"/>
  <c r="F187" i="2"/>
  <c r="M189" i="2"/>
  <c r="I189" i="2"/>
  <c r="F189" i="2"/>
  <c r="M191" i="2"/>
  <c r="I191" i="2"/>
  <c r="F191" i="2"/>
  <c r="M193" i="2"/>
  <c r="I193" i="2"/>
  <c r="F193" i="2"/>
  <c r="M195" i="2"/>
  <c r="I195" i="2"/>
  <c r="F195" i="2"/>
  <c r="M197" i="2"/>
  <c r="I197" i="2"/>
  <c r="F197" i="2"/>
  <c r="M199" i="2"/>
  <c r="I199" i="2"/>
  <c r="F199" i="2"/>
  <c r="M201" i="2"/>
  <c r="I201" i="2"/>
  <c r="F201" i="2"/>
  <c r="M203" i="2"/>
  <c r="I203" i="2"/>
  <c r="F203" i="2"/>
  <c r="M205" i="2"/>
  <c r="I205" i="2"/>
  <c r="F205" i="2"/>
  <c r="M207" i="2"/>
  <c r="I207" i="2"/>
  <c r="F207" i="2"/>
  <c r="M209" i="2"/>
  <c r="I209" i="2"/>
  <c r="F209" i="2"/>
  <c r="M211" i="2"/>
  <c r="I211" i="2"/>
  <c r="F211" i="2"/>
  <c r="M213" i="2"/>
  <c r="I213" i="2"/>
  <c r="F213" i="2"/>
  <c r="D215" i="2"/>
  <c r="E215" i="2"/>
  <c r="D219" i="2"/>
  <c r="E219" i="2"/>
  <c r="D223" i="2"/>
  <c r="E223" i="2"/>
  <c r="D196" i="2"/>
  <c r="E196" i="2"/>
  <c r="D198" i="2"/>
  <c r="E198" i="2"/>
  <c r="D200" i="2"/>
  <c r="E200" i="2"/>
  <c r="D202" i="2"/>
  <c r="E202" i="2"/>
  <c r="D204" i="2"/>
  <c r="E204" i="2"/>
  <c r="D206" i="2"/>
  <c r="E206" i="2"/>
  <c r="D208" i="2"/>
  <c r="E208" i="2"/>
  <c r="D210" i="2"/>
  <c r="E210" i="2"/>
  <c r="D212" i="2"/>
  <c r="E212" i="2"/>
  <c r="D214" i="2"/>
  <c r="E214" i="2"/>
  <c r="M216" i="2"/>
  <c r="I216" i="2"/>
  <c r="F216" i="2"/>
  <c r="M218" i="2"/>
  <c r="I218" i="2"/>
  <c r="F218" i="2"/>
  <c r="M220" i="2"/>
  <c r="I220" i="2"/>
  <c r="F220" i="2"/>
  <c r="M222" i="2"/>
  <c r="I222" i="2"/>
  <c r="F222" i="2"/>
  <c r="M224" i="2"/>
  <c r="I224" i="2"/>
  <c r="F224" i="2"/>
  <c r="M226" i="2"/>
  <c r="I226" i="2"/>
  <c r="F226" i="2"/>
  <c r="F214" i="2" l="1"/>
  <c r="G214" i="2"/>
  <c r="H214" i="2" s="1"/>
  <c r="F210" i="2"/>
  <c r="G210" i="2"/>
  <c r="H210" i="2" s="1"/>
  <c r="F206" i="2"/>
  <c r="G206" i="2"/>
  <c r="H206" i="2" s="1"/>
  <c r="F202" i="2"/>
  <c r="G202" i="2"/>
  <c r="H202" i="2" s="1"/>
  <c r="F198" i="2"/>
  <c r="G198" i="2"/>
  <c r="H198" i="2" s="1"/>
  <c r="F223" i="2"/>
  <c r="G223" i="2"/>
  <c r="H223" i="2" s="1"/>
  <c r="F215" i="2"/>
  <c r="G215" i="2"/>
  <c r="H215" i="2" s="1"/>
  <c r="F225" i="2"/>
  <c r="G225" i="2"/>
  <c r="H225" i="2" s="1"/>
  <c r="F217" i="2"/>
  <c r="G217" i="2"/>
  <c r="H217" i="2" s="1"/>
  <c r="F192" i="2"/>
  <c r="G192" i="2"/>
  <c r="H192" i="2" s="1"/>
  <c r="F188" i="2"/>
  <c r="G188" i="2"/>
  <c r="H188" i="2" s="1"/>
  <c r="F184" i="2"/>
  <c r="G184" i="2"/>
  <c r="H184" i="2" s="1"/>
  <c r="F180" i="2"/>
  <c r="G180" i="2"/>
  <c r="H180" i="2" s="1"/>
  <c r="F176" i="2"/>
  <c r="G176" i="2"/>
  <c r="H176" i="2" s="1"/>
  <c r="F172" i="2"/>
  <c r="G172" i="2"/>
  <c r="H172" i="2" s="1"/>
  <c r="F168" i="2"/>
  <c r="G168" i="2"/>
  <c r="H168" i="2" s="1"/>
  <c r="F164" i="2"/>
  <c r="G164" i="2"/>
  <c r="H164" i="2" s="1"/>
  <c r="F160" i="2"/>
  <c r="G160" i="2"/>
  <c r="H160" i="2" s="1"/>
  <c r="F155" i="2"/>
  <c r="G155" i="2"/>
  <c r="H155" i="2" s="1"/>
  <c r="F151" i="2"/>
  <c r="G151" i="2"/>
  <c r="H151" i="2" s="1"/>
  <c r="F149" i="2"/>
  <c r="G149" i="2"/>
  <c r="H149" i="2" s="1"/>
  <c r="F145" i="2"/>
  <c r="G145" i="2"/>
  <c r="H145" i="2" s="1"/>
  <c r="F141" i="2"/>
  <c r="G141" i="2"/>
  <c r="H141" i="2" s="1"/>
  <c r="F137" i="2"/>
  <c r="G137" i="2"/>
  <c r="H137" i="2" s="1"/>
  <c r="F133" i="2"/>
  <c r="G133" i="2"/>
  <c r="H133" i="2" s="1"/>
  <c r="F129" i="2"/>
  <c r="G129" i="2"/>
  <c r="H129" i="2" s="1"/>
  <c r="F125" i="2"/>
  <c r="G125" i="2"/>
  <c r="H125" i="2" s="1"/>
  <c r="F121" i="2"/>
  <c r="G121" i="2"/>
  <c r="H121" i="2" s="1"/>
  <c r="F117" i="2"/>
  <c r="G117" i="2"/>
  <c r="H117" i="2" s="1"/>
  <c r="F113" i="2"/>
  <c r="G113" i="2"/>
  <c r="H113" i="2" s="1"/>
  <c r="O226" i="2"/>
  <c r="P226" i="2" s="1"/>
  <c r="Q226" i="2" s="1"/>
  <c r="R226" i="2" s="1"/>
  <c r="N226" i="2"/>
  <c r="O224" i="2"/>
  <c r="P224" i="2" s="1"/>
  <c r="Q224" i="2" s="1"/>
  <c r="R224" i="2" s="1"/>
  <c r="N224" i="2"/>
  <c r="O222" i="2"/>
  <c r="P222" i="2" s="1"/>
  <c r="Q222" i="2" s="1"/>
  <c r="R222" i="2" s="1"/>
  <c r="N222" i="2"/>
  <c r="O220" i="2"/>
  <c r="P220" i="2" s="1"/>
  <c r="Q220" i="2" s="1"/>
  <c r="R220" i="2" s="1"/>
  <c r="N220" i="2"/>
  <c r="O218" i="2"/>
  <c r="P218" i="2" s="1"/>
  <c r="Q218" i="2" s="1"/>
  <c r="R218" i="2" s="1"/>
  <c r="N218" i="2"/>
  <c r="O216" i="2"/>
  <c r="P216" i="2" s="1"/>
  <c r="Q216" i="2" s="1"/>
  <c r="R216" i="2" s="1"/>
  <c r="N216" i="2"/>
  <c r="O213" i="2"/>
  <c r="P213" i="2" s="1"/>
  <c r="Q213" i="2" s="1"/>
  <c r="R213" i="2" s="1"/>
  <c r="N213" i="2"/>
  <c r="O211" i="2"/>
  <c r="P211" i="2" s="1"/>
  <c r="Q211" i="2" s="1"/>
  <c r="R211" i="2" s="1"/>
  <c r="N211" i="2"/>
  <c r="O209" i="2"/>
  <c r="P209" i="2" s="1"/>
  <c r="Q209" i="2" s="1"/>
  <c r="R209" i="2" s="1"/>
  <c r="N209" i="2"/>
  <c r="O207" i="2"/>
  <c r="P207" i="2" s="1"/>
  <c r="Q207" i="2" s="1"/>
  <c r="R207" i="2" s="1"/>
  <c r="N207" i="2"/>
  <c r="O205" i="2"/>
  <c r="P205" i="2" s="1"/>
  <c r="Q205" i="2" s="1"/>
  <c r="R205" i="2" s="1"/>
  <c r="N205" i="2"/>
  <c r="O203" i="2"/>
  <c r="P203" i="2" s="1"/>
  <c r="Q203" i="2" s="1"/>
  <c r="R203" i="2" s="1"/>
  <c r="N203" i="2"/>
  <c r="O201" i="2"/>
  <c r="P201" i="2" s="1"/>
  <c r="Q201" i="2" s="1"/>
  <c r="R201" i="2" s="1"/>
  <c r="N201" i="2"/>
  <c r="O199" i="2"/>
  <c r="P199" i="2" s="1"/>
  <c r="Q199" i="2" s="1"/>
  <c r="R199" i="2" s="1"/>
  <c r="N199" i="2"/>
  <c r="O197" i="2"/>
  <c r="P197" i="2" s="1"/>
  <c r="Q197" i="2" s="1"/>
  <c r="R197" i="2" s="1"/>
  <c r="N197" i="2"/>
  <c r="O193" i="2"/>
  <c r="P193" i="2" s="1"/>
  <c r="Q193" i="2" s="1"/>
  <c r="R193" i="2" s="1"/>
  <c r="N193" i="2"/>
  <c r="O191" i="2"/>
  <c r="P191" i="2" s="1"/>
  <c r="Q191" i="2" s="1"/>
  <c r="R191" i="2" s="1"/>
  <c r="N191" i="2"/>
  <c r="O189" i="2"/>
  <c r="P189" i="2" s="1"/>
  <c r="Q189" i="2" s="1"/>
  <c r="R189" i="2" s="1"/>
  <c r="N189" i="2"/>
  <c r="O187" i="2"/>
  <c r="P187" i="2" s="1"/>
  <c r="Q187" i="2" s="1"/>
  <c r="R187" i="2" s="1"/>
  <c r="N187" i="2"/>
  <c r="O185" i="2"/>
  <c r="P185" i="2" s="1"/>
  <c r="Q185" i="2" s="1"/>
  <c r="R185" i="2" s="1"/>
  <c r="N185" i="2"/>
  <c r="O183" i="2"/>
  <c r="P183" i="2" s="1"/>
  <c r="Q183" i="2" s="1"/>
  <c r="R183" i="2" s="1"/>
  <c r="N183" i="2"/>
  <c r="O181" i="2"/>
  <c r="P181" i="2" s="1"/>
  <c r="Q181" i="2" s="1"/>
  <c r="R181" i="2" s="1"/>
  <c r="N181" i="2"/>
  <c r="O179" i="2"/>
  <c r="P179" i="2" s="1"/>
  <c r="Q179" i="2" s="1"/>
  <c r="R179" i="2" s="1"/>
  <c r="N179" i="2"/>
  <c r="O177" i="2"/>
  <c r="P177" i="2" s="1"/>
  <c r="Q177" i="2" s="1"/>
  <c r="R177" i="2" s="1"/>
  <c r="N177" i="2"/>
  <c r="O175" i="2"/>
  <c r="P175" i="2" s="1"/>
  <c r="Q175" i="2" s="1"/>
  <c r="R175" i="2" s="1"/>
  <c r="N175" i="2"/>
  <c r="M173" i="2"/>
  <c r="I173" i="2"/>
  <c r="O171" i="2"/>
  <c r="P171" i="2" s="1"/>
  <c r="Q171" i="2" s="1"/>
  <c r="R171" i="2" s="1"/>
  <c r="N171" i="2"/>
  <c r="O169" i="2"/>
  <c r="P169" i="2" s="1"/>
  <c r="Q169" i="2" s="1"/>
  <c r="R169" i="2" s="1"/>
  <c r="N169" i="2"/>
  <c r="O167" i="2"/>
  <c r="P167" i="2" s="1"/>
  <c r="Q167" i="2" s="1"/>
  <c r="R167" i="2" s="1"/>
  <c r="N167" i="2"/>
  <c r="O165" i="2"/>
  <c r="P165" i="2" s="1"/>
  <c r="Q165" i="2" s="1"/>
  <c r="R165" i="2" s="1"/>
  <c r="N165" i="2"/>
  <c r="O163" i="2"/>
  <c r="P163" i="2" s="1"/>
  <c r="Q163" i="2" s="1"/>
  <c r="R163" i="2" s="1"/>
  <c r="N163" i="2"/>
  <c r="O161" i="2"/>
  <c r="P161" i="2" s="1"/>
  <c r="Q161" i="2" s="1"/>
  <c r="R161" i="2" s="1"/>
  <c r="N161" i="2"/>
  <c r="G159" i="2"/>
  <c r="H159" i="2" s="1"/>
  <c r="F159" i="2"/>
  <c r="O158" i="2"/>
  <c r="P158" i="2" s="1"/>
  <c r="Q158" i="2" s="1"/>
  <c r="R158" i="2" s="1"/>
  <c r="N158" i="2"/>
  <c r="O156" i="2"/>
  <c r="P156" i="2" s="1"/>
  <c r="Q156" i="2" s="1"/>
  <c r="R156" i="2" s="1"/>
  <c r="N156" i="2"/>
  <c r="O154" i="2"/>
  <c r="P154" i="2" s="1"/>
  <c r="Q154" i="2" s="1"/>
  <c r="R154" i="2" s="1"/>
  <c r="N154" i="2"/>
  <c r="O152" i="2"/>
  <c r="P152" i="2" s="1"/>
  <c r="Q152" i="2" s="1"/>
  <c r="R152" i="2" s="1"/>
  <c r="N152" i="2"/>
  <c r="O150" i="2"/>
  <c r="P150" i="2" s="1"/>
  <c r="Q150" i="2" s="1"/>
  <c r="N150" i="2"/>
  <c r="O148" i="2"/>
  <c r="P148" i="2" s="1"/>
  <c r="Q148" i="2" s="1"/>
  <c r="R148" i="2" s="1"/>
  <c r="N148" i="2"/>
  <c r="O146" i="2"/>
  <c r="P146" i="2" s="1"/>
  <c r="Q146" i="2" s="1"/>
  <c r="R146" i="2" s="1"/>
  <c r="N146" i="2"/>
  <c r="O144" i="2"/>
  <c r="P144" i="2" s="1"/>
  <c r="Q144" i="2" s="1"/>
  <c r="R144" i="2" s="1"/>
  <c r="N144" i="2"/>
  <c r="O142" i="2"/>
  <c r="P142" i="2" s="1"/>
  <c r="Q142" i="2" s="1"/>
  <c r="R142" i="2" s="1"/>
  <c r="N142" i="2"/>
  <c r="O140" i="2"/>
  <c r="P140" i="2" s="1"/>
  <c r="Q140" i="2" s="1"/>
  <c r="R140" i="2" s="1"/>
  <c r="N140" i="2"/>
  <c r="O138" i="2"/>
  <c r="P138" i="2" s="1"/>
  <c r="Q138" i="2" s="1"/>
  <c r="R138" i="2" s="1"/>
  <c r="N138" i="2"/>
  <c r="O136" i="2"/>
  <c r="P136" i="2" s="1"/>
  <c r="Q136" i="2" s="1"/>
  <c r="R136" i="2" s="1"/>
  <c r="N136" i="2"/>
  <c r="O134" i="2"/>
  <c r="P134" i="2" s="1"/>
  <c r="Q134" i="2" s="1"/>
  <c r="R134" i="2" s="1"/>
  <c r="N134" i="2"/>
  <c r="O132" i="2"/>
  <c r="P132" i="2" s="1"/>
  <c r="Q132" i="2" s="1"/>
  <c r="R132" i="2" s="1"/>
  <c r="N132" i="2"/>
  <c r="O130" i="2"/>
  <c r="P130" i="2" s="1"/>
  <c r="Q130" i="2" s="1"/>
  <c r="R130" i="2" s="1"/>
  <c r="N130" i="2"/>
  <c r="O128" i="2"/>
  <c r="P128" i="2" s="1"/>
  <c r="Q128" i="2" s="1"/>
  <c r="R128" i="2" s="1"/>
  <c r="N128" i="2"/>
  <c r="O126" i="2"/>
  <c r="P126" i="2" s="1"/>
  <c r="Q126" i="2" s="1"/>
  <c r="R126" i="2" s="1"/>
  <c r="N126" i="2"/>
  <c r="O124" i="2"/>
  <c r="P124" i="2" s="1"/>
  <c r="Q124" i="2" s="1"/>
  <c r="R124" i="2" s="1"/>
  <c r="N124" i="2"/>
  <c r="O122" i="2"/>
  <c r="P122" i="2" s="1"/>
  <c r="Q122" i="2" s="1"/>
  <c r="R122" i="2" s="1"/>
  <c r="N122" i="2"/>
  <c r="O120" i="2"/>
  <c r="P120" i="2" s="1"/>
  <c r="Q120" i="2" s="1"/>
  <c r="N120" i="2"/>
  <c r="O118" i="2"/>
  <c r="P118" i="2" s="1"/>
  <c r="Q118" i="2" s="1"/>
  <c r="R118" i="2" s="1"/>
  <c r="N118" i="2"/>
  <c r="O116" i="2"/>
  <c r="P116" i="2" s="1"/>
  <c r="Q116" i="2" s="1"/>
  <c r="R116" i="2" s="1"/>
  <c r="N116" i="2"/>
  <c r="O114" i="2"/>
  <c r="P114" i="2" s="1"/>
  <c r="Q114" i="2" s="1"/>
  <c r="R114" i="2" s="1"/>
  <c r="N114" i="2"/>
  <c r="O112" i="2"/>
  <c r="P112" i="2" s="1"/>
  <c r="Q112" i="2" s="1"/>
  <c r="R112" i="2" s="1"/>
  <c r="N112" i="2"/>
  <c r="O110" i="2"/>
  <c r="P110" i="2" s="1"/>
  <c r="Q110" i="2" s="1"/>
  <c r="R110" i="2" s="1"/>
  <c r="N110" i="2"/>
  <c r="O108" i="2"/>
  <c r="P108" i="2" s="1"/>
  <c r="Q108" i="2" s="1"/>
  <c r="R108" i="2" s="1"/>
  <c r="N108" i="2"/>
  <c r="O106" i="2"/>
  <c r="P106" i="2" s="1"/>
  <c r="Q106" i="2" s="1"/>
  <c r="R106" i="2" s="1"/>
  <c r="N106" i="2"/>
  <c r="O104" i="2"/>
  <c r="P104" i="2" s="1"/>
  <c r="Q104" i="2" s="1"/>
  <c r="R104" i="2" s="1"/>
  <c r="N104" i="2"/>
  <c r="O102" i="2"/>
  <c r="P102" i="2" s="1"/>
  <c r="Q102" i="2" s="1"/>
  <c r="R102" i="2" s="1"/>
  <c r="N102" i="2"/>
  <c r="O100" i="2"/>
  <c r="P100" i="2" s="1"/>
  <c r="Q100" i="2" s="1"/>
  <c r="R100" i="2" s="1"/>
  <c r="N100" i="2"/>
  <c r="O98" i="2"/>
  <c r="P98" i="2" s="1"/>
  <c r="Q98" i="2" s="1"/>
  <c r="R98" i="2" s="1"/>
  <c r="N98" i="2"/>
  <c r="O96" i="2"/>
  <c r="P96" i="2" s="1"/>
  <c r="Q96" i="2" s="1"/>
  <c r="R96" i="2" s="1"/>
  <c r="N96" i="2"/>
  <c r="O94" i="2"/>
  <c r="P94" i="2" s="1"/>
  <c r="Q94" i="2" s="1"/>
  <c r="R94" i="2" s="1"/>
  <c r="N94" i="2"/>
  <c r="O92" i="2"/>
  <c r="P92" i="2" s="1"/>
  <c r="Q92" i="2" s="1"/>
  <c r="R92" i="2" s="1"/>
  <c r="N92" i="2"/>
  <c r="O90" i="2"/>
  <c r="P90" i="2" s="1"/>
  <c r="Q90" i="2" s="1"/>
  <c r="R90" i="2" s="1"/>
  <c r="N90" i="2"/>
  <c r="O88" i="2"/>
  <c r="P88" i="2" s="1"/>
  <c r="Q88" i="2" s="1"/>
  <c r="R88" i="2" s="1"/>
  <c r="N88" i="2"/>
  <c r="O86" i="2"/>
  <c r="P86" i="2" s="1"/>
  <c r="Q86" i="2" s="1"/>
  <c r="R86" i="2" s="1"/>
  <c r="N86" i="2"/>
  <c r="O84" i="2"/>
  <c r="P84" i="2" s="1"/>
  <c r="Q84" i="2" s="1"/>
  <c r="R84" i="2" s="1"/>
  <c r="N84" i="2"/>
  <c r="O82" i="2"/>
  <c r="P82" i="2" s="1"/>
  <c r="Q82" i="2" s="1"/>
  <c r="R82" i="2" s="1"/>
  <c r="N82" i="2"/>
  <c r="F79" i="2"/>
  <c r="G79" i="2"/>
  <c r="H79" i="2" s="1"/>
  <c r="F75" i="2"/>
  <c r="G75" i="2"/>
  <c r="H75" i="2" s="1"/>
  <c r="F71" i="2"/>
  <c r="G71" i="2"/>
  <c r="H71" i="2" s="1"/>
  <c r="F67" i="2"/>
  <c r="G67" i="2"/>
  <c r="H67" i="2" s="1"/>
  <c r="F63" i="2"/>
  <c r="G63" i="2"/>
  <c r="H63" i="2" s="1"/>
  <c r="F59" i="2"/>
  <c r="G59" i="2"/>
  <c r="H59" i="2" s="1"/>
  <c r="F55" i="2"/>
  <c r="G55" i="2"/>
  <c r="H55" i="2" s="1"/>
  <c r="G50" i="2"/>
  <c r="H50" i="2" s="1"/>
  <c r="F50" i="2"/>
  <c r="G46" i="2"/>
  <c r="H46" i="2" s="1"/>
  <c r="F46" i="2"/>
  <c r="G40" i="2"/>
  <c r="H40" i="2" s="1"/>
  <c r="F40" i="2"/>
  <c r="F32" i="2"/>
  <c r="G32" i="2"/>
  <c r="H32" i="2" s="1"/>
  <c r="G26" i="2"/>
  <c r="H26" i="2" s="1"/>
  <c r="F26" i="2"/>
  <c r="G20" i="2"/>
  <c r="H20" i="2" s="1"/>
  <c r="F20" i="2"/>
  <c r="G15" i="2"/>
  <c r="H15" i="2" s="1"/>
  <c r="F15" i="2"/>
  <c r="F4" i="2"/>
  <c r="G4" i="2"/>
  <c r="H4" i="2" s="1"/>
  <c r="O78" i="2"/>
  <c r="P78" i="2" s="1"/>
  <c r="Q78" i="2" s="1"/>
  <c r="R78" i="2" s="1"/>
  <c r="N78" i="2"/>
  <c r="O74" i="2"/>
  <c r="P74" i="2" s="1"/>
  <c r="Q74" i="2" s="1"/>
  <c r="R74" i="2" s="1"/>
  <c r="N74" i="2"/>
  <c r="O70" i="2"/>
  <c r="P70" i="2" s="1"/>
  <c r="Q70" i="2" s="1"/>
  <c r="R70" i="2" s="1"/>
  <c r="N70" i="2"/>
  <c r="O66" i="2"/>
  <c r="P66" i="2" s="1"/>
  <c r="Q66" i="2" s="1"/>
  <c r="R66" i="2" s="1"/>
  <c r="N66" i="2"/>
  <c r="O62" i="2"/>
  <c r="P62" i="2" s="1"/>
  <c r="Q62" i="2" s="1"/>
  <c r="R62" i="2" s="1"/>
  <c r="N62" i="2"/>
  <c r="O58" i="2"/>
  <c r="P58" i="2" s="1"/>
  <c r="Q58" i="2" s="1"/>
  <c r="R58" i="2" s="1"/>
  <c r="N58" i="2"/>
  <c r="O54" i="2"/>
  <c r="P54" i="2" s="1"/>
  <c r="Q54" i="2" s="1"/>
  <c r="R54" i="2" s="1"/>
  <c r="N54" i="2"/>
  <c r="M43" i="2"/>
  <c r="I43" i="2"/>
  <c r="M39" i="2"/>
  <c r="I39" i="2"/>
  <c r="M35" i="2"/>
  <c r="I35" i="2"/>
  <c r="M33" i="2"/>
  <c r="I33" i="2"/>
  <c r="M30" i="2"/>
  <c r="I30" i="2"/>
  <c r="M27" i="2"/>
  <c r="I27" i="2"/>
  <c r="M25" i="2"/>
  <c r="I25" i="2"/>
  <c r="M22" i="2"/>
  <c r="I22" i="2"/>
  <c r="M8" i="2"/>
  <c r="I8" i="2"/>
  <c r="M6" i="2"/>
  <c r="I6" i="2"/>
  <c r="M5" i="2"/>
  <c r="I5" i="2"/>
  <c r="M3" i="2"/>
  <c r="I3" i="2"/>
  <c r="M9" i="2"/>
  <c r="I9" i="2"/>
  <c r="F212" i="2"/>
  <c r="G212" i="2"/>
  <c r="H212" i="2" s="1"/>
  <c r="F208" i="2"/>
  <c r="G208" i="2"/>
  <c r="H208" i="2" s="1"/>
  <c r="F204" i="2"/>
  <c r="G204" i="2"/>
  <c r="H204" i="2" s="1"/>
  <c r="F200" i="2"/>
  <c r="G200" i="2"/>
  <c r="H200" i="2" s="1"/>
  <c r="F196" i="2"/>
  <c r="G196" i="2"/>
  <c r="H196" i="2" s="1"/>
  <c r="F219" i="2"/>
  <c r="G219" i="2"/>
  <c r="H219" i="2" s="1"/>
  <c r="O195" i="2"/>
  <c r="P195" i="2" s="1"/>
  <c r="Q195" i="2" s="1"/>
  <c r="R195" i="2" s="1"/>
  <c r="N195" i="2"/>
  <c r="F221" i="2"/>
  <c r="G221" i="2"/>
  <c r="H221" i="2" s="1"/>
  <c r="F194" i="2"/>
  <c r="G194" i="2"/>
  <c r="H194" i="2" s="1"/>
  <c r="F190" i="2"/>
  <c r="G190" i="2"/>
  <c r="H190" i="2" s="1"/>
  <c r="F186" i="2"/>
  <c r="G186" i="2"/>
  <c r="H186" i="2" s="1"/>
  <c r="F182" i="2"/>
  <c r="G182" i="2"/>
  <c r="H182" i="2" s="1"/>
  <c r="F178" i="2"/>
  <c r="G178" i="2"/>
  <c r="H178" i="2" s="1"/>
  <c r="F174" i="2"/>
  <c r="G174" i="2"/>
  <c r="H174" i="2" s="1"/>
  <c r="F170" i="2"/>
  <c r="G170" i="2"/>
  <c r="H170" i="2" s="1"/>
  <c r="F166" i="2"/>
  <c r="G166" i="2"/>
  <c r="H166" i="2" s="1"/>
  <c r="F162" i="2"/>
  <c r="G162" i="2"/>
  <c r="H162" i="2" s="1"/>
  <c r="F157" i="2"/>
  <c r="G157" i="2"/>
  <c r="H157" i="2" s="1"/>
  <c r="F153" i="2"/>
  <c r="G153" i="2"/>
  <c r="H153" i="2" s="1"/>
  <c r="F147" i="2"/>
  <c r="G147" i="2"/>
  <c r="H147" i="2" s="1"/>
  <c r="F143" i="2"/>
  <c r="G143" i="2"/>
  <c r="H143" i="2" s="1"/>
  <c r="F139" i="2"/>
  <c r="G139" i="2"/>
  <c r="H139" i="2" s="1"/>
  <c r="F135" i="2"/>
  <c r="G135" i="2"/>
  <c r="H135" i="2" s="1"/>
  <c r="F131" i="2"/>
  <c r="G131" i="2"/>
  <c r="H131" i="2" s="1"/>
  <c r="F127" i="2"/>
  <c r="G127" i="2"/>
  <c r="H127" i="2" s="1"/>
  <c r="F123" i="2"/>
  <c r="G123" i="2"/>
  <c r="H123" i="2" s="1"/>
  <c r="F119" i="2"/>
  <c r="G119" i="2"/>
  <c r="H119" i="2" s="1"/>
  <c r="F115" i="2"/>
  <c r="G115" i="2"/>
  <c r="H115" i="2" s="1"/>
  <c r="F111" i="2"/>
  <c r="G111" i="2"/>
  <c r="H111" i="2" s="1"/>
  <c r="F81" i="2"/>
  <c r="G81" i="2"/>
  <c r="H81" i="2" s="1"/>
  <c r="F77" i="2"/>
  <c r="G77" i="2"/>
  <c r="H77" i="2" s="1"/>
  <c r="F73" i="2"/>
  <c r="G73" i="2"/>
  <c r="H73" i="2" s="1"/>
  <c r="F69" i="2"/>
  <c r="G69" i="2"/>
  <c r="H69" i="2" s="1"/>
  <c r="F65" i="2"/>
  <c r="G65" i="2"/>
  <c r="H65" i="2" s="1"/>
  <c r="F61" i="2"/>
  <c r="G61" i="2"/>
  <c r="H61" i="2" s="1"/>
  <c r="F57" i="2"/>
  <c r="G57" i="2"/>
  <c r="H57" i="2" s="1"/>
  <c r="F109" i="2"/>
  <c r="G109" i="2"/>
  <c r="H109" i="2" s="1"/>
  <c r="F107" i="2"/>
  <c r="G107" i="2"/>
  <c r="H107" i="2" s="1"/>
  <c r="F105" i="2"/>
  <c r="G105" i="2"/>
  <c r="H105" i="2" s="1"/>
  <c r="F103" i="2"/>
  <c r="G103" i="2"/>
  <c r="H103" i="2" s="1"/>
  <c r="F101" i="2"/>
  <c r="G101" i="2"/>
  <c r="H101" i="2" s="1"/>
  <c r="F99" i="2"/>
  <c r="G99" i="2"/>
  <c r="H99" i="2" s="1"/>
  <c r="F97" i="2"/>
  <c r="G97" i="2"/>
  <c r="H97" i="2" s="1"/>
  <c r="F95" i="2"/>
  <c r="G95" i="2"/>
  <c r="H95" i="2" s="1"/>
  <c r="F93" i="2"/>
  <c r="G93" i="2"/>
  <c r="H93" i="2" s="1"/>
  <c r="F91" i="2"/>
  <c r="G91" i="2"/>
  <c r="H91" i="2" s="1"/>
  <c r="F89" i="2"/>
  <c r="G89" i="2"/>
  <c r="H89" i="2" s="1"/>
  <c r="F87" i="2"/>
  <c r="G87" i="2"/>
  <c r="H87" i="2" s="1"/>
  <c r="F85" i="2"/>
  <c r="G85" i="2"/>
  <c r="H85" i="2" s="1"/>
  <c r="F83" i="2"/>
  <c r="G83" i="2"/>
  <c r="H83" i="2" s="1"/>
  <c r="G52" i="2"/>
  <c r="H52" i="2" s="1"/>
  <c r="F52" i="2"/>
  <c r="G48" i="2"/>
  <c r="H48" i="2" s="1"/>
  <c r="F48" i="2"/>
  <c r="G44" i="2"/>
  <c r="H44" i="2" s="1"/>
  <c r="F44" i="2"/>
  <c r="G36" i="2"/>
  <c r="H36" i="2" s="1"/>
  <c r="F36" i="2"/>
  <c r="G28" i="2"/>
  <c r="H28" i="2" s="1"/>
  <c r="F28" i="2"/>
  <c r="G23" i="2"/>
  <c r="H23" i="2" s="1"/>
  <c r="F23" i="2"/>
  <c r="G17" i="2"/>
  <c r="H17" i="2" s="1"/>
  <c r="F17" i="2"/>
  <c r="F12" i="2"/>
  <c r="G12" i="2"/>
  <c r="H12" i="2" s="1"/>
  <c r="O80" i="2"/>
  <c r="P80" i="2" s="1"/>
  <c r="Q80" i="2" s="1"/>
  <c r="R80" i="2" s="1"/>
  <c r="N80" i="2"/>
  <c r="O76" i="2"/>
  <c r="P76" i="2" s="1"/>
  <c r="Q76" i="2" s="1"/>
  <c r="R76" i="2" s="1"/>
  <c r="N76" i="2"/>
  <c r="O72" i="2"/>
  <c r="P72" i="2" s="1"/>
  <c r="Q72" i="2" s="1"/>
  <c r="R72" i="2" s="1"/>
  <c r="N72" i="2"/>
  <c r="O68" i="2"/>
  <c r="P68" i="2" s="1"/>
  <c r="Q68" i="2" s="1"/>
  <c r="R68" i="2" s="1"/>
  <c r="N68" i="2"/>
  <c r="O64" i="2"/>
  <c r="P64" i="2" s="1"/>
  <c r="Q64" i="2" s="1"/>
  <c r="R64" i="2" s="1"/>
  <c r="N64" i="2"/>
  <c r="O60" i="2"/>
  <c r="P60" i="2" s="1"/>
  <c r="Q60" i="2" s="1"/>
  <c r="R60" i="2" s="1"/>
  <c r="N60" i="2"/>
  <c r="O56" i="2"/>
  <c r="P56" i="2" s="1"/>
  <c r="Q56" i="2" s="1"/>
  <c r="R56" i="2" s="1"/>
  <c r="N56" i="2"/>
  <c r="M53" i="2"/>
  <c r="I53" i="2"/>
  <c r="M51" i="2"/>
  <c r="I51" i="2"/>
  <c r="M49" i="2"/>
  <c r="I49" i="2"/>
  <c r="M47" i="2"/>
  <c r="I47" i="2"/>
  <c r="M45" i="2"/>
  <c r="I45" i="2"/>
  <c r="M42" i="2"/>
  <c r="I42" i="2"/>
  <c r="M41" i="2"/>
  <c r="I41" i="2"/>
  <c r="I38" i="2"/>
  <c r="M38" i="2"/>
  <c r="M37" i="2"/>
  <c r="I37" i="2"/>
  <c r="M34" i="2"/>
  <c r="I34" i="2"/>
  <c r="M31" i="2"/>
  <c r="I31" i="2"/>
  <c r="M29" i="2"/>
  <c r="I29" i="2"/>
  <c r="M24" i="2"/>
  <c r="I24" i="2"/>
  <c r="M21" i="2"/>
  <c r="I21" i="2"/>
  <c r="M14" i="2"/>
  <c r="I14" i="2"/>
  <c r="M13" i="2"/>
  <c r="I13" i="2"/>
  <c r="M11" i="2"/>
  <c r="I11" i="2"/>
  <c r="M10" i="2"/>
  <c r="I10" i="2"/>
  <c r="M7" i="2"/>
  <c r="I7" i="2"/>
  <c r="M19" i="2"/>
  <c r="I19" i="2"/>
  <c r="M18" i="2"/>
  <c r="I18" i="2"/>
  <c r="M16" i="2"/>
  <c r="I16" i="2"/>
  <c r="R150" i="2" l="1"/>
  <c r="AE8" i="2" s="1"/>
  <c r="AE5" i="2"/>
  <c r="M159" i="2"/>
  <c r="I159" i="2"/>
  <c r="I113" i="2"/>
  <c r="M113" i="2"/>
  <c r="I117" i="2"/>
  <c r="M117" i="2"/>
  <c r="I121" i="2"/>
  <c r="M121" i="2"/>
  <c r="I125" i="2"/>
  <c r="M125" i="2"/>
  <c r="I129" i="2"/>
  <c r="M129" i="2"/>
  <c r="I133" i="2"/>
  <c r="M133" i="2"/>
  <c r="I137" i="2"/>
  <c r="M137" i="2"/>
  <c r="I141" i="2"/>
  <c r="M141" i="2"/>
  <c r="I145" i="2"/>
  <c r="M145" i="2"/>
  <c r="I149" i="2"/>
  <c r="M149" i="2"/>
  <c r="I151" i="2"/>
  <c r="M151" i="2"/>
  <c r="I155" i="2"/>
  <c r="M155" i="2"/>
  <c r="I160" i="2"/>
  <c r="M160" i="2"/>
  <c r="I164" i="2"/>
  <c r="M164" i="2"/>
  <c r="I168" i="2"/>
  <c r="M168" i="2"/>
  <c r="I172" i="2"/>
  <c r="M172" i="2"/>
  <c r="I176" i="2"/>
  <c r="M176" i="2"/>
  <c r="I180" i="2"/>
  <c r="M180" i="2"/>
  <c r="I184" i="2"/>
  <c r="M184" i="2"/>
  <c r="I188" i="2"/>
  <c r="M188" i="2"/>
  <c r="I192" i="2"/>
  <c r="M192" i="2"/>
  <c r="I217" i="2"/>
  <c r="M217" i="2"/>
  <c r="I225" i="2"/>
  <c r="M225" i="2"/>
  <c r="I215" i="2"/>
  <c r="M215" i="2"/>
  <c r="I223" i="2"/>
  <c r="M223" i="2"/>
  <c r="I198" i="2"/>
  <c r="M198" i="2"/>
  <c r="I202" i="2"/>
  <c r="M202" i="2"/>
  <c r="I206" i="2"/>
  <c r="M206" i="2"/>
  <c r="I210" i="2"/>
  <c r="M210" i="2"/>
  <c r="I214" i="2"/>
  <c r="M214" i="2"/>
  <c r="O16" i="2"/>
  <c r="P16" i="2" s="1"/>
  <c r="Q16" i="2" s="1"/>
  <c r="R16" i="2" s="1"/>
  <c r="N16" i="2"/>
  <c r="O18" i="2"/>
  <c r="P18" i="2" s="1"/>
  <c r="Q18" i="2" s="1"/>
  <c r="R18" i="2" s="1"/>
  <c r="N18" i="2"/>
  <c r="N7" i="2"/>
  <c r="O7" i="2"/>
  <c r="P7" i="2" s="1"/>
  <c r="Q7" i="2" s="1"/>
  <c r="R7" i="2" s="1"/>
  <c r="O11" i="2"/>
  <c r="P11" i="2" s="1"/>
  <c r="Q11" i="2" s="1"/>
  <c r="R11" i="2" s="1"/>
  <c r="N11" i="2"/>
  <c r="N24" i="2"/>
  <c r="O24" i="2"/>
  <c r="P24" i="2" s="1"/>
  <c r="Q24" i="2" s="1"/>
  <c r="R24" i="2" s="1"/>
  <c r="O31" i="2"/>
  <c r="P31" i="2" s="1"/>
  <c r="Q31" i="2" s="1"/>
  <c r="R31" i="2" s="1"/>
  <c r="N31" i="2"/>
  <c r="N34" i="2"/>
  <c r="O34" i="2"/>
  <c r="P34" i="2" s="1"/>
  <c r="Q34" i="2" s="1"/>
  <c r="R34" i="2" s="1"/>
  <c r="N38" i="2"/>
  <c r="O38" i="2"/>
  <c r="P38" i="2" s="1"/>
  <c r="Q38" i="2" s="1"/>
  <c r="R38" i="2" s="1"/>
  <c r="N42" i="2"/>
  <c r="O42" i="2"/>
  <c r="P42" i="2" s="1"/>
  <c r="Q42" i="2" s="1"/>
  <c r="R42" i="2" s="1"/>
  <c r="O45" i="2"/>
  <c r="P45" i="2" s="1"/>
  <c r="Q45" i="2" s="1"/>
  <c r="R45" i="2" s="1"/>
  <c r="N45" i="2"/>
  <c r="O49" i="2"/>
  <c r="P49" i="2" s="1"/>
  <c r="Q49" i="2" s="1"/>
  <c r="R49" i="2" s="1"/>
  <c r="N49" i="2"/>
  <c r="O53" i="2"/>
  <c r="P53" i="2" s="1"/>
  <c r="Q53" i="2" s="1"/>
  <c r="R53" i="2" s="1"/>
  <c r="N53" i="2"/>
  <c r="M12" i="2"/>
  <c r="I12" i="2"/>
  <c r="I83" i="2"/>
  <c r="M83" i="2"/>
  <c r="I85" i="2"/>
  <c r="M85" i="2"/>
  <c r="I87" i="2"/>
  <c r="M87" i="2"/>
  <c r="I89" i="2"/>
  <c r="M89" i="2"/>
  <c r="I91" i="2"/>
  <c r="M91" i="2"/>
  <c r="I93" i="2"/>
  <c r="M93" i="2"/>
  <c r="I95" i="2"/>
  <c r="M95" i="2"/>
  <c r="I97" i="2"/>
  <c r="M97" i="2"/>
  <c r="I99" i="2"/>
  <c r="M99" i="2"/>
  <c r="I101" i="2"/>
  <c r="M101" i="2"/>
  <c r="I103" i="2"/>
  <c r="M103" i="2"/>
  <c r="I105" i="2"/>
  <c r="M105" i="2"/>
  <c r="I107" i="2"/>
  <c r="M107" i="2"/>
  <c r="I109" i="2"/>
  <c r="M109" i="2"/>
  <c r="M57" i="2"/>
  <c r="I57" i="2"/>
  <c r="M61" i="2"/>
  <c r="I61" i="2"/>
  <c r="M65" i="2"/>
  <c r="I65" i="2"/>
  <c r="I69" i="2"/>
  <c r="M69" i="2"/>
  <c r="M73" i="2"/>
  <c r="I73" i="2"/>
  <c r="I77" i="2"/>
  <c r="M77" i="2"/>
  <c r="I81" i="2"/>
  <c r="M81" i="2"/>
  <c r="I111" i="2"/>
  <c r="M111" i="2"/>
  <c r="I115" i="2"/>
  <c r="M115" i="2"/>
  <c r="I119" i="2"/>
  <c r="M119" i="2"/>
  <c r="I123" i="2"/>
  <c r="M123" i="2"/>
  <c r="I127" i="2"/>
  <c r="M127" i="2"/>
  <c r="I131" i="2"/>
  <c r="M131" i="2"/>
  <c r="I135" i="2"/>
  <c r="M135" i="2"/>
  <c r="I139" i="2"/>
  <c r="M139" i="2"/>
  <c r="I143" i="2"/>
  <c r="M143" i="2"/>
  <c r="I147" i="2"/>
  <c r="M147" i="2"/>
  <c r="I153" i="2"/>
  <c r="M153" i="2"/>
  <c r="I157" i="2"/>
  <c r="M157" i="2"/>
  <c r="I162" i="2"/>
  <c r="M162" i="2"/>
  <c r="I166" i="2"/>
  <c r="M166" i="2"/>
  <c r="I170" i="2"/>
  <c r="M170" i="2"/>
  <c r="I174" i="2"/>
  <c r="M174" i="2"/>
  <c r="I178" i="2"/>
  <c r="M178" i="2"/>
  <c r="I182" i="2"/>
  <c r="M182" i="2"/>
  <c r="I186" i="2"/>
  <c r="M186" i="2"/>
  <c r="I190" i="2"/>
  <c r="M190" i="2"/>
  <c r="I194" i="2"/>
  <c r="M194" i="2"/>
  <c r="I221" i="2"/>
  <c r="M221" i="2"/>
  <c r="I219" i="2"/>
  <c r="M219" i="2"/>
  <c r="I196" i="2"/>
  <c r="M196" i="2"/>
  <c r="I200" i="2"/>
  <c r="M200" i="2"/>
  <c r="I204" i="2"/>
  <c r="M204" i="2"/>
  <c r="I208" i="2"/>
  <c r="M208" i="2"/>
  <c r="I212" i="2"/>
  <c r="M212" i="2"/>
  <c r="O5" i="2"/>
  <c r="P5" i="2" s="1"/>
  <c r="Q5" i="2" s="1"/>
  <c r="R5" i="2" s="1"/>
  <c r="N5" i="2"/>
  <c r="N8" i="2"/>
  <c r="O8" i="2"/>
  <c r="P8" i="2" s="1"/>
  <c r="Q8" i="2" s="1"/>
  <c r="R8" i="2" s="1"/>
  <c r="O22" i="2"/>
  <c r="P22" i="2" s="1"/>
  <c r="Q22" i="2" s="1"/>
  <c r="R22" i="2" s="1"/>
  <c r="N22" i="2"/>
  <c r="N25" i="2"/>
  <c r="O25" i="2"/>
  <c r="P25" i="2" s="1"/>
  <c r="Q25" i="2" s="1"/>
  <c r="R25" i="2" s="1"/>
  <c r="O30" i="2"/>
  <c r="P30" i="2" s="1"/>
  <c r="Q30" i="2" s="1"/>
  <c r="R30" i="2" s="1"/>
  <c r="N30" i="2"/>
  <c r="O39" i="2"/>
  <c r="P39" i="2" s="1"/>
  <c r="Q39" i="2" s="1"/>
  <c r="R39" i="2" s="1"/>
  <c r="N39" i="2"/>
  <c r="M15" i="2"/>
  <c r="I15" i="2"/>
  <c r="M20" i="2"/>
  <c r="I20" i="2"/>
  <c r="M26" i="2"/>
  <c r="I26" i="2"/>
  <c r="M40" i="2"/>
  <c r="I40" i="2"/>
  <c r="M46" i="2"/>
  <c r="I46" i="2"/>
  <c r="M50" i="2"/>
  <c r="I50" i="2"/>
  <c r="R120" i="2"/>
  <c r="Z8" i="2" s="1"/>
  <c r="Z5" i="2"/>
  <c r="O19" i="2"/>
  <c r="P19" i="2" s="1"/>
  <c r="Q19" i="2" s="1"/>
  <c r="R19" i="2" s="1"/>
  <c r="N19" i="2"/>
  <c r="O10" i="2"/>
  <c r="P10" i="2" s="1"/>
  <c r="Q10" i="2" s="1"/>
  <c r="R10" i="2" s="1"/>
  <c r="N10" i="2"/>
  <c r="O13" i="2"/>
  <c r="P13" i="2" s="1"/>
  <c r="Q13" i="2" s="1"/>
  <c r="R13" i="2" s="1"/>
  <c r="N13" i="2"/>
  <c r="N14" i="2"/>
  <c r="O14" i="2"/>
  <c r="P14" i="2" s="1"/>
  <c r="Q14" i="2" s="1"/>
  <c r="R14" i="2" s="1"/>
  <c r="O21" i="2"/>
  <c r="P21" i="2" s="1"/>
  <c r="Q21" i="2" s="1"/>
  <c r="R21" i="2" s="1"/>
  <c r="N21" i="2"/>
  <c r="O29" i="2"/>
  <c r="P29" i="2" s="1"/>
  <c r="Q29" i="2" s="1"/>
  <c r="R29" i="2" s="1"/>
  <c r="N29" i="2"/>
  <c r="N37" i="2"/>
  <c r="O37" i="2"/>
  <c r="P37" i="2" s="1"/>
  <c r="Q37" i="2" s="1"/>
  <c r="R37" i="2" s="1"/>
  <c r="O41" i="2"/>
  <c r="P41" i="2" s="1"/>
  <c r="Q41" i="2" s="1"/>
  <c r="R41" i="2" s="1"/>
  <c r="N41" i="2"/>
  <c r="O47" i="2"/>
  <c r="P47" i="2" s="1"/>
  <c r="Q47" i="2" s="1"/>
  <c r="R47" i="2" s="1"/>
  <c r="N47" i="2"/>
  <c r="O51" i="2"/>
  <c r="P51" i="2" s="1"/>
  <c r="Q51" i="2" s="1"/>
  <c r="R51" i="2" s="1"/>
  <c r="N51" i="2"/>
  <c r="M17" i="2"/>
  <c r="I17" i="2"/>
  <c r="M23" i="2"/>
  <c r="I23" i="2"/>
  <c r="M28" i="2"/>
  <c r="I28" i="2"/>
  <c r="M36" i="2"/>
  <c r="I36" i="2"/>
  <c r="M44" i="2"/>
  <c r="I44" i="2"/>
  <c r="M48" i="2"/>
  <c r="I48" i="2"/>
  <c r="M52" i="2"/>
  <c r="I52" i="2"/>
  <c r="O9" i="2"/>
  <c r="P9" i="2" s="1"/>
  <c r="Q9" i="2" s="1"/>
  <c r="R9" i="2" s="1"/>
  <c r="N9" i="2"/>
  <c r="O3" i="2"/>
  <c r="P3" i="2" s="1"/>
  <c r="R3" i="2" s="1"/>
  <c r="N3" i="2"/>
  <c r="N6" i="2"/>
  <c r="O6" i="2"/>
  <c r="P6" i="2" s="1"/>
  <c r="Q6" i="2" s="1"/>
  <c r="R6" i="2" s="1"/>
  <c r="N27" i="2"/>
  <c r="O27" i="2"/>
  <c r="P27" i="2" s="1"/>
  <c r="Q27" i="2" s="1"/>
  <c r="R27" i="2" s="1"/>
  <c r="N33" i="2"/>
  <c r="O33" i="2"/>
  <c r="P33" i="2" s="1"/>
  <c r="Q33" i="2" s="1"/>
  <c r="R33" i="2" s="1"/>
  <c r="O35" i="2"/>
  <c r="P35" i="2" s="1"/>
  <c r="Q35" i="2" s="1"/>
  <c r="R35" i="2" s="1"/>
  <c r="N35" i="2"/>
  <c r="O43" i="2"/>
  <c r="P43" i="2" s="1"/>
  <c r="Q43" i="2" s="1"/>
  <c r="R43" i="2" s="1"/>
  <c r="N43" i="2"/>
  <c r="M4" i="2"/>
  <c r="I4" i="2"/>
  <c r="M32" i="2"/>
  <c r="I32" i="2"/>
  <c r="M55" i="2"/>
  <c r="I55" i="2"/>
  <c r="I59" i="2"/>
  <c r="M59" i="2"/>
  <c r="M63" i="2"/>
  <c r="I63" i="2"/>
  <c r="M67" i="2"/>
  <c r="I67" i="2"/>
  <c r="I71" i="2"/>
  <c r="M71" i="2"/>
  <c r="I75" i="2"/>
  <c r="M75" i="2"/>
  <c r="I79" i="2"/>
  <c r="M79" i="2"/>
  <c r="O173" i="2"/>
  <c r="P173" i="2" s="1"/>
  <c r="Q173" i="2" s="1"/>
  <c r="R173" i="2" s="1"/>
  <c r="N173" i="2"/>
  <c r="N75" i="2" l="1"/>
  <c r="O75" i="2"/>
  <c r="P75" i="2" s="1"/>
  <c r="Q75" i="2" s="1"/>
  <c r="R75" i="2" s="1"/>
  <c r="N63" i="2"/>
  <c r="O63" i="2"/>
  <c r="P63" i="2" s="1"/>
  <c r="Q63" i="2" s="1"/>
  <c r="R63" i="2" s="1"/>
  <c r="N59" i="2"/>
  <c r="O59" i="2"/>
  <c r="P59" i="2" s="1"/>
  <c r="Q59" i="2" s="1"/>
  <c r="R59" i="2" s="1"/>
  <c r="N55" i="2"/>
  <c r="O55" i="2"/>
  <c r="P55" i="2" s="1"/>
  <c r="Q55" i="2" s="1"/>
  <c r="R55" i="2" s="1"/>
  <c r="N4" i="2"/>
  <c r="O4" i="2"/>
  <c r="P4" i="2" s="1"/>
  <c r="Q4" i="2" s="1"/>
  <c r="R4" i="2" s="1"/>
  <c r="N52" i="2"/>
  <c r="O52" i="2"/>
  <c r="P52" i="2" s="1"/>
  <c r="Q52" i="2" s="1"/>
  <c r="R52" i="2" s="1"/>
  <c r="O44" i="2"/>
  <c r="P44" i="2" s="1"/>
  <c r="Q44" i="2" s="1"/>
  <c r="R44" i="2" s="1"/>
  <c r="N44" i="2"/>
  <c r="N28" i="2"/>
  <c r="O28" i="2"/>
  <c r="P28" i="2" s="1"/>
  <c r="Q28" i="2" s="1"/>
  <c r="R28" i="2" s="1"/>
  <c r="N17" i="2"/>
  <c r="O17" i="2"/>
  <c r="P17" i="2" s="1"/>
  <c r="Q17" i="2" s="1"/>
  <c r="R17" i="2" s="1"/>
  <c r="Y12" i="2"/>
  <c r="O46" i="2"/>
  <c r="P46" i="2" s="1"/>
  <c r="Q46" i="2" s="1"/>
  <c r="R46" i="2" s="1"/>
  <c r="N46" i="2"/>
  <c r="N26" i="2"/>
  <c r="O26" i="2"/>
  <c r="P26" i="2" s="1"/>
  <c r="Q26" i="2" s="1"/>
  <c r="R26" i="2" s="1"/>
  <c r="N15" i="2"/>
  <c r="O15" i="2"/>
  <c r="P15" i="2" s="1"/>
  <c r="Q15" i="2" s="1"/>
  <c r="R15" i="2" s="1"/>
  <c r="N208" i="2"/>
  <c r="O208" i="2"/>
  <c r="P208" i="2" s="1"/>
  <c r="Q208" i="2" s="1"/>
  <c r="R208" i="2" s="1"/>
  <c r="N200" i="2"/>
  <c r="O200" i="2"/>
  <c r="P200" i="2" s="1"/>
  <c r="Q200" i="2" s="1"/>
  <c r="N219" i="2"/>
  <c r="O219" i="2"/>
  <c r="P219" i="2" s="1"/>
  <c r="Q219" i="2" s="1"/>
  <c r="R219" i="2" s="1"/>
  <c r="N194" i="2"/>
  <c r="O194" i="2"/>
  <c r="P194" i="2" s="1"/>
  <c r="Q194" i="2" s="1"/>
  <c r="R194" i="2" s="1"/>
  <c r="N186" i="2"/>
  <c r="O186" i="2"/>
  <c r="P186" i="2" s="1"/>
  <c r="Q186" i="2" s="1"/>
  <c r="R186" i="2" s="1"/>
  <c r="N178" i="2"/>
  <c r="O178" i="2"/>
  <c r="P178" i="2" s="1"/>
  <c r="Q178" i="2" s="1"/>
  <c r="R178" i="2" s="1"/>
  <c r="N170" i="2"/>
  <c r="O170" i="2"/>
  <c r="P170" i="2" s="1"/>
  <c r="Q170" i="2" s="1"/>
  <c r="N162" i="2"/>
  <c r="O162" i="2"/>
  <c r="P162" i="2" s="1"/>
  <c r="Q162" i="2" s="1"/>
  <c r="R162" i="2" s="1"/>
  <c r="N153" i="2"/>
  <c r="O153" i="2"/>
  <c r="P153" i="2" s="1"/>
  <c r="Q153" i="2" s="1"/>
  <c r="R153" i="2" s="1"/>
  <c r="N143" i="2"/>
  <c r="O143" i="2"/>
  <c r="P143" i="2" s="1"/>
  <c r="Q143" i="2" s="1"/>
  <c r="R143" i="2" s="1"/>
  <c r="N135" i="2"/>
  <c r="O135" i="2"/>
  <c r="P135" i="2" s="1"/>
  <c r="Q135" i="2" s="1"/>
  <c r="R135" i="2" s="1"/>
  <c r="N127" i="2"/>
  <c r="O127" i="2"/>
  <c r="P127" i="2" s="1"/>
  <c r="Q127" i="2" s="1"/>
  <c r="R127" i="2" s="1"/>
  <c r="N119" i="2"/>
  <c r="O119" i="2"/>
  <c r="P119" i="2" s="1"/>
  <c r="Q119" i="2" s="1"/>
  <c r="R119" i="2" s="1"/>
  <c r="N111" i="2"/>
  <c r="O111" i="2"/>
  <c r="P111" i="2" s="1"/>
  <c r="Q111" i="2" s="1"/>
  <c r="R111" i="2" s="1"/>
  <c r="N77" i="2"/>
  <c r="O77" i="2"/>
  <c r="P77" i="2" s="1"/>
  <c r="Q77" i="2" s="1"/>
  <c r="R77" i="2" s="1"/>
  <c r="N73" i="2"/>
  <c r="O73" i="2"/>
  <c r="P73" i="2" s="1"/>
  <c r="Q73" i="2" s="1"/>
  <c r="R73" i="2" s="1"/>
  <c r="N69" i="2"/>
  <c r="O69" i="2"/>
  <c r="P69" i="2" s="1"/>
  <c r="Q69" i="2" s="1"/>
  <c r="R69" i="2" s="1"/>
  <c r="N65" i="2"/>
  <c r="O65" i="2"/>
  <c r="P65" i="2" s="1"/>
  <c r="Q65" i="2" s="1"/>
  <c r="R65" i="2" s="1"/>
  <c r="N57" i="2"/>
  <c r="O57" i="2"/>
  <c r="P57" i="2" s="1"/>
  <c r="Q57" i="2" s="1"/>
  <c r="R57" i="2" s="1"/>
  <c r="N109" i="2"/>
  <c r="O109" i="2"/>
  <c r="P109" i="2" s="1"/>
  <c r="Q109" i="2" s="1"/>
  <c r="R109" i="2" s="1"/>
  <c r="N105" i="2"/>
  <c r="O105" i="2"/>
  <c r="P105" i="2" s="1"/>
  <c r="Q105" i="2" s="1"/>
  <c r="R105" i="2" s="1"/>
  <c r="N101" i="2"/>
  <c r="O101" i="2"/>
  <c r="P101" i="2" s="1"/>
  <c r="Q101" i="2" s="1"/>
  <c r="R101" i="2" s="1"/>
  <c r="N97" i="2"/>
  <c r="O97" i="2"/>
  <c r="P97" i="2" s="1"/>
  <c r="Q97" i="2" s="1"/>
  <c r="R97" i="2" s="1"/>
  <c r="N93" i="2"/>
  <c r="O93" i="2"/>
  <c r="P93" i="2" s="1"/>
  <c r="Q93" i="2" s="1"/>
  <c r="R93" i="2" s="1"/>
  <c r="N89" i="2"/>
  <c r="O89" i="2"/>
  <c r="P89" i="2" s="1"/>
  <c r="Q89" i="2" s="1"/>
  <c r="R89" i="2" s="1"/>
  <c r="N85" i="2"/>
  <c r="O85" i="2"/>
  <c r="P85" i="2" s="1"/>
  <c r="Q85" i="2" s="1"/>
  <c r="R85" i="2" s="1"/>
  <c r="N210" i="2"/>
  <c r="O210" i="2"/>
  <c r="P210" i="2" s="1"/>
  <c r="Q210" i="2" s="1"/>
  <c r="R210" i="2" s="1"/>
  <c r="N202" i="2"/>
  <c r="O202" i="2"/>
  <c r="P202" i="2" s="1"/>
  <c r="Q202" i="2" s="1"/>
  <c r="R202" i="2" s="1"/>
  <c r="N223" i="2"/>
  <c r="O223" i="2"/>
  <c r="P223" i="2" s="1"/>
  <c r="Q223" i="2" s="1"/>
  <c r="R223" i="2" s="1"/>
  <c r="N225" i="2"/>
  <c r="O225" i="2"/>
  <c r="P225" i="2" s="1"/>
  <c r="Q225" i="2" s="1"/>
  <c r="R225" i="2" s="1"/>
  <c r="N192" i="2"/>
  <c r="O192" i="2"/>
  <c r="P192" i="2" s="1"/>
  <c r="Q192" i="2" s="1"/>
  <c r="R192" i="2" s="1"/>
  <c r="N184" i="2"/>
  <c r="O184" i="2"/>
  <c r="P184" i="2" s="1"/>
  <c r="Q184" i="2" s="1"/>
  <c r="R184" i="2" s="1"/>
  <c r="N176" i="2"/>
  <c r="O176" i="2"/>
  <c r="P176" i="2" s="1"/>
  <c r="Q176" i="2" s="1"/>
  <c r="R176" i="2" s="1"/>
  <c r="N168" i="2"/>
  <c r="O168" i="2"/>
  <c r="P168" i="2" s="1"/>
  <c r="Q168" i="2" s="1"/>
  <c r="R168" i="2" s="1"/>
  <c r="N160" i="2"/>
  <c r="O160" i="2"/>
  <c r="P160" i="2" s="1"/>
  <c r="Q160" i="2" s="1"/>
  <c r="R160" i="2" s="1"/>
  <c r="N151" i="2"/>
  <c r="O151" i="2"/>
  <c r="P151" i="2" s="1"/>
  <c r="Q151" i="2" s="1"/>
  <c r="R151" i="2" s="1"/>
  <c r="N145" i="2"/>
  <c r="O145" i="2"/>
  <c r="P145" i="2" s="1"/>
  <c r="Q145" i="2" s="1"/>
  <c r="R145" i="2" s="1"/>
  <c r="N137" i="2"/>
  <c r="O137" i="2"/>
  <c r="P137" i="2" s="1"/>
  <c r="Q137" i="2" s="1"/>
  <c r="R137" i="2" s="1"/>
  <c r="N129" i="2"/>
  <c r="O129" i="2"/>
  <c r="P129" i="2" s="1"/>
  <c r="Q129" i="2" s="1"/>
  <c r="R129" i="2" s="1"/>
  <c r="N121" i="2"/>
  <c r="O121" i="2"/>
  <c r="P121" i="2" s="1"/>
  <c r="Q121" i="2" s="1"/>
  <c r="R121" i="2" s="1"/>
  <c r="N113" i="2"/>
  <c r="O113" i="2"/>
  <c r="P113" i="2" s="1"/>
  <c r="Q113" i="2" s="1"/>
  <c r="R113" i="2" s="1"/>
  <c r="AE12" i="2"/>
  <c r="AE6" i="2"/>
  <c r="AE7" i="2" s="1"/>
  <c r="N79" i="2"/>
  <c r="O79" i="2"/>
  <c r="P79" i="2" s="1"/>
  <c r="Q79" i="2" s="1"/>
  <c r="R79" i="2" s="1"/>
  <c r="N71" i="2"/>
  <c r="O71" i="2"/>
  <c r="P71" i="2" s="1"/>
  <c r="Q71" i="2" s="1"/>
  <c r="R71" i="2" s="1"/>
  <c r="N67" i="2"/>
  <c r="O67" i="2"/>
  <c r="P67" i="2" s="1"/>
  <c r="Q67" i="2" s="1"/>
  <c r="R67" i="2" s="1"/>
  <c r="N32" i="2"/>
  <c r="O32" i="2"/>
  <c r="P32" i="2" s="1"/>
  <c r="Q32" i="2" s="1"/>
  <c r="R32" i="2" s="1"/>
  <c r="O48" i="2"/>
  <c r="P48" i="2" s="1"/>
  <c r="Q48" i="2" s="1"/>
  <c r="R48" i="2" s="1"/>
  <c r="N48" i="2"/>
  <c r="O36" i="2"/>
  <c r="P36" i="2" s="1"/>
  <c r="Q36" i="2" s="1"/>
  <c r="R36" i="2" s="1"/>
  <c r="N36" i="2"/>
  <c r="N23" i="2"/>
  <c r="O23" i="2"/>
  <c r="P23" i="2" s="1"/>
  <c r="Q23" i="2" s="1"/>
  <c r="R23" i="2" s="1"/>
  <c r="Z12" i="2"/>
  <c r="Z6" i="2"/>
  <c r="Z7" i="2" s="1"/>
  <c r="O50" i="2"/>
  <c r="P50" i="2" s="1"/>
  <c r="Q50" i="2" s="1"/>
  <c r="R50" i="2" s="1"/>
  <c r="N50" i="2"/>
  <c r="O40" i="2"/>
  <c r="P40" i="2" s="1"/>
  <c r="Q40" i="2" s="1"/>
  <c r="R40" i="2" s="1"/>
  <c r="N40" i="2"/>
  <c r="N20" i="2"/>
  <c r="O20" i="2"/>
  <c r="P20" i="2" s="1"/>
  <c r="Q20" i="2" s="1"/>
  <c r="R20" i="2" s="1"/>
  <c r="N212" i="2"/>
  <c r="O212" i="2"/>
  <c r="P212" i="2" s="1"/>
  <c r="Q212" i="2" s="1"/>
  <c r="R212" i="2" s="1"/>
  <c r="N204" i="2"/>
  <c r="O204" i="2"/>
  <c r="P204" i="2" s="1"/>
  <c r="Q204" i="2" s="1"/>
  <c r="R204" i="2" s="1"/>
  <c r="N196" i="2"/>
  <c r="O196" i="2"/>
  <c r="P196" i="2" s="1"/>
  <c r="Q196" i="2" s="1"/>
  <c r="R196" i="2" s="1"/>
  <c r="N221" i="2"/>
  <c r="O221" i="2"/>
  <c r="P221" i="2" s="1"/>
  <c r="Q221" i="2" s="1"/>
  <c r="R221" i="2" s="1"/>
  <c r="N190" i="2"/>
  <c r="O190" i="2"/>
  <c r="P190" i="2" s="1"/>
  <c r="Q190" i="2" s="1"/>
  <c r="R190" i="2" s="1"/>
  <c r="N182" i="2"/>
  <c r="O182" i="2"/>
  <c r="P182" i="2" s="1"/>
  <c r="Q182" i="2" s="1"/>
  <c r="R182" i="2" s="1"/>
  <c r="N174" i="2"/>
  <c r="O174" i="2"/>
  <c r="P174" i="2" s="1"/>
  <c r="Q174" i="2" s="1"/>
  <c r="R174" i="2" s="1"/>
  <c r="N166" i="2"/>
  <c r="O166" i="2"/>
  <c r="P166" i="2" s="1"/>
  <c r="Q166" i="2" s="1"/>
  <c r="R166" i="2" s="1"/>
  <c r="N157" i="2"/>
  <c r="O157" i="2"/>
  <c r="P157" i="2" s="1"/>
  <c r="Q157" i="2" s="1"/>
  <c r="R157" i="2" s="1"/>
  <c r="N147" i="2"/>
  <c r="O147" i="2"/>
  <c r="P147" i="2" s="1"/>
  <c r="Q147" i="2" s="1"/>
  <c r="R147" i="2" s="1"/>
  <c r="N139" i="2"/>
  <c r="O139" i="2"/>
  <c r="P139" i="2" s="1"/>
  <c r="Q139" i="2" s="1"/>
  <c r="R139" i="2" s="1"/>
  <c r="N131" i="2"/>
  <c r="O131" i="2"/>
  <c r="P131" i="2" s="1"/>
  <c r="Q131" i="2" s="1"/>
  <c r="R131" i="2" s="1"/>
  <c r="N123" i="2"/>
  <c r="O123" i="2"/>
  <c r="P123" i="2" s="1"/>
  <c r="Q123" i="2" s="1"/>
  <c r="R123" i="2" s="1"/>
  <c r="N115" i="2"/>
  <c r="O115" i="2"/>
  <c r="P115" i="2" s="1"/>
  <c r="Q115" i="2" s="1"/>
  <c r="R115" i="2" s="1"/>
  <c r="N81" i="2"/>
  <c r="O81" i="2"/>
  <c r="P81" i="2" s="1"/>
  <c r="Q81" i="2" s="1"/>
  <c r="R81" i="2" s="1"/>
  <c r="N61" i="2"/>
  <c r="O61" i="2"/>
  <c r="P61" i="2" s="1"/>
  <c r="Q61" i="2" s="1"/>
  <c r="R61" i="2" s="1"/>
  <c r="N107" i="2"/>
  <c r="O107" i="2"/>
  <c r="P107" i="2" s="1"/>
  <c r="Q107" i="2" s="1"/>
  <c r="R107" i="2" s="1"/>
  <c r="N103" i="2"/>
  <c r="O103" i="2"/>
  <c r="P103" i="2" s="1"/>
  <c r="Q103" i="2" s="1"/>
  <c r="R103" i="2" s="1"/>
  <c r="N99" i="2"/>
  <c r="O99" i="2"/>
  <c r="P99" i="2" s="1"/>
  <c r="Q99" i="2" s="1"/>
  <c r="R99" i="2" s="1"/>
  <c r="N95" i="2"/>
  <c r="O95" i="2"/>
  <c r="P95" i="2" s="1"/>
  <c r="Q95" i="2" s="1"/>
  <c r="R95" i="2" s="1"/>
  <c r="N91" i="2"/>
  <c r="O91" i="2"/>
  <c r="P91" i="2" s="1"/>
  <c r="Q91" i="2" s="1"/>
  <c r="R91" i="2" s="1"/>
  <c r="N87" i="2"/>
  <c r="O87" i="2"/>
  <c r="P87" i="2" s="1"/>
  <c r="Q87" i="2" s="1"/>
  <c r="R87" i="2" s="1"/>
  <c r="N83" i="2"/>
  <c r="O83" i="2"/>
  <c r="P83" i="2" s="1"/>
  <c r="Q83" i="2" s="1"/>
  <c r="R83" i="2" s="1"/>
  <c r="O12" i="2"/>
  <c r="P12" i="2" s="1"/>
  <c r="Q12" i="2" s="1"/>
  <c r="R12" i="2" s="1"/>
  <c r="N12" i="2"/>
  <c r="N214" i="2"/>
  <c r="O214" i="2"/>
  <c r="P214" i="2" s="1"/>
  <c r="Q214" i="2" s="1"/>
  <c r="R214" i="2" s="1"/>
  <c r="N206" i="2"/>
  <c r="O206" i="2"/>
  <c r="P206" i="2" s="1"/>
  <c r="Q206" i="2" s="1"/>
  <c r="R206" i="2" s="1"/>
  <c r="N198" i="2"/>
  <c r="O198" i="2"/>
  <c r="P198" i="2" s="1"/>
  <c r="Q198" i="2" s="1"/>
  <c r="R198" i="2" s="1"/>
  <c r="N215" i="2"/>
  <c r="O215" i="2"/>
  <c r="P215" i="2" s="1"/>
  <c r="Q215" i="2" s="1"/>
  <c r="R215" i="2" s="1"/>
  <c r="N217" i="2"/>
  <c r="O217" i="2"/>
  <c r="P217" i="2" s="1"/>
  <c r="Q217" i="2" s="1"/>
  <c r="R217" i="2" s="1"/>
  <c r="N188" i="2"/>
  <c r="O188" i="2"/>
  <c r="P188" i="2" s="1"/>
  <c r="Q188" i="2" s="1"/>
  <c r="R188" i="2" s="1"/>
  <c r="N180" i="2"/>
  <c r="O180" i="2"/>
  <c r="P180" i="2" s="1"/>
  <c r="Q180" i="2" s="1"/>
  <c r="R180" i="2" s="1"/>
  <c r="N172" i="2"/>
  <c r="O172" i="2"/>
  <c r="P172" i="2" s="1"/>
  <c r="Q172" i="2" s="1"/>
  <c r="R172" i="2" s="1"/>
  <c r="N164" i="2"/>
  <c r="O164" i="2"/>
  <c r="P164" i="2" s="1"/>
  <c r="Q164" i="2" s="1"/>
  <c r="R164" i="2" s="1"/>
  <c r="N155" i="2"/>
  <c r="O155" i="2"/>
  <c r="P155" i="2" s="1"/>
  <c r="Q155" i="2" s="1"/>
  <c r="R155" i="2" s="1"/>
  <c r="N149" i="2"/>
  <c r="O149" i="2"/>
  <c r="P149" i="2" s="1"/>
  <c r="Q149" i="2" s="1"/>
  <c r="R149" i="2" s="1"/>
  <c r="N141" i="2"/>
  <c r="O141" i="2"/>
  <c r="P141" i="2" s="1"/>
  <c r="Q141" i="2" s="1"/>
  <c r="R141" i="2" s="1"/>
  <c r="N133" i="2"/>
  <c r="O133" i="2"/>
  <c r="P133" i="2" s="1"/>
  <c r="Q133" i="2" s="1"/>
  <c r="R133" i="2" s="1"/>
  <c r="N125" i="2"/>
  <c r="O125" i="2"/>
  <c r="P125" i="2" s="1"/>
  <c r="Q125" i="2" s="1"/>
  <c r="R125" i="2" s="1"/>
  <c r="N117" i="2"/>
  <c r="O117" i="2"/>
  <c r="P117" i="2" s="1"/>
  <c r="Q117" i="2" s="1"/>
  <c r="R117" i="2" s="1"/>
  <c r="O159" i="2"/>
  <c r="P159" i="2" s="1"/>
  <c r="Q159" i="2" s="1"/>
  <c r="R159" i="2" s="1"/>
  <c r="N159" i="2"/>
  <c r="AD12" i="2"/>
  <c r="AF12" i="2" s="1"/>
  <c r="AC13" i="2" s="1"/>
  <c r="AD13" i="2" l="1"/>
  <c r="AE13" i="2"/>
  <c r="AF13" i="2" s="1"/>
  <c r="AC14" i="2" s="1"/>
  <c r="AA12" i="2"/>
  <c r="X13" i="2" s="1"/>
  <c r="R170" i="2"/>
  <c r="AJ8" i="2" s="1"/>
  <c r="AJ5" i="2"/>
  <c r="R200" i="2"/>
  <c r="AO8" i="2" s="1"/>
  <c r="AO5" i="2"/>
  <c r="AE14" i="2" l="1"/>
  <c r="AD14" i="2"/>
  <c r="AF14" i="2" s="1"/>
  <c r="AE16" i="2" s="1"/>
  <c r="AO12" i="2"/>
  <c r="AO6" i="2"/>
  <c r="AO7" i="2" s="1"/>
  <c r="AJ12" i="2"/>
  <c r="AJ6" i="2"/>
  <c r="AJ7" i="2" s="1"/>
  <c r="Y13" i="2"/>
  <c r="AA13" i="2" s="1"/>
  <c r="X14" i="2" s="1"/>
  <c r="Z13" i="2"/>
  <c r="AN12" i="2"/>
  <c r="AP12" i="2" s="1"/>
  <c r="AM13" i="2" s="1"/>
  <c r="AN13" i="2"/>
  <c r="AI12" i="2"/>
  <c r="AK12" i="2" s="1"/>
  <c r="AH13" i="2" s="1"/>
  <c r="AJ13" i="2" s="1"/>
  <c r="AE17" i="2" l="1"/>
  <c r="BG16" i="2"/>
  <c r="Y14" i="2"/>
  <c r="AA14" i="2" s="1"/>
  <c r="Z16" i="2" s="1"/>
  <c r="Z14" i="2"/>
  <c r="AI13" i="2"/>
  <c r="AK13" i="2" s="1"/>
  <c r="AH14" i="2" s="1"/>
  <c r="AO13" i="2"/>
  <c r="AP13" i="2" s="1"/>
  <c r="AM14" i="2" s="1"/>
  <c r="AO14" i="2" l="1"/>
  <c r="AN14" i="2"/>
  <c r="AP14" i="2" s="1"/>
  <c r="AO16" i="2" s="1"/>
  <c r="AJ14" i="2"/>
  <c r="AI14" i="2"/>
  <c r="AK14" i="2" s="1"/>
  <c r="AJ16" i="2" s="1"/>
  <c r="BG22" i="2"/>
  <c r="Z17" i="2"/>
  <c r="AE18" i="2"/>
  <c r="AE19" i="2"/>
  <c r="BG10" i="2" l="1"/>
  <c r="AJ17" i="2"/>
  <c r="AO17" i="2"/>
  <c r="BG4" i="2"/>
  <c r="AE22" i="2"/>
  <c r="AE23" i="2" s="1"/>
  <c r="AE20" i="2"/>
  <c r="AE21" i="2" s="1"/>
  <c r="BH16" i="2"/>
  <c r="Z19" i="2"/>
  <c r="Z18" i="2"/>
  <c r="Z22" i="2" l="1"/>
  <c r="Z23" i="2" s="1"/>
  <c r="Z20" i="2"/>
  <c r="Z21" i="2" s="1"/>
  <c r="BH22" i="2"/>
  <c r="AO18" i="2"/>
  <c r="AO19" i="2"/>
  <c r="AE25" i="2"/>
  <c r="AE24" i="2"/>
  <c r="AJ18" i="2"/>
  <c r="AJ19" i="2"/>
  <c r="BH10" i="2" l="1"/>
  <c r="AE26" i="2"/>
  <c r="AF25" i="2"/>
  <c r="AJ20" i="2"/>
  <c r="AJ21" i="2" s="1"/>
  <c r="AJ22" i="2"/>
  <c r="AJ23" i="2" s="1"/>
  <c r="AO20" i="2"/>
  <c r="AO21" i="2" s="1"/>
  <c r="AO22" i="2"/>
  <c r="AO23" i="2" s="1"/>
  <c r="BH4" i="2"/>
  <c r="Z24" i="2"/>
  <c r="Z25" i="2"/>
  <c r="Z26" i="2" l="1"/>
  <c r="AA25" i="2"/>
  <c r="AO25" i="2"/>
  <c r="AO24" i="2"/>
  <c r="AJ25" i="2"/>
  <c r="AJ24" i="2"/>
  <c r="AE27" i="2"/>
  <c r="AF26" i="2"/>
  <c r="AF27" i="2" l="1"/>
  <c r="AE28" i="2"/>
  <c r="AE29" i="2" s="1"/>
  <c r="BG17" i="2" s="1"/>
  <c r="AO26" i="2"/>
  <c r="AP25" i="2"/>
  <c r="AJ26" i="2"/>
  <c r="AK25" i="2"/>
  <c r="Z27" i="2"/>
  <c r="AA26" i="2"/>
  <c r="AJ27" i="2" l="1"/>
  <c r="AK26" i="2"/>
  <c r="AA27" i="2"/>
  <c r="Z28" i="2"/>
  <c r="Z29" i="2" s="1"/>
  <c r="BG23" i="2" s="1"/>
  <c r="AO27" i="2"/>
  <c r="AP26" i="2"/>
  <c r="AP27" i="2" l="1"/>
  <c r="AO28" i="2"/>
  <c r="AO29" i="2" s="1"/>
  <c r="BG5" i="2" s="1"/>
  <c r="AK27" i="2"/>
  <c r="AJ28" i="2"/>
  <c r="AJ29" i="2" s="1"/>
  <c r="BG11" i="2" s="1"/>
</calcChain>
</file>

<file path=xl/sharedStrings.xml><?xml version="1.0" encoding="utf-8"?>
<sst xmlns="http://schemas.openxmlformats.org/spreadsheetml/2006/main" count="196" uniqueCount="71">
  <si>
    <t>LensInfo</t>
  </si>
  <si>
    <t>r (micron)</t>
  </si>
  <si>
    <t>z_data (micron)</t>
  </si>
  <si>
    <t>z_fit (micron)</t>
  </si>
  <si>
    <t>l2_top.png</t>
  </si>
  <si>
    <t>Fitted Parameters</t>
  </si>
  <si>
    <t>R</t>
  </si>
  <si>
    <t>k</t>
  </si>
  <si>
    <t>MSE</t>
  </si>
  <si>
    <t>l2_btm.png</t>
  </si>
  <si>
    <t>AO =</t>
  </si>
  <si>
    <t>mic</t>
  </si>
  <si>
    <t>RI PDMS(n2)=</t>
  </si>
  <si>
    <t>b0</t>
  </si>
  <si>
    <t>Sporce distance</t>
  </si>
  <si>
    <t>xs</t>
  </si>
  <si>
    <t>ys</t>
  </si>
  <si>
    <t>X, mic</t>
  </si>
  <si>
    <t>sqrt(x)</t>
  </si>
  <si>
    <t>y, mic</t>
  </si>
  <si>
    <t>y, fit</t>
  </si>
  <si>
    <t>m _tan (theta)</t>
  </si>
  <si>
    <t>beta_1, rad</t>
  </si>
  <si>
    <t>m_d</t>
  </si>
  <si>
    <t>Alpha_1,rad</t>
  </si>
  <si>
    <t>Alpha_1,deg</t>
  </si>
  <si>
    <t>tan beta_1</t>
  </si>
  <si>
    <t>beta_1,deg</t>
  </si>
  <si>
    <t>i_1 = beta_1 + alpha_1</t>
  </si>
  <si>
    <t>i_1, deg</t>
  </si>
  <si>
    <t>r_1</t>
  </si>
  <si>
    <t>beta_2</t>
  </si>
  <si>
    <t>m_2 =tan(beta_2)</t>
  </si>
  <si>
    <t>c=y-mx</t>
  </si>
  <si>
    <t>x, mic</t>
  </si>
  <si>
    <t>sqrt(xm-x)</t>
  </si>
  <si>
    <t>b1</t>
  </si>
  <si>
    <t>AO</t>
  </si>
  <si>
    <t>Row_200</t>
  </si>
  <si>
    <t>b2</t>
  </si>
  <si>
    <t>b3</t>
  </si>
  <si>
    <t>row 120</t>
  </si>
  <si>
    <t>m2</t>
  </si>
  <si>
    <t>row 150</t>
  </si>
  <si>
    <t>row170</t>
  </si>
  <si>
    <t>row 200</t>
  </si>
  <si>
    <t>beta_2, rad</t>
  </si>
  <si>
    <t>beta_2, deg</t>
  </si>
  <si>
    <t>c</t>
  </si>
  <si>
    <t>Row_170</t>
  </si>
  <si>
    <t>xm =</t>
  </si>
  <si>
    <t>x</t>
  </si>
  <si>
    <t>f(x)</t>
  </si>
  <si>
    <t>f'(x)</t>
  </si>
  <si>
    <t>x_new</t>
  </si>
  <si>
    <t>Row_150</t>
  </si>
  <si>
    <t>x_soln</t>
  </si>
  <si>
    <t>z_soln</t>
  </si>
  <si>
    <t>y_soln</t>
  </si>
  <si>
    <t>m3_dd_tan( theta_1)</t>
  </si>
  <si>
    <t>theta_1, rad</t>
  </si>
  <si>
    <t>Row_120</t>
  </si>
  <si>
    <t>theta_1 deg</t>
  </si>
  <si>
    <t>m3_d</t>
  </si>
  <si>
    <t>alpha2, rad</t>
  </si>
  <si>
    <t>alpha2, deg</t>
  </si>
  <si>
    <t>i2=alpha2 +beta_2</t>
  </si>
  <si>
    <t>r2=</t>
  </si>
  <si>
    <t>beta_2_d</t>
  </si>
  <si>
    <t>ED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</si>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</sst>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ont="1" applyFill="1" applyAlignment="1"/>
    <xf numFmtId="0" fontId="1" fillId="0" borderId="0" xfId="0" applyFont="1"/>
    <xf numFmtId="49" fontId="1" fillId="0" borderId="1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0" borderId="0" xfId="0" applyFo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'[1]220deg_thk_150um_hole_1600mod'!$A$3:$A$345</c:f>
              <c:numCache>
                <c:formatCode>General</c:formatCode>
                <c:ptCount val="343"/>
                <c:pt idx="0">
                  <c:v>345.07111044711769</c:v>
                </c:pt>
                <c:pt idx="1">
                  <c:v>343.11148721247412</c:v>
                </c:pt>
                <c:pt idx="2">
                  <c:v>341.15698940285961</c:v>
                </c:pt>
                <c:pt idx="3">
                  <c:v>339.20762183715118</c:v>
                </c:pt>
                <c:pt idx="4">
                  <c:v>337.2633893275958</c:v>
                </c:pt>
                <c:pt idx="5">
                  <c:v>335.32429667976083</c:v>
                </c:pt>
                <c:pt idx="6">
                  <c:v>333.39034869248343</c:v>
                </c:pt>
                <c:pt idx="7">
                  <c:v>331.46155015782142</c:v>
                </c:pt>
                <c:pt idx="8">
                  <c:v>329.53790586100217</c:v>
                </c:pt>
                <c:pt idx="9">
                  <c:v>327.61942058037289</c:v>
                </c:pt>
                <c:pt idx="10">
                  <c:v>325.70609908735008</c:v>
                </c:pt>
                <c:pt idx="11">
                  <c:v>323.79794614637001</c:v>
                </c:pt>
                <c:pt idx="12">
                  <c:v>321.89496651483734</c:v>
                </c:pt>
                <c:pt idx="13">
                  <c:v>319.99716494307575</c:v>
                </c:pt>
                <c:pt idx="14">
                  <c:v>318.104546174277</c:v>
                </c:pt>
                <c:pt idx="15">
                  <c:v>316.21711494445015</c:v>
                </c:pt>
                <c:pt idx="16">
                  <c:v>314.33487598237201</c:v>
                </c:pt>
                <c:pt idx="17">
                  <c:v>312.45783400953616</c:v>
                </c:pt>
                <c:pt idx="18">
                  <c:v>310.58599374010214</c:v>
                </c:pt>
                <c:pt idx="19">
                  <c:v>308.71935988084516</c:v>
                </c:pt>
                <c:pt idx="20">
                  <c:v>306.85793713110542</c:v>
                </c:pt>
                <c:pt idx="21">
                  <c:v>305.00173018273762</c:v>
                </c:pt>
                <c:pt idx="22">
                  <c:v>303.15074372005989</c:v>
                </c:pt>
                <c:pt idx="23">
                  <c:v>301.30498241980365</c:v>
                </c:pt>
                <c:pt idx="24">
                  <c:v>299.46445095106196</c:v>
                </c:pt>
                <c:pt idx="25">
                  <c:v>297.62915397523977</c:v>
                </c:pt>
                <c:pt idx="26">
                  <c:v>295.79909614600251</c:v>
                </c:pt>
                <c:pt idx="27">
                  <c:v>293.97428210922533</c:v>
                </c:pt>
                <c:pt idx="28">
                  <c:v>292.15471650294228</c:v>
                </c:pt>
                <c:pt idx="29">
                  <c:v>290.34040395729539</c:v>
                </c:pt>
                <c:pt idx="30">
                  <c:v>288.53134909448403</c:v>
                </c:pt>
                <c:pt idx="31">
                  <c:v>286.72755652871354</c:v>
                </c:pt>
                <c:pt idx="32">
                  <c:v>284.92903086614473</c:v>
                </c:pt>
                <c:pt idx="33">
                  <c:v>283.13577670484233</c:v>
                </c:pt>
                <c:pt idx="34">
                  <c:v>281.34779863472443</c:v>
                </c:pt>
                <c:pt idx="35">
                  <c:v>279.56510123751161</c:v>
                </c:pt>
                <c:pt idx="36">
                  <c:v>277.78768908667547</c:v>
                </c:pt>
                <c:pt idx="37">
                  <c:v>276.01556674738782</c:v>
                </c:pt>
                <c:pt idx="38">
                  <c:v>274.24873877646939</c:v>
                </c:pt>
                <c:pt idx="39">
                  <c:v>272.48720972233917</c:v>
                </c:pt>
                <c:pt idx="40">
                  <c:v>270.73098412496313</c:v>
                </c:pt>
                <c:pt idx="41">
                  <c:v>268.98006651580272</c:v>
                </c:pt>
                <c:pt idx="42">
                  <c:v>267.23446141776446</c:v>
                </c:pt>
                <c:pt idx="43">
                  <c:v>265.49417334514834</c:v>
                </c:pt>
                <c:pt idx="44">
                  <c:v>263.75920680359661</c:v>
                </c:pt>
                <c:pt idx="45">
                  <c:v>262.02956629004302</c:v>
                </c:pt>
                <c:pt idx="46">
                  <c:v>260.30525629266157</c:v>
                </c:pt>
                <c:pt idx="47">
                  <c:v>258.58628129081501</c:v>
                </c:pt>
                <c:pt idx="48">
                  <c:v>256.8726457550041</c:v>
                </c:pt>
                <c:pt idx="49">
                  <c:v>255.16435414681621</c:v>
                </c:pt>
                <c:pt idx="50">
                  <c:v>253.46141091887441</c:v>
                </c:pt>
                <c:pt idx="51">
                  <c:v>251.76382051478581</c:v>
                </c:pt>
                <c:pt idx="52">
                  <c:v>250.07158736909091</c:v>
                </c:pt>
                <c:pt idx="53">
                  <c:v>248.38471590721224</c:v>
                </c:pt>
                <c:pt idx="54">
                  <c:v>246.70321054540315</c:v>
                </c:pt>
                <c:pt idx="55">
                  <c:v>245.02707569069688</c:v>
                </c:pt>
                <c:pt idx="56">
                  <c:v>243.35631574085491</c:v>
                </c:pt>
                <c:pt idx="57">
                  <c:v>241.69093508431621</c:v>
                </c:pt>
                <c:pt idx="58">
                  <c:v>240.03093810014624</c:v>
                </c:pt>
                <c:pt idx="59">
                  <c:v>238.37632915798557</c:v>
                </c:pt>
                <c:pt idx="60">
                  <c:v>236.72711261799859</c:v>
                </c:pt>
                <c:pt idx="61">
                  <c:v>235.0832928308227</c:v>
                </c:pt>
                <c:pt idx="62">
                  <c:v>233.44487413751719</c:v>
                </c:pt>
                <c:pt idx="63">
                  <c:v>231.81186086951206</c:v>
                </c:pt>
                <c:pt idx="64">
                  <c:v>230.18425734855705</c:v>
                </c:pt>
                <c:pt idx="65">
                  <c:v>228.56206788667046</c:v>
                </c:pt>
                <c:pt idx="66">
                  <c:v>226.94529678608791</c:v>
                </c:pt>
                <c:pt idx="67">
                  <c:v>225.33394833921201</c:v>
                </c:pt>
                <c:pt idx="68">
                  <c:v>223.72802682856087</c:v>
                </c:pt>
                <c:pt idx="69">
                  <c:v>222.12753652671671</c:v>
                </c:pt>
                <c:pt idx="70">
                  <c:v>220.53248169627616</c:v>
                </c:pt>
                <c:pt idx="71">
                  <c:v>218.94286658979792</c:v>
                </c:pt>
                <c:pt idx="72">
                  <c:v>217.35869544975267</c:v>
                </c:pt>
                <c:pt idx="73">
                  <c:v>215.77997250847218</c:v>
                </c:pt>
                <c:pt idx="74">
                  <c:v>214.20670198809796</c:v>
                </c:pt>
                <c:pt idx="75">
                  <c:v>212.63888810053101</c:v>
                </c:pt>
                <c:pt idx="76">
                  <c:v>211.0765350473805</c:v>
                </c:pt>
                <c:pt idx="77">
                  <c:v>209.51964701991361</c:v>
                </c:pt>
                <c:pt idx="78">
                  <c:v>207.9682281990041</c:v>
                </c:pt>
                <c:pt idx="79">
                  <c:v>206.42228275508205</c:v>
                </c:pt>
                <c:pt idx="80">
                  <c:v>204.88181484808325</c:v>
                </c:pt>
                <c:pt idx="81">
                  <c:v>203.34682862739822</c:v>
                </c:pt>
                <c:pt idx="82">
                  <c:v>201.81732823182179</c:v>
                </c:pt>
                <c:pt idx="83">
                  <c:v>200.29331778950285</c:v>
                </c:pt>
                <c:pt idx="84">
                  <c:v>198.77480141789303</c:v>
                </c:pt>
                <c:pt idx="85">
                  <c:v>197.26178322369711</c:v>
                </c:pt>
                <c:pt idx="86">
                  <c:v>195.75426730282211</c:v>
                </c:pt>
                <c:pt idx="87">
                  <c:v>194.25225774032694</c:v>
                </c:pt>
                <c:pt idx="88">
                  <c:v>192.7557586103722</c:v>
                </c:pt>
                <c:pt idx="89">
                  <c:v>191.26477397616961</c:v>
                </c:pt>
                <c:pt idx="90">
                  <c:v>189.77930788993197</c:v>
                </c:pt>
                <c:pt idx="91">
                  <c:v>188.29936439282298</c:v>
                </c:pt>
                <c:pt idx="92">
                  <c:v>186.82494751490711</c:v>
                </c:pt>
                <c:pt idx="93">
                  <c:v>185.35606127509905</c:v>
                </c:pt>
                <c:pt idx="94">
                  <c:v>183.89270968111427</c:v>
                </c:pt>
                <c:pt idx="95">
                  <c:v>182.43489672941868</c:v>
                </c:pt>
                <c:pt idx="96">
                  <c:v>180.98262640517879</c:v>
                </c:pt>
                <c:pt idx="97">
                  <c:v>179.53590268221174</c:v>
                </c:pt>
                <c:pt idx="98">
                  <c:v>178.09472952293544</c:v>
                </c:pt>
                <c:pt idx="99">
                  <c:v>176.6591108783189</c:v>
                </c:pt>
                <c:pt idx="100">
                  <c:v>175.22905068783277</c:v>
                </c:pt>
                <c:pt idx="101">
                  <c:v>173.80455287939884</c:v>
                </c:pt>
                <c:pt idx="102">
                  <c:v>172.38562136934158</c:v>
                </c:pt>
                <c:pt idx="103">
                  <c:v>170.97226006233774</c:v>
                </c:pt>
                <c:pt idx="104">
                  <c:v>169.56447285136727</c:v>
                </c:pt>
                <c:pt idx="105">
                  <c:v>168.16226361766394</c:v>
                </c:pt>
                <c:pt idx="106">
                  <c:v>166.76563623066582</c:v>
                </c:pt>
                <c:pt idx="107">
                  <c:v>165.37459454796624</c:v>
                </c:pt>
                <c:pt idx="108">
                  <c:v>163.98914241526447</c:v>
                </c:pt>
                <c:pt idx="109">
                  <c:v>162.60928366631671</c:v>
                </c:pt>
                <c:pt idx="110">
                  <c:v>161.23502212288687</c:v>
                </c:pt>
                <c:pt idx="111">
                  <c:v>159.86636159469785</c:v>
                </c:pt>
                <c:pt idx="112">
                  <c:v>158.50330587938254</c:v>
                </c:pt>
                <c:pt idx="113">
                  <c:v>157.14585876243487</c:v>
                </c:pt>
                <c:pt idx="114">
                  <c:v>155.79402401716149</c:v>
                </c:pt>
                <c:pt idx="115">
                  <c:v>154.44780540463245</c:v>
                </c:pt>
                <c:pt idx="116">
                  <c:v>153.10720667363341</c:v>
                </c:pt>
                <c:pt idx="117">
                  <c:v>151.77223156061649</c:v>
                </c:pt>
                <c:pt idx="118">
                  <c:v>150.44288378965237</c:v>
                </c:pt>
                <c:pt idx="119">
                  <c:v>149.11916707238152</c:v>
                </c:pt>
                <c:pt idx="120">
                  <c:v>147.8010851079664</c:v>
                </c:pt>
                <c:pt idx="121">
                  <c:v>146.48864158304295</c:v>
                </c:pt>
                <c:pt idx="122">
                  <c:v>145.18184017167289</c:v>
                </c:pt>
                <c:pt idx="123">
                  <c:v>143.88068453529547</c:v>
                </c:pt>
                <c:pt idx="124">
                  <c:v>142.58517832267967</c:v>
                </c:pt>
                <c:pt idx="125">
                  <c:v>141.29532516987652</c:v>
                </c:pt>
                <c:pt idx="126">
                  <c:v>140.01112870017133</c:v>
                </c:pt>
                <c:pt idx="127">
                  <c:v>138.73259252403616</c:v>
                </c:pt>
                <c:pt idx="128">
                  <c:v>137.45972023908229</c:v>
                </c:pt>
                <c:pt idx="129">
                  <c:v>136.19251543001292</c:v>
                </c:pt>
                <c:pt idx="130">
                  <c:v>134.93098166857567</c:v>
                </c:pt>
                <c:pt idx="131">
                  <c:v>133.67512251351556</c:v>
                </c:pt>
                <c:pt idx="132">
                  <c:v>132.4249415105281</c:v>
                </c:pt>
                <c:pt idx="133">
                  <c:v>131.18044219221193</c:v>
                </c:pt>
                <c:pt idx="134">
                  <c:v>129.94162807802209</c:v>
                </c:pt>
                <c:pt idx="135">
                  <c:v>128.70850267422344</c:v>
                </c:pt>
                <c:pt idx="136">
                  <c:v>127.48106947384383</c:v>
                </c:pt>
                <c:pt idx="137">
                  <c:v>126.25933195662743</c:v>
                </c:pt>
                <c:pt idx="138">
                  <c:v>125.04329358898866</c:v>
                </c:pt>
                <c:pt idx="139">
                  <c:v>123.83295782396549</c:v>
                </c:pt>
                <c:pt idx="140">
                  <c:v>122.62832810117344</c:v>
                </c:pt>
                <c:pt idx="141">
                  <c:v>121.4294078467595</c:v>
                </c:pt>
                <c:pt idx="142">
                  <c:v>120.23620047335595</c:v>
                </c:pt>
                <c:pt idx="143">
                  <c:v>119.04870938003472</c:v>
                </c:pt>
                <c:pt idx="144">
                  <c:v>117.86693795226151</c:v>
                </c:pt>
                <c:pt idx="145">
                  <c:v>116.69088956185026</c:v>
                </c:pt>
                <c:pt idx="146">
                  <c:v>115.52056756691769</c:v>
                </c:pt>
                <c:pt idx="147">
                  <c:v>114.35597531183764</c:v>
                </c:pt>
                <c:pt idx="148">
                  <c:v>113.19711612719618</c:v>
                </c:pt>
                <c:pt idx="149">
                  <c:v>112.04399332974627</c:v>
                </c:pt>
                <c:pt idx="150">
                  <c:v>110.89661022236281</c:v>
                </c:pt>
                <c:pt idx="151">
                  <c:v>109.7549700939978</c:v>
                </c:pt>
                <c:pt idx="152">
                  <c:v>108.61907621963562</c:v>
                </c:pt>
                <c:pt idx="153">
                  <c:v>107.48893186024826</c:v>
                </c:pt>
                <c:pt idx="154">
                  <c:v>106.36454026275108</c:v>
                </c:pt>
                <c:pt idx="155">
                  <c:v>105.24590465995831</c:v>
                </c:pt>
                <c:pt idx="156">
                  <c:v>104.1330282705388</c:v>
                </c:pt>
                <c:pt idx="157">
                  <c:v>103.02591429897222</c:v>
                </c:pt>
                <c:pt idx="158">
                  <c:v>101.92456593550475</c:v>
                </c:pt>
                <c:pt idx="159">
                  <c:v>100.82898635610556</c:v>
                </c:pt>
                <c:pt idx="160">
                  <c:v>99.739178722423148</c:v>
                </c:pt>
                <c:pt idx="161">
                  <c:v>98.655146181741628</c:v>
                </c:pt>
                <c:pt idx="162">
                  <c:v>97.576891866937501</c:v>
                </c:pt>
                <c:pt idx="163">
                  <c:v>96.504418896436533</c:v>
                </c:pt>
                <c:pt idx="164">
                  <c:v>95.437730374170556</c:v>
                </c:pt>
                <c:pt idx="165">
                  <c:v>94.376829389534393</c:v>
                </c:pt>
                <c:pt idx="166">
                  <c:v>93.321719017343412</c:v>
                </c:pt>
                <c:pt idx="167">
                  <c:v>92.272402317790622</c:v>
                </c:pt>
                <c:pt idx="168">
                  <c:v>91.228882336404354</c:v>
                </c:pt>
                <c:pt idx="169">
                  <c:v>90.19116210400577</c:v>
                </c:pt>
                <c:pt idx="170">
                  <c:v>89.159244636666898</c:v>
                </c:pt>
                <c:pt idx="171">
                  <c:v>88.133132935668471</c:v>
                </c:pt>
                <c:pt idx="172">
                  <c:v>87.11282998745807</c:v>
                </c:pt>
                <c:pt idx="173">
                  <c:v>86.098338763608467</c:v>
                </c:pt>
                <c:pt idx="174">
                  <c:v>85.089662220776049</c:v>
                </c:pt>
                <c:pt idx="175">
                  <c:v>84.086803300659469</c:v>
                </c:pt>
                <c:pt idx="176">
                  <c:v>83.089764929958392</c:v>
                </c:pt>
                <c:pt idx="177">
                  <c:v>82.098550020332397</c:v>
                </c:pt>
                <c:pt idx="178">
                  <c:v>81.113161468360204</c:v>
                </c:pt>
                <c:pt idx="179">
                  <c:v>80.133602155498792</c:v>
                </c:pt>
                <c:pt idx="180">
                  <c:v>79.159874948042969</c:v>
                </c:pt>
                <c:pt idx="181">
                  <c:v>78.191982697084853</c:v>
                </c:pt>
                <c:pt idx="182">
                  <c:v>77.229928238473761</c:v>
                </c:pt>
                <c:pt idx="183">
                  <c:v>76.273714392776043</c:v>
                </c:pt>
                <c:pt idx="184">
                  <c:v>75.32334396523531</c:v>
                </c:pt>
                <c:pt idx="185">
                  <c:v>74.378819745732599</c:v>
                </c:pt>
                <c:pt idx="186">
                  <c:v>73.440144508746997</c:v>
                </c:pt>
                <c:pt idx="187">
                  <c:v>72.507321013316115</c:v>
                </c:pt>
                <c:pt idx="188">
                  <c:v>71.580352002996946</c:v>
                </c:pt>
                <c:pt idx="189">
                  <c:v>70.659240205827004</c:v>
                </c:pt>
                <c:pt idx="190">
                  <c:v>69.743988334285262</c:v>
                </c:pt>
                <c:pt idx="191">
                  <c:v>68.834599085253686</c:v>
                </c:pt>
                <c:pt idx="192">
                  <c:v>67.931075139978645</c:v>
                </c:pt>
                <c:pt idx="193">
                  <c:v>67.033419164032836</c:v>
                </c:pt>
                <c:pt idx="194">
                  <c:v>66.141633807276847</c:v>
                </c:pt>
                <c:pt idx="195">
                  <c:v>65.255721703821635</c:v>
                </c:pt>
                <c:pt idx="196">
                  <c:v>64.375685471990494</c:v>
                </c:pt>
                <c:pt idx="197">
                  <c:v>63.501527714281671</c:v>
                </c:pt>
                <c:pt idx="198">
                  <c:v>62.63325101733097</c:v>
                </c:pt>
                <c:pt idx="199">
                  <c:v>61.770857951874603</c:v>
                </c:pt>
                <c:pt idx="200">
                  <c:v>60.914351072712279</c:v>
                </c:pt>
                <c:pt idx="201">
                  <c:v>60.063732918670276</c:v>
                </c:pt>
                <c:pt idx="202">
                  <c:v>59.219006012565117</c:v>
                </c:pt>
                <c:pt idx="203">
                  <c:v>58.38017286116694</c:v>
                </c:pt>
                <c:pt idx="204">
                  <c:v>57.547235955163401</c:v>
                </c:pt>
                <c:pt idx="205">
                  <c:v>56.720197769123764</c:v>
                </c:pt>
                <c:pt idx="206">
                  <c:v>55.899060761462991</c:v>
                </c:pt>
                <c:pt idx="207">
                  <c:v>55.083827374406219</c:v>
                </c:pt>
                <c:pt idx="208">
                  <c:v>54.274500033953331</c:v>
                </c:pt>
                <c:pt idx="209">
                  <c:v>53.471081149843826</c:v>
                </c:pt>
                <c:pt idx="210">
                  <c:v>52.673573115521819</c:v>
                </c:pt>
                <c:pt idx="211">
                  <c:v>51.881978308101168</c:v>
                </c:pt>
                <c:pt idx="212">
                  <c:v>51.096299088331101</c:v>
                </c:pt>
                <c:pt idx="213">
                  <c:v>50.316537800561548</c:v>
                </c:pt>
                <c:pt idx="214">
                  <c:v>49.542696772709363</c:v>
                </c:pt>
                <c:pt idx="215">
                  <c:v>48.774778316224051</c:v>
                </c:pt>
                <c:pt idx="216">
                  <c:v>48.012784726054178</c:v>
                </c:pt>
                <c:pt idx="217">
                  <c:v>47.256718280613825</c:v>
                </c:pt>
                <c:pt idx="218">
                  <c:v>46.506581241749259</c:v>
                </c:pt>
                <c:pt idx="219">
                  <c:v>45.762375854705894</c:v>
                </c:pt>
                <c:pt idx="220">
                  <c:v>45.024104348095278</c:v>
                </c:pt>
                <c:pt idx="221">
                  <c:v>44.291768933862542</c:v>
                </c:pt>
                <c:pt idx="222">
                  <c:v>43.565371807253875</c:v>
                </c:pt>
                <c:pt idx="223">
                  <c:v>42.844915146784338</c:v>
                </c:pt>
                <c:pt idx="224">
                  <c:v>42.130401114205796</c:v>
                </c:pt>
                <c:pt idx="225">
                  <c:v>41.421831854475208</c:v>
                </c:pt>
                <c:pt idx="226">
                  <c:v>40.719209495722929</c:v>
                </c:pt>
                <c:pt idx="227">
                  <c:v>40.022536149221459</c:v>
                </c:pt>
                <c:pt idx="228">
                  <c:v>39.331813909354281</c:v>
                </c:pt>
                <c:pt idx="229">
                  <c:v>38.647044853584937</c:v>
                </c:pt>
                <c:pt idx="230">
                  <c:v>37.968231042426396</c:v>
                </c:pt>
                <c:pt idx="231">
                  <c:v>37.295374519410515</c:v>
                </c:pt>
                <c:pt idx="232">
                  <c:v>36.628477311057942</c:v>
                </c:pt>
                <c:pt idx="233">
                  <c:v>35.967541426847987</c:v>
                </c:pt>
                <c:pt idx="234">
                  <c:v>35.312568859188964</c:v>
                </c:pt>
                <c:pt idx="235">
                  <c:v>34.663561583388592</c:v>
                </c:pt>
                <c:pt idx="236">
                  <c:v>34.020521557624662</c:v>
                </c:pt>
                <c:pt idx="237">
                  <c:v>33.383450722916052</c:v>
                </c:pt>
                <c:pt idx="238">
                  <c:v>32.752351003093906</c:v>
                </c:pt>
                <c:pt idx="239">
                  <c:v>32.12722430477281</c:v>
                </c:pt>
                <c:pt idx="240">
                  <c:v>31.508072517322702</c:v>
                </c:pt>
                <c:pt idx="241">
                  <c:v>30.894897512840611</c:v>
                </c:pt>
                <c:pt idx="242">
                  <c:v>30.287701146122732</c:v>
                </c:pt>
                <c:pt idx="243">
                  <c:v>29.686485254636864</c:v>
                </c:pt>
                <c:pt idx="244">
                  <c:v>29.091251658494858</c:v>
                </c:pt>
                <c:pt idx="245">
                  <c:v>28.50200216042558</c:v>
                </c:pt>
                <c:pt idx="246">
                  <c:v>27.918738545747914</c:v>
                </c:pt>
                <c:pt idx="247">
                  <c:v>27.341462582344107</c:v>
                </c:pt>
                <c:pt idx="248">
                  <c:v>26.770176020633169</c:v>
                </c:pt>
                <c:pt idx="249">
                  <c:v>26.204880593544889</c:v>
                </c:pt>
                <c:pt idx="250">
                  <c:v>25.645578016493754</c:v>
                </c:pt>
                <c:pt idx="251">
                  <c:v>25.092269987353227</c:v>
                </c:pt>
                <c:pt idx="252">
                  <c:v>24.544958186430328</c:v>
                </c:pt>
                <c:pt idx="253">
                  <c:v>24.003644276440323</c:v>
                </c:pt>
                <c:pt idx="254">
                  <c:v>23.468329902481877</c:v>
                </c:pt>
                <c:pt idx="255">
                  <c:v>22.939016692012256</c:v>
                </c:pt>
                <c:pt idx="256">
                  <c:v>22.415706254822876</c:v>
                </c:pt>
                <c:pt idx="257">
                  <c:v>21.898400183015017</c:v>
                </c:pt>
                <c:pt idx="258">
                  <c:v>21.387100050975967</c:v>
                </c:pt>
                <c:pt idx="259">
                  <c:v>20.881807415355222</c:v>
                </c:pt>
                <c:pt idx="260">
                  <c:v>20.382523815041061</c:v>
                </c:pt>
                <c:pt idx="261">
                  <c:v>19.889250771137331</c:v>
                </c:pt>
                <c:pt idx="262">
                  <c:v>19.401989786940415</c:v>
                </c:pt>
                <c:pt idx="263">
                  <c:v>18.920742347916697</c:v>
                </c:pt>
                <c:pt idx="264">
                  <c:v>18.44550992167996</c:v>
                </c:pt>
                <c:pt idx="265">
                  <c:v>17.976293957969332</c:v>
                </c:pt>
                <c:pt idx="266">
                  <c:v>17.513095888627202</c:v>
                </c:pt>
                <c:pt idx="267">
                  <c:v>17.055917127577732</c:v>
                </c:pt>
                <c:pt idx="268">
                  <c:v>16.604759070805336</c:v>
                </c:pt>
                <c:pt idx="269">
                  <c:v>16.159623096333569</c:v>
                </c:pt>
                <c:pt idx="270">
                  <c:v>15.720510564204258</c:v>
                </c:pt>
                <c:pt idx="271">
                  <c:v>15.287422816456793</c:v>
                </c:pt>
                <c:pt idx="272">
                  <c:v>14.860361177107896</c:v>
                </c:pt>
                <c:pt idx="273">
                  <c:v>14.439326952131443</c:v>
                </c:pt>
                <c:pt idx="274">
                  <c:v>14.024321429438656</c:v>
                </c:pt>
                <c:pt idx="275">
                  <c:v>13.615345878858543</c:v>
                </c:pt>
                <c:pt idx="276">
                  <c:v>13.212401552118516</c:v>
                </c:pt>
                <c:pt idx="277">
                  <c:v>12.8154896828255</c:v>
                </c:pt>
                <c:pt idx="278">
                  <c:v>12.424611486447052</c:v>
                </c:pt>
                <c:pt idx="279">
                  <c:v>12.039768160292924</c:v>
                </c:pt>
                <c:pt idx="280">
                  <c:v>11.660960883496733</c:v>
                </c:pt>
                <c:pt idx="281">
                  <c:v>11.28819081699814</c:v>
                </c:pt>
                <c:pt idx="282">
                  <c:v>10.921459103525041</c:v>
                </c:pt>
                <c:pt idx="283">
                  <c:v>10.560766867576193</c:v>
                </c:pt>
                <c:pt idx="284">
                  <c:v>10.206115215404084</c:v>
                </c:pt>
                <c:pt idx="285">
                  <c:v>9.8575052349979284</c:v>
                </c:pt>
                <c:pt idx="286">
                  <c:v>9.514937996067232</c:v>
                </c:pt>
                <c:pt idx="287">
                  <c:v>9.1784145500253338</c:v>
                </c:pt>
                <c:pt idx="288">
                  <c:v>8.8479359299734028</c:v>
                </c:pt>
                <c:pt idx="289">
                  <c:v>8.5235031506845651</c:v>
                </c:pt>
                <c:pt idx="290">
                  <c:v>8.20511720858849</c:v>
                </c:pt>
                <c:pt idx="291">
                  <c:v>7.8927790817560952</c:v>
                </c:pt>
                <c:pt idx="292">
                  <c:v>7.586489729884585</c:v>
                </c:pt>
                <c:pt idx="293">
                  <c:v>7.2862500942827735</c:v>
                </c:pt>
                <c:pt idx="294">
                  <c:v>6.9920610978566184</c:v>
                </c:pt>
                <c:pt idx="295">
                  <c:v>6.7039236450951716</c:v>
                </c:pt>
                <c:pt idx="296">
                  <c:v>6.4218386220566543</c:v>
                </c:pt>
                <c:pt idx="297">
                  <c:v>6.1458068963549026</c:v>
                </c:pt>
                <c:pt idx="298">
                  <c:v>5.8758293171460707</c:v>
                </c:pt>
                <c:pt idx="299">
                  <c:v>5.6119067151155413</c:v>
                </c:pt>
                <c:pt idx="300">
                  <c:v>5.3540399024652876</c:v>
                </c:pt>
                <c:pt idx="301">
                  <c:v>5.1022296729013332</c:v>
                </c:pt>
                <c:pt idx="302">
                  <c:v>4.8564768016216027</c:v>
                </c:pt>
                <c:pt idx="303">
                  <c:v>4.616782045303963</c:v>
                </c:pt>
                <c:pt idx="304">
                  <c:v>4.3831461420946818</c:v>
                </c:pt>
                <c:pt idx="305">
                  <c:v>4.1555698115970277</c:v>
                </c:pt>
                <c:pt idx="306">
                  <c:v>3.9340537548602348</c:v>
                </c:pt>
                <c:pt idx="307">
                  <c:v>3.7185986543687206</c:v>
                </c:pt>
                <c:pt idx="308">
                  <c:v>3.5092051740315653</c:v>
                </c:pt>
                <c:pt idx="309">
                  <c:v>3.3058739591723536</c:v>
                </c:pt>
                <c:pt idx="310">
                  <c:v>3.1086056365192118</c:v>
                </c:pt>
                <c:pt idx="311">
                  <c:v>2.9174008141951777</c:v>
                </c:pt>
                <c:pt idx="312">
                  <c:v>2.7322600817088039</c:v>
                </c:pt>
                <c:pt idx="313">
                  <c:v>2.5531840099451442</c:v>
                </c:pt>
                <c:pt idx="314">
                  <c:v>2.38017315115692</c:v>
                </c:pt>
                <c:pt idx="315">
                  <c:v>2.2132280389560282</c:v>
                </c:pt>
                <c:pt idx="316">
                  <c:v>2.0523491883053291</c:v>
                </c:pt>
                <c:pt idx="317">
                  <c:v>1.8975370955106752</c:v>
                </c:pt>
                <c:pt idx="318">
                  <c:v>1.7487922382133181</c:v>
                </c:pt>
                <c:pt idx="319">
                  <c:v>1.6061150753825111</c:v>
                </c:pt>
                <c:pt idx="320">
                  <c:v>1.4695060473084498</c:v>
                </c:pt>
                <c:pt idx="321">
                  <c:v>1.3389655755954546</c:v>
                </c:pt>
                <c:pt idx="322">
                  <c:v>1.214494063155515</c:v>
                </c:pt>
                <c:pt idx="323">
                  <c:v>1.0960918942020432</c:v>
                </c:pt>
                <c:pt idx="324">
                  <c:v>0.98375943424395818</c:v>
                </c:pt>
                <c:pt idx="325">
                  <c:v>0.8774970300800492</c:v>
                </c:pt>
                <c:pt idx="326">
                  <c:v>0.77730500979360595</c:v>
                </c:pt>
                <c:pt idx="327">
                  <c:v>0.68318368274738817</c:v>
                </c:pt>
                <c:pt idx="328">
                  <c:v>0.59513333957882897</c:v>
                </c:pt>
                <c:pt idx="329">
                  <c:v>0.5131542521955581</c:v>
                </c:pt>
                <c:pt idx="330">
                  <c:v>0.43724667377118931</c:v>
                </c:pt>
                <c:pt idx="331">
                  <c:v>0.36741083874143676</c:v>
                </c:pt>
                <c:pt idx="332">
                  <c:v>0.30364696280047826</c:v>
                </c:pt>
                <c:pt idx="333">
                  <c:v>0.24595524289762999</c:v>
                </c:pt>
                <c:pt idx="334">
                  <c:v>0.19433585723430713</c:v>
                </c:pt>
                <c:pt idx="335">
                  <c:v>0.14878896526126181</c:v>
                </c:pt>
                <c:pt idx="336">
                  <c:v>0.10931470767613714</c:v>
                </c:pt>
                <c:pt idx="337">
                  <c:v>7.5913206421282853E-2</c:v>
                </c:pt>
                <c:pt idx="338">
                  <c:v>4.8584564681874748E-2</c:v>
                </c:pt>
                <c:pt idx="339">
                  <c:v>2.7328866884322147E-2</c:v>
                </c:pt>
                <c:pt idx="340">
                  <c:v>1.2146178694959422E-2</c:v>
                </c:pt>
                <c:pt idx="341">
                  <c:v>3.0365470190386202E-3</c:v>
                </c:pt>
              </c:numCache>
            </c:numRef>
          </c:xVal>
          <c:yVal>
            <c:numRef>
              <c:f>'[1]220deg_thk_150um_hole_1600mod'!$C$3:$C$345</c:f>
              <c:numCache>
                <c:formatCode>General</c:formatCode>
                <c:ptCount val="343"/>
                <c:pt idx="0">
                  <c:v>1437.3234</c:v>
                </c:pt>
                <c:pt idx="1">
                  <c:v>1433.1207000000002</c:v>
                </c:pt>
                <c:pt idx="2">
                  <c:v>1428.9180000000001</c:v>
                </c:pt>
                <c:pt idx="3">
                  <c:v>1424.7153000000001</c:v>
                </c:pt>
                <c:pt idx="4">
                  <c:v>1420.5126</c:v>
                </c:pt>
                <c:pt idx="5">
                  <c:v>1416.3099000000002</c:v>
                </c:pt>
                <c:pt idx="6">
                  <c:v>1412.1072000000001</c:v>
                </c:pt>
                <c:pt idx="7">
                  <c:v>1407.9045000000001</c:v>
                </c:pt>
                <c:pt idx="8">
                  <c:v>1403.7018</c:v>
                </c:pt>
                <c:pt idx="9">
                  <c:v>1399.4991000000002</c:v>
                </c:pt>
                <c:pt idx="10">
                  <c:v>1395.2964000000002</c:v>
                </c:pt>
                <c:pt idx="11">
                  <c:v>1391.0937000000001</c:v>
                </c:pt>
                <c:pt idx="12">
                  <c:v>1386.8910000000001</c:v>
                </c:pt>
                <c:pt idx="13">
                  <c:v>1382.6883</c:v>
                </c:pt>
                <c:pt idx="14">
                  <c:v>1378.4856000000002</c:v>
                </c:pt>
                <c:pt idx="15">
                  <c:v>1374.2829000000002</c:v>
                </c:pt>
                <c:pt idx="16">
                  <c:v>1370.0802000000001</c:v>
                </c:pt>
                <c:pt idx="17">
                  <c:v>1365.8775000000001</c:v>
                </c:pt>
                <c:pt idx="18">
                  <c:v>1361.6748</c:v>
                </c:pt>
                <c:pt idx="19">
                  <c:v>1357.4721000000002</c:v>
                </c:pt>
                <c:pt idx="20">
                  <c:v>1353.2694000000001</c:v>
                </c:pt>
                <c:pt idx="21">
                  <c:v>1349.0667000000001</c:v>
                </c:pt>
                <c:pt idx="22">
                  <c:v>1344.864</c:v>
                </c:pt>
                <c:pt idx="23">
                  <c:v>1340.6613000000002</c:v>
                </c:pt>
                <c:pt idx="24">
                  <c:v>1336.4586000000002</c:v>
                </c:pt>
                <c:pt idx="25">
                  <c:v>1332.2559000000001</c:v>
                </c:pt>
                <c:pt idx="26">
                  <c:v>1328.0532000000001</c:v>
                </c:pt>
                <c:pt idx="27">
                  <c:v>1323.8505000000002</c:v>
                </c:pt>
                <c:pt idx="28">
                  <c:v>1319.6478000000002</c:v>
                </c:pt>
                <c:pt idx="29">
                  <c:v>1315.4451000000001</c:v>
                </c:pt>
                <c:pt idx="30">
                  <c:v>1311.2424000000001</c:v>
                </c:pt>
                <c:pt idx="31">
                  <c:v>1307.0397</c:v>
                </c:pt>
                <c:pt idx="32">
                  <c:v>1302.8370000000002</c:v>
                </c:pt>
                <c:pt idx="33">
                  <c:v>1298.6343000000002</c:v>
                </c:pt>
                <c:pt idx="34">
                  <c:v>1294.4316000000001</c:v>
                </c:pt>
                <c:pt idx="35">
                  <c:v>1290.2289000000001</c:v>
                </c:pt>
                <c:pt idx="36">
                  <c:v>1286.0262</c:v>
                </c:pt>
                <c:pt idx="37">
                  <c:v>1281.8235000000002</c:v>
                </c:pt>
                <c:pt idx="38">
                  <c:v>1277.6208000000001</c:v>
                </c:pt>
                <c:pt idx="39">
                  <c:v>1273.4181000000001</c:v>
                </c:pt>
                <c:pt idx="40">
                  <c:v>1269.2154</c:v>
                </c:pt>
                <c:pt idx="41">
                  <c:v>1265.0127</c:v>
                </c:pt>
                <c:pt idx="42">
                  <c:v>1260.8100000000002</c:v>
                </c:pt>
                <c:pt idx="43">
                  <c:v>1256.6073000000001</c:v>
                </c:pt>
                <c:pt idx="44">
                  <c:v>1252.4046000000001</c:v>
                </c:pt>
                <c:pt idx="45">
                  <c:v>1248.2019</c:v>
                </c:pt>
                <c:pt idx="46">
                  <c:v>1243.9992000000002</c:v>
                </c:pt>
                <c:pt idx="47">
                  <c:v>1239.7965000000002</c:v>
                </c:pt>
                <c:pt idx="48">
                  <c:v>1235.5938000000001</c:v>
                </c:pt>
                <c:pt idx="49">
                  <c:v>1231.3911000000001</c:v>
                </c:pt>
                <c:pt idx="50">
                  <c:v>1227.1884000000002</c:v>
                </c:pt>
                <c:pt idx="51">
                  <c:v>1222.9857000000002</c:v>
                </c:pt>
                <c:pt idx="52">
                  <c:v>1218.7830000000001</c:v>
                </c:pt>
                <c:pt idx="53">
                  <c:v>1214.5803000000001</c:v>
                </c:pt>
                <c:pt idx="54">
                  <c:v>1210.3776</c:v>
                </c:pt>
                <c:pt idx="55">
                  <c:v>1206.1749000000002</c:v>
                </c:pt>
                <c:pt idx="56">
                  <c:v>1201.9722000000002</c:v>
                </c:pt>
                <c:pt idx="57">
                  <c:v>1197.7695000000001</c:v>
                </c:pt>
                <c:pt idx="58">
                  <c:v>1193.5668000000001</c:v>
                </c:pt>
                <c:pt idx="59">
                  <c:v>1189.3641</c:v>
                </c:pt>
                <c:pt idx="60">
                  <c:v>1185.1614000000002</c:v>
                </c:pt>
                <c:pt idx="61">
                  <c:v>1180.9587000000001</c:v>
                </c:pt>
                <c:pt idx="62">
                  <c:v>1176.7560000000001</c:v>
                </c:pt>
                <c:pt idx="63">
                  <c:v>1172.5533</c:v>
                </c:pt>
                <c:pt idx="64">
                  <c:v>1168.3506</c:v>
                </c:pt>
                <c:pt idx="65">
                  <c:v>1164.1479000000002</c:v>
                </c:pt>
                <c:pt idx="66">
                  <c:v>1159.9452000000001</c:v>
                </c:pt>
                <c:pt idx="67">
                  <c:v>1155.7425000000001</c:v>
                </c:pt>
                <c:pt idx="68">
                  <c:v>1151.5398000000002</c:v>
                </c:pt>
                <c:pt idx="69">
                  <c:v>1147.3371</c:v>
                </c:pt>
                <c:pt idx="70">
                  <c:v>1143.1344000000001</c:v>
                </c:pt>
                <c:pt idx="71">
                  <c:v>1138.9317000000001</c:v>
                </c:pt>
                <c:pt idx="72">
                  <c:v>1134.729</c:v>
                </c:pt>
                <c:pt idx="73">
                  <c:v>1130.5263000000002</c:v>
                </c:pt>
                <c:pt idx="74">
                  <c:v>1126.3236000000002</c:v>
                </c:pt>
                <c:pt idx="75">
                  <c:v>1122.1209000000001</c:v>
                </c:pt>
                <c:pt idx="76">
                  <c:v>1117.9182000000001</c:v>
                </c:pt>
                <c:pt idx="77">
                  <c:v>1113.7155</c:v>
                </c:pt>
                <c:pt idx="78">
                  <c:v>1109.5128000000002</c:v>
                </c:pt>
                <c:pt idx="79">
                  <c:v>1105.3101000000001</c:v>
                </c:pt>
                <c:pt idx="80">
                  <c:v>1101.1074000000001</c:v>
                </c:pt>
                <c:pt idx="81">
                  <c:v>1096.9047</c:v>
                </c:pt>
                <c:pt idx="82">
                  <c:v>1092.702</c:v>
                </c:pt>
                <c:pt idx="83">
                  <c:v>1088.4993000000002</c:v>
                </c:pt>
                <c:pt idx="84">
                  <c:v>1084.2966000000001</c:v>
                </c:pt>
                <c:pt idx="85">
                  <c:v>1080.0939000000001</c:v>
                </c:pt>
                <c:pt idx="86">
                  <c:v>1075.8912</c:v>
                </c:pt>
                <c:pt idx="87">
                  <c:v>1071.6885</c:v>
                </c:pt>
                <c:pt idx="88">
                  <c:v>1067.4858000000002</c:v>
                </c:pt>
                <c:pt idx="89">
                  <c:v>1063.2831000000001</c:v>
                </c:pt>
                <c:pt idx="90">
                  <c:v>1059.0804000000001</c:v>
                </c:pt>
                <c:pt idx="91">
                  <c:v>1054.8777</c:v>
                </c:pt>
                <c:pt idx="92">
                  <c:v>1050.6750000000002</c:v>
                </c:pt>
                <c:pt idx="93">
                  <c:v>1046.4723000000001</c:v>
                </c:pt>
                <c:pt idx="94">
                  <c:v>1042.2696000000001</c:v>
                </c:pt>
                <c:pt idx="95">
                  <c:v>1038.0669</c:v>
                </c:pt>
                <c:pt idx="96">
                  <c:v>1033.8642</c:v>
                </c:pt>
                <c:pt idx="97">
                  <c:v>1029.6615000000002</c:v>
                </c:pt>
                <c:pt idx="98">
                  <c:v>1025.4588000000001</c:v>
                </c:pt>
                <c:pt idx="99">
                  <c:v>1021.2561000000001</c:v>
                </c:pt>
                <c:pt idx="100">
                  <c:v>1017.0534000000001</c:v>
                </c:pt>
                <c:pt idx="101">
                  <c:v>1012.8507000000001</c:v>
                </c:pt>
                <c:pt idx="102">
                  <c:v>1008.6480000000001</c:v>
                </c:pt>
                <c:pt idx="103">
                  <c:v>1004.4453000000001</c:v>
                </c:pt>
                <c:pt idx="104">
                  <c:v>1000.2426</c:v>
                </c:pt>
                <c:pt idx="105">
                  <c:v>996.0399000000001</c:v>
                </c:pt>
                <c:pt idx="106">
                  <c:v>991.83720000000017</c:v>
                </c:pt>
                <c:pt idx="107">
                  <c:v>987.63450000000012</c:v>
                </c:pt>
                <c:pt idx="108">
                  <c:v>983.43180000000007</c:v>
                </c:pt>
                <c:pt idx="109">
                  <c:v>979.22910000000013</c:v>
                </c:pt>
                <c:pt idx="110">
                  <c:v>975.02640000000008</c:v>
                </c:pt>
                <c:pt idx="111">
                  <c:v>970.82370000000014</c:v>
                </c:pt>
                <c:pt idx="112">
                  <c:v>966.62100000000009</c:v>
                </c:pt>
                <c:pt idx="113">
                  <c:v>962.41830000000004</c:v>
                </c:pt>
                <c:pt idx="114">
                  <c:v>958.21560000000011</c:v>
                </c:pt>
                <c:pt idx="115">
                  <c:v>954.01290000000006</c:v>
                </c:pt>
                <c:pt idx="116">
                  <c:v>949.81020000000012</c:v>
                </c:pt>
                <c:pt idx="117">
                  <c:v>945.60750000000007</c:v>
                </c:pt>
                <c:pt idx="118">
                  <c:v>941.40480000000014</c:v>
                </c:pt>
                <c:pt idx="119">
                  <c:v>937.20210000000009</c:v>
                </c:pt>
                <c:pt idx="120">
                  <c:v>932.99940000000015</c:v>
                </c:pt>
                <c:pt idx="121">
                  <c:v>928.7967000000001</c:v>
                </c:pt>
                <c:pt idx="122">
                  <c:v>924.59400000000005</c:v>
                </c:pt>
                <c:pt idx="123">
                  <c:v>920.39130000000011</c:v>
                </c:pt>
                <c:pt idx="124">
                  <c:v>916.18860000000006</c:v>
                </c:pt>
                <c:pt idx="125">
                  <c:v>911.98590000000013</c:v>
                </c:pt>
                <c:pt idx="126">
                  <c:v>907.78320000000008</c:v>
                </c:pt>
                <c:pt idx="127">
                  <c:v>903.58050000000014</c:v>
                </c:pt>
                <c:pt idx="128">
                  <c:v>899.37780000000009</c:v>
                </c:pt>
                <c:pt idx="129">
                  <c:v>895.17510000000016</c:v>
                </c:pt>
                <c:pt idx="130">
                  <c:v>890.97240000000011</c:v>
                </c:pt>
                <c:pt idx="131">
                  <c:v>886.76970000000006</c:v>
                </c:pt>
                <c:pt idx="132">
                  <c:v>882.56700000000012</c:v>
                </c:pt>
                <c:pt idx="133">
                  <c:v>878.36430000000007</c:v>
                </c:pt>
                <c:pt idx="134">
                  <c:v>874.16160000000013</c:v>
                </c:pt>
                <c:pt idx="135">
                  <c:v>869.95890000000009</c:v>
                </c:pt>
                <c:pt idx="136">
                  <c:v>865.75620000000015</c:v>
                </c:pt>
                <c:pt idx="137">
                  <c:v>861.5535000000001</c:v>
                </c:pt>
                <c:pt idx="138">
                  <c:v>857.35080000000005</c:v>
                </c:pt>
                <c:pt idx="139">
                  <c:v>853.14810000000011</c:v>
                </c:pt>
                <c:pt idx="140">
                  <c:v>848.94540000000006</c:v>
                </c:pt>
                <c:pt idx="141">
                  <c:v>844.74270000000013</c:v>
                </c:pt>
                <c:pt idx="142">
                  <c:v>840.54000000000008</c:v>
                </c:pt>
                <c:pt idx="143">
                  <c:v>836.33730000000014</c:v>
                </c:pt>
                <c:pt idx="144">
                  <c:v>832.13460000000009</c:v>
                </c:pt>
                <c:pt idx="145">
                  <c:v>827.93190000000004</c:v>
                </c:pt>
                <c:pt idx="146">
                  <c:v>823.72920000000011</c:v>
                </c:pt>
                <c:pt idx="147">
                  <c:v>819.52650000000006</c:v>
                </c:pt>
                <c:pt idx="148">
                  <c:v>815.32380000000012</c:v>
                </c:pt>
                <c:pt idx="149">
                  <c:v>811.12110000000007</c:v>
                </c:pt>
                <c:pt idx="150">
                  <c:v>806.91840000000013</c:v>
                </c:pt>
                <c:pt idx="151">
                  <c:v>802.71570000000008</c:v>
                </c:pt>
                <c:pt idx="152">
                  <c:v>798.51300000000015</c:v>
                </c:pt>
                <c:pt idx="153">
                  <c:v>794.3103000000001</c:v>
                </c:pt>
                <c:pt idx="154">
                  <c:v>790.10760000000005</c:v>
                </c:pt>
                <c:pt idx="155">
                  <c:v>785.90490000000011</c:v>
                </c:pt>
                <c:pt idx="156">
                  <c:v>781.70220000000006</c:v>
                </c:pt>
                <c:pt idx="157">
                  <c:v>777.49950000000013</c:v>
                </c:pt>
                <c:pt idx="158">
                  <c:v>773.29680000000008</c:v>
                </c:pt>
                <c:pt idx="159">
                  <c:v>769.09410000000014</c:v>
                </c:pt>
                <c:pt idx="160">
                  <c:v>764.89140000000009</c:v>
                </c:pt>
                <c:pt idx="161">
                  <c:v>760.68870000000015</c:v>
                </c:pt>
                <c:pt idx="162">
                  <c:v>756.4860000000001</c:v>
                </c:pt>
                <c:pt idx="163">
                  <c:v>752.28330000000005</c:v>
                </c:pt>
                <c:pt idx="164">
                  <c:v>748.08060000000012</c:v>
                </c:pt>
                <c:pt idx="165">
                  <c:v>743.87790000000007</c:v>
                </c:pt>
                <c:pt idx="166">
                  <c:v>739.67520000000013</c:v>
                </c:pt>
                <c:pt idx="167">
                  <c:v>735.47250000000008</c:v>
                </c:pt>
                <c:pt idx="168">
                  <c:v>731.26980000000015</c:v>
                </c:pt>
                <c:pt idx="169">
                  <c:v>727.0671000000001</c:v>
                </c:pt>
                <c:pt idx="170">
                  <c:v>722.86440000000005</c:v>
                </c:pt>
                <c:pt idx="171">
                  <c:v>718.66170000000011</c:v>
                </c:pt>
                <c:pt idx="172">
                  <c:v>714.45900000000006</c:v>
                </c:pt>
                <c:pt idx="173">
                  <c:v>710.25630000000012</c:v>
                </c:pt>
                <c:pt idx="174">
                  <c:v>706.05360000000007</c:v>
                </c:pt>
                <c:pt idx="175">
                  <c:v>701.85090000000014</c:v>
                </c:pt>
                <c:pt idx="176">
                  <c:v>697.64820000000009</c:v>
                </c:pt>
                <c:pt idx="177">
                  <c:v>693.44550000000004</c:v>
                </c:pt>
                <c:pt idx="178">
                  <c:v>689.2428000000001</c:v>
                </c:pt>
                <c:pt idx="179">
                  <c:v>685.04010000000005</c:v>
                </c:pt>
                <c:pt idx="180">
                  <c:v>680.83740000000012</c:v>
                </c:pt>
                <c:pt idx="181">
                  <c:v>676.63470000000007</c:v>
                </c:pt>
                <c:pt idx="182">
                  <c:v>672.43200000000013</c:v>
                </c:pt>
                <c:pt idx="183">
                  <c:v>668.22930000000008</c:v>
                </c:pt>
                <c:pt idx="184">
                  <c:v>664.02660000000014</c:v>
                </c:pt>
                <c:pt idx="185">
                  <c:v>659.82390000000009</c:v>
                </c:pt>
                <c:pt idx="186">
                  <c:v>655.62120000000004</c:v>
                </c:pt>
                <c:pt idx="187">
                  <c:v>651.41850000000011</c:v>
                </c:pt>
                <c:pt idx="188">
                  <c:v>647.21580000000006</c:v>
                </c:pt>
                <c:pt idx="189">
                  <c:v>643.01310000000012</c:v>
                </c:pt>
                <c:pt idx="190">
                  <c:v>638.81040000000007</c:v>
                </c:pt>
                <c:pt idx="191">
                  <c:v>634.60770000000014</c:v>
                </c:pt>
                <c:pt idx="192">
                  <c:v>630.40500000000009</c:v>
                </c:pt>
                <c:pt idx="193">
                  <c:v>626.20230000000015</c:v>
                </c:pt>
                <c:pt idx="194">
                  <c:v>621.9996000000001</c:v>
                </c:pt>
                <c:pt idx="195">
                  <c:v>617.79690000000005</c:v>
                </c:pt>
                <c:pt idx="196">
                  <c:v>613.59420000000011</c:v>
                </c:pt>
                <c:pt idx="197">
                  <c:v>609.39150000000006</c:v>
                </c:pt>
                <c:pt idx="198">
                  <c:v>605.18880000000013</c:v>
                </c:pt>
                <c:pt idx="199">
                  <c:v>600.98610000000008</c:v>
                </c:pt>
                <c:pt idx="200">
                  <c:v>596.78340000000014</c:v>
                </c:pt>
                <c:pt idx="201">
                  <c:v>592.58070000000009</c:v>
                </c:pt>
                <c:pt idx="202">
                  <c:v>588.37800000000004</c:v>
                </c:pt>
                <c:pt idx="203">
                  <c:v>584.17530000000011</c:v>
                </c:pt>
                <c:pt idx="204">
                  <c:v>579.97260000000006</c:v>
                </c:pt>
                <c:pt idx="205">
                  <c:v>575.76990000000012</c:v>
                </c:pt>
                <c:pt idx="206">
                  <c:v>571.56720000000007</c:v>
                </c:pt>
                <c:pt idx="207">
                  <c:v>567.36450000000013</c:v>
                </c:pt>
                <c:pt idx="208">
                  <c:v>563.16180000000008</c:v>
                </c:pt>
                <c:pt idx="209">
                  <c:v>558.95910000000003</c:v>
                </c:pt>
                <c:pt idx="210">
                  <c:v>554.7564000000001</c:v>
                </c:pt>
                <c:pt idx="211">
                  <c:v>550.55370000000005</c:v>
                </c:pt>
                <c:pt idx="212">
                  <c:v>546.35100000000011</c:v>
                </c:pt>
                <c:pt idx="213">
                  <c:v>542.14830000000006</c:v>
                </c:pt>
                <c:pt idx="214">
                  <c:v>537.94560000000013</c:v>
                </c:pt>
                <c:pt idx="215">
                  <c:v>533.74290000000008</c:v>
                </c:pt>
                <c:pt idx="216">
                  <c:v>529.54020000000014</c:v>
                </c:pt>
                <c:pt idx="217">
                  <c:v>525.33750000000009</c:v>
                </c:pt>
                <c:pt idx="218">
                  <c:v>521.13480000000004</c:v>
                </c:pt>
                <c:pt idx="219">
                  <c:v>516.9321000000001</c:v>
                </c:pt>
                <c:pt idx="220">
                  <c:v>512.72940000000006</c:v>
                </c:pt>
                <c:pt idx="221">
                  <c:v>508.52670000000012</c:v>
                </c:pt>
                <c:pt idx="222">
                  <c:v>504.32400000000007</c:v>
                </c:pt>
                <c:pt idx="223">
                  <c:v>500.12130000000013</c:v>
                </c:pt>
                <c:pt idx="224">
                  <c:v>495.91860000000008</c:v>
                </c:pt>
                <c:pt idx="225">
                  <c:v>491.71590000000015</c:v>
                </c:pt>
                <c:pt idx="226">
                  <c:v>487.5132000000001</c:v>
                </c:pt>
                <c:pt idx="227">
                  <c:v>483.31050000000005</c:v>
                </c:pt>
                <c:pt idx="228">
                  <c:v>479.10780000000011</c:v>
                </c:pt>
                <c:pt idx="229">
                  <c:v>474.90510000000006</c:v>
                </c:pt>
                <c:pt idx="230">
                  <c:v>470.70240000000013</c:v>
                </c:pt>
                <c:pt idx="231">
                  <c:v>466.49970000000008</c:v>
                </c:pt>
                <c:pt idx="232">
                  <c:v>462.29700000000014</c:v>
                </c:pt>
                <c:pt idx="233">
                  <c:v>458.09430000000009</c:v>
                </c:pt>
                <c:pt idx="234">
                  <c:v>453.89160000000004</c:v>
                </c:pt>
                <c:pt idx="235">
                  <c:v>449.6889000000001</c:v>
                </c:pt>
                <c:pt idx="236">
                  <c:v>445.48620000000005</c:v>
                </c:pt>
                <c:pt idx="237">
                  <c:v>441.2835</c:v>
                </c:pt>
                <c:pt idx="238">
                  <c:v>437.08080000000018</c:v>
                </c:pt>
                <c:pt idx="239">
                  <c:v>432.87810000000013</c:v>
                </c:pt>
                <c:pt idx="240">
                  <c:v>428.67540000000008</c:v>
                </c:pt>
                <c:pt idx="241">
                  <c:v>424.47270000000003</c:v>
                </c:pt>
                <c:pt idx="242">
                  <c:v>420.27</c:v>
                </c:pt>
                <c:pt idx="243">
                  <c:v>416.06730000000016</c:v>
                </c:pt>
                <c:pt idx="244">
                  <c:v>411.86460000000011</c:v>
                </c:pt>
                <c:pt idx="245">
                  <c:v>407.66190000000006</c:v>
                </c:pt>
                <c:pt idx="246">
                  <c:v>403.45920000000001</c:v>
                </c:pt>
                <c:pt idx="247">
                  <c:v>399.25650000000019</c:v>
                </c:pt>
                <c:pt idx="248">
                  <c:v>395.05380000000014</c:v>
                </c:pt>
                <c:pt idx="249">
                  <c:v>390.85110000000009</c:v>
                </c:pt>
                <c:pt idx="250">
                  <c:v>386.64840000000004</c:v>
                </c:pt>
                <c:pt idx="251">
                  <c:v>382.44569999999999</c:v>
                </c:pt>
                <c:pt idx="252">
                  <c:v>378.24300000000017</c:v>
                </c:pt>
                <c:pt idx="253">
                  <c:v>374.04030000000012</c:v>
                </c:pt>
                <c:pt idx="254">
                  <c:v>369.83760000000007</c:v>
                </c:pt>
                <c:pt idx="255">
                  <c:v>365.63490000000002</c:v>
                </c:pt>
                <c:pt idx="256">
                  <c:v>361.43220000000019</c:v>
                </c:pt>
                <c:pt idx="257">
                  <c:v>357.22950000000014</c:v>
                </c:pt>
                <c:pt idx="258">
                  <c:v>353.02680000000009</c:v>
                </c:pt>
                <c:pt idx="259">
                  <c:v>348.82410000000004</c:v>
                </c:pt>
                <c:pt idx="260">
                  <c:v>344.62139999999999</c:v>
                </c:pt>
                <c:pt idx="261">
                  <c:v>340.41870000000017</c:v>
                </c:pt>
                <c:pt idx="262">
                  <c:v>336.21600000000012</c:v>
                </c:pt>
                <c:pt idx="263">
                  <c:v>332.01330000000007</c:v>
                </c:pt>
                <c:pt idx="264">
                  <c:v>327.81060000000002</c:v>
                </c:pt>
                <c:pt idx="265">
                  <c:v>323.6079000000002</c:v>
                </c:pt>
                <c:pt idx="266">
                  <c:v>319.40520000000015</c:v>
                </c:pt>
                <c:pt idx="267">
                  <c:v>315.2025000000001</c:v>
                </c:pt>
                <c:pt idx="268">
                  <c:v>310.99980000000005</c:v>
                </c:pt>
                <c:pt idx="269">
                  <c:v>306.7971</c:v>
                </c:pt>
                <c:pt idx="270">
                  <c:v>302.59440000000018</c:v>
                </c:pt>
                <c:pt idx="271">
                  <c:v>298.39170000000013</c:v>
                </c:pt>
                <c:pt idx="272">
                  <c:v>294.18900000000008</c:v>
                </c:pt>
                <c:pt idx="273">
                  <c:v>289.98630000000003</c:v>
                </c:pt>
                <c:pt idx="274">
                  <c:v>285.78359999999998</c:v>
                </c:pt>
                <c:pt idx="275">
                  <c:v>281.58090000000016</c:v>
                </c:pt>
                <c:pt idx="276">
                  <c:v>277.37820000000011</c:v>
                </c:pt>
                <c:pt idx="277">
                  <c:v>273.17550000000006</c:v>
                </c:pt>
                <c:pt idx="278">
                  <c:v>268.97280000000001</c:v>
                </c:pt>
                <c:pt idx="279">
                  <c:v>264.77010000000018</c:v>
                </c:pt>
                <c:pt idx="280">
                  <c:v>260.56740000000013</c:v>
                </c:pt>
                <c:pt idx="281">
                  <c:v>256.36470000000008</c:v>
                </c:pt>
                <c:pt idx="282">
                  <c:v>252.16200000000003</c:v>
                </c:pt>
                <c:pt idx="283">
                  <c:v>247.95929999999998</c:v>
                </c:pt>
                <c:pt idx="284">
                  <c:v>243.75660000000016</c:v>
                </c:pt>
                <c:pt idx="285">
                  <c:v>239.55390000000011</c:v>
                </c:pt>
                <c:pt idx="286">
                  <c:v>235.35120000000006</c:v>
                </c:pt>
                <c:pt idx="287">
                  <c:v>231.14850000000001</c:v>
                </c:pt>
                <c:pt idx="288">
                  <c:v>226.94580000000019</c:v>
                </c:pt>
                <c:pt idx="289">
                  <c:v>222.74310000000014</c:v>
                </c:pt>
                <c:pt idx="290">
                  <c:v>218.54040000000009</c:v>
                </c:pt>
                <c:pt idx="291">
                  <c:v>214.33770000000004</c:v>
                </c:pt>
                <c:pt idx="292">
                  <c:v>210.13499999999999</c:v>
                </c:pt>
                <c:pt idx="293">
                  <c:v>205.93230000000017</c:v>
                </c:pt>
                <c:pt idx="294">
                  <c:v>201.72960000000012</c:v>
                </c:pt>
                <c:pt idx="295">
                  <c:v>197.52690000000007</c:v>
                </c:pt>
                <c:pt idx="296">
                  <c:v>193.32420000000002</c:v>
                </c:pt>
                <c:pt idx="297">
                  <c:v>189.12149999999997</c:v>
                </c:pt>
                <c:pt idx="298">
                  <c:v>184.91880000000015</c:v>
                </c:pt>
                <c:pt idx="299">
                  <c:v>180.7161000000001</c:v>
                </c:pt>
                <c:pt idx="300">
                  <c:v>176.51340000000005</c:v>
                </c:pt>
                <c:pt idx="301">
                  <c:v>172.3107</c:v>
                </c:pt>
                <c:pt idx="302">
                  <c:v>168.10800000000017</c:v>
                </c:pt>
                <c:pt idx="303">
                  <c:v>163.90530000000012</c:v>
                </c:pt>
                <c:pt idx="304">
                  <c:v>159.70260000000007</c:v>
                </c:pt>
                <c:pt idx="305">
                  <c:v>155.49990000000003</c:v>
                </c:pt>
                <c:pt idx="306">
                  <c:v>151.29719999999998</c:v>
                </c:pt>
                <c:pt idx="307">
                  <c:v>147.09450000000015</c:v>
                </c:pt>
                <c:pt idx="308">
                  <c:v>142.8918000000001</c:v>
                </c:pt>
                <c:pt idx="309">
                  <c:v>138.68910000000005</c:v>
                </c:pt>
                <c:pt idx="310">
                  <c:v>134.4864</c:v>
                </c:pt>
                <c:pt idx="311">
                  <c:v>130.28370000000018</c:v>
                </c:pt>
                <c:pt idx="312">
                  <c:v>126.08100000000013</c:v>
                </c:pt>
                <c:pt idx="313">
                  <c:v>121.87830000000008</c:v>
                </c:pt>
                <c:pt idx="314">
                  <c:v>117.67560000000003</c:v>
                </c:pt>
                <c:pt idx="315">
                  <c:v>113.47289999999998</c:v>
                </c:pt>
                <c:pt idx="316">
                  <c:v>109.27020000000016</c:v>
                </c:pt>
                <c:pt idx="317">
                  <c:v>105.06750000000011</c:v>
                </c:pt>
                <c:pt idx="318">
                  <c:v>100.86480000000006</c:v>
                </c:pt>
                <c:pt idx="319">
                  <c:v>96.662100000000009</c:v>
                </c:pt>
                <c:pt idx="320">
                  <c:v>92.459400000000187</c:v>
                </c:pt>
                <c:pt idx="321">
                  <c:v>88.256700000000137</c:v>
                </c:pt>
                <c:pt idx="322">
                  <c:v>84.054000000000087</c:v>
                </c:pt>
                <c:pt idx="323">
                  <c:v>79.851300000000037</c:v>
                </c:pt>
                <c:pt idx="324">
                  <c:v>75.648599999999988</c:v>
                </c:pt>
                <c:pt idx="325">
                  <c:v>71.445900000000165</c:v>
                </c:pt>
                <c:pt idx="326">
                  <c:v>67.243200000000115</c:v>
                </c:pt>
                <c:pt idx="327">
                  <c:v>63.040500000000065</c:v>
                </c:pt>
                <c:pt idx="328">
                  <c:v>58.837800000000016</c:v>
                </c:pt>
                <c:pt idx="329">
                  <c:v>54.635100000000193</c:v>
                </c:pt>
                <c:pt idx="330">
                  <c:v>50.432400000000143</c:v>
                </c:pt>
                <c:pt idx="331">
                  <c:v>46.229700000000093</c:v>
                </c:pt>
                <c:pt idx="332">
                  <c:v>42.027000000000044</c:v>
                </c:pt>
                <c:pt idx="333">
                  <c:v>37.824299999999994</c:v>
                </c:pt>
                <c:pt idx="334">
                  <c:v>33.621600000000171</c:v>
                </c:pt>
                <c:pt idx="335">
                  <c:v>29.418900000000122</c:v>
                </c:pt>
                <c:pt idx="336">
                  <c:v>25.216200000000072</c:v>
                </c:pt>
                <c:pt idx="337">
                  <c:v>21.013500000000022</c:v>
                </c:pt>
                <c:pt idx="338">
                  <c:v>16.810799999999972</c:v>
                </c:pt>
                <c:pt idx="339">
                  <c:v>12.60810000000015</c:v>
                </c:pt>
                <c:pt idx="340">
                  <c:v>8.4054000000000997</c:v>
                </c:pt>
                <c:pt idx="341">
                  <c:v>4.2027000000000498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8656"/>
        <c:axId val="831672496"/>
      </c:scatterChart>
      <c:valAx>
        <c:axId val="8316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72496"/>
        <c:crosses val="autoZero"/>
        <c:crossBetween val="midCat"/>
      </c:valAx>
      <c:valAx>
        <c:axId val="8316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'[1]220 deg_thk_150um_hole_1350uml2'!$BG$2:$BG$5</c:f>
              <c:numCache>
                <c:formatCode>General</c:formatCode>
                <c:ptCount val="4"/>
                <c:pt idx="0">
                  <c:v>-500</c:v>
                </c:pt>
                <c:pt idx="1">
                  <c:v>5.8696725298581409</c:v>
                </c:pt>
                <c:pt idx="2">
                  <c:v>1565.1038016873035</c:v>
                </c:pt>
                <c:pt idx="3">
                  <c:v>-1901.532329296138</c:v>
                </c:pt>
              </c:numCache>
            </c:numRef>
          </c:xVal>
          <c:yVal>
            <c:numRef>
              <c:f>'[1]220 deg_thk_150um_hole_1350uml2'!$BH$2:$BH$5</c:f>
              <c:numCache>
                <c:formatCode>General</c:formatCode>
                <c:ptCount val="4"/>
                <c:pt idx="0">
                  <c:v>0</c:v>
                </c:pt>
                <c:pt idx="1">
                  <c:v>178.74739999999997</c:v>
                </c:pt>
                <c:pt idx="2">
                  <c:v>529.436369455874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'[1]220 deg_thk_150um_hole_1350uml2'!$BG$8:$BG$11</c:f>
              <c:numCache>
                <c:formatCode>General</c:formatCode>
                <c:ptCount val="4"/>
                <c:pt idx="0">
                  <c:v>-500</c:v>
                </c:pt>
                <c:pt idx="1">
                  <c:v>27.422877638891894</c:v>
                </c:pt>
                <c:pt idx="2">
                  <c:v>1335.0774146343913</c:v>
                </c:pt>
                <c:pt idx="3">
                  <c:v>-2060.7624681093694</c:v>
                </c:pt>
              </c:numCache>
            </c:numRef>
          </c:xVal>
          <c:yVal>
            <c:numRef>
              <c:f>'[1]220 deg_thk_150um_hole_1350uml2'!$BH$8:$BH$11</c:f>
              <c:numCache>
                <c:formatCode>General</c:formatCode>
                <c:ptCount val="4"/>
                <c:pt idx="0">
                  <c:v>0</c:v>
                </c:pt>
                <c:pt idx="1">
                  <c:v>384.99440000000004</c:v>
                </c:pt>
                <c:pt idx="2">
                  <c:v>927.73934099157134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'[1]220 deg_thk_150um_hole_1350uml2'!$BG$14:$BG$17</c:f>
              <c:numCache>
                <c:formatCode>General</c:formatCode>
                <c:ptCount val="4"/>
                <c:pt idx="0">
                  <c:v>-500</c:v>
                </c:pt>
                <c:pt idx="1">
                  <c:v>50.901796268962684</c:v>
                </c:pt>
                <c:pt idx="2">
                  <c:v>1199.3431412251373</c:v>
                </c:pt>
                <c:pt idx="3">
                  <c:v>-2451.2090601329792</c:v>
                </c:pt>
              </c:numCache>
            </c:numRef>
          </c:xVal>
          <c:yVal>
            <c:numRef>
              <c:f>'[1]220 deg_thk_150um_hole_1350uml2'!$BH$14:$BH$17</c:f>
              <c:numCache>
                <c:formatCode>General</c:formatCode>
                <c:ptCount val="4"/>
                <c:pt idx="0">
                  <c:v>0</c:v>
                </c:pt>
                <c:pt idx="1">
                  <c:v>522.49240000000009</c:v>
                </c:pt>
                <c:pt idx="2">
                  <c:v>1089.5684001132086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'[1]220 deg_thk_150um_hole_1350uml2'!$BG$20:$BG$23</c:f>
              <c:numCache>
                <c:formatCode>General</c:formatCode>
                <c:ptCount val="4"/>
                <c:pt idx="0">
                  <c:v>-500</c:v>
                </c:pt>
                <c:pt idx="1">
                  <c:v>100.68112047623541</c:v>
                </c:pt>
                <c:pt idx="2">
                  <c:v>1032.5990870310209</c:v>
                </c:pt>
                <c:pt idx="3">
                  <c:v>-3780.9409966072799</c:v>
                </c:pt>
              </c:numCache>
            </c:numRef>
          </c:xVal>
          <c:yVal>
            <c:numRef>
              <c:f>'[1]220 deg_thk_150um_hole_1350uml2'!$BH$20:$BH$23</c:f>
              <c:numCache>
                <c:formatCode>General</c:formatCode>
                <c:ptCount val="4"/>
                <c:pt idx="0">
                  <c:v>0</c:v>
                </c:pt>
                <c:pt idx="1">
                  <c:v>728.73940000000005</c:v>
                </c:pt>
                <c:pt idx="2">
                  <c:v>1253.8029387490656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'[1]220 deg_thk_150um_hole_1350uml2'!$A$3:$A$226</c:f>
              <c:numCache>
                <c:formatCode>General</c:formatCode>
                <c:ptCount val="224"/>
                <c:pt idx="0">
                  <c:v>518.73650560445901</c:v>
                </c:pt>
                <c:pt idx="1">
                  <c:v>512.92413401944339</c:v>
                </c:pt>
                <c:pt idx="2">
                  <c:v>507.17059841932496</c:v>
                </c:pt>
                <c:pt idx="3">
                  <c:v>501.47491423110091</c:v>
                </c:pt>
                <c:pt idx="4">
                  <c:v>495.83612830267936</c:v>
                </c:pt>
                <c:pt idx="5">
                  <c:v>490.25331752005854</c:v>
                </c:pt>
                <c:pt idx="6">
                  <c:v>484.72558750223681</c:v>
                </c:pt>
                <c:pt idx="7">
                  <c:v>479.25207136856659</c:v>
                </c:pt>
                <c:pt idx="8">
                  <c:v>473.83192857369085</c:v>
                </c:pt>
                <c:pt idx="9">
                  <c:v>468.46434380558208</c:v>
                </c:pt>
                <c:pt idx="10">
                  <c:v>463.14852594254609</c:v>
                </c:pt>
                <c:pt idx="11">
                  <c:v>457.88370706537643</c:v>
                </c:pt>
                <c:pt idx="12">
                  <c:v>452.66914152112889</c:v>
                </c:pt>
                <c:pt idx="13">
                  <c:v>447.50410503525404</c:v>
                </c:pt>
                <c:pt idx="14">
                  <c:v>442.38789386906103</c:v>
                </c:pt>
                <c:pt idx="15">
                  <c:v>437.31982401971578</c:v>
                </c:pt>
                <c:pt idx="16">
                  <c:v>432.29923046016967</c:v>
                </c:pt>
                <c:pt idx="17">
                  <c:v>427.32546641660849</c:v>
                </c:pt>
                <c:pt idx="18">
                  <c:v>422.39790268117872</c:v>
                </c:pt>
                <c:pt idx="19">
                  <c:v>417.51592695790333</c:v>
                </c:pt>
                <c:pt idx="20">
                  <c:v>412.67894323984865</c:v>
                </c:pt>
                <c:pt idx="21">
                  <c:v>407.8863712157318</c:v>
                </c:pt>
                <c:pt idx="22">
                  <c:v>403.13764570428384</c:v>
                </c:pt>
                <c:pt idx="23">
                  <c:v>398.43221611479646</c:v>
                </c:pt>
                <c:pt idx="24">
                  <c:v>393.7695459323819</c:v>
                </c:pt>
                <c:pt idx="25">
                  <c:v>389.14911222657656</c:v>
                </c:pt>
                <c:pt idx="26">
                  <c:v>384.57040518200364</c:v>
                </c:pt>
                <c:pt idx="27">
                  <c:v>380.03292764989698</c:v>
                </c:pt>
                <c:pt idx="28">
                  <c:v>375.53619471935997</c:v>
                </c:pt>
                <c:pt idx="29">
                  <c:v>371.07973330730857</c:v>
                </c:pt>
                <c:pt idx="30">
                  <c:v>366.66308176611187</c:v>
                </c:pt>
                <c:pt idx="31">
                  <c:v>362.28578950800323</c:v>
                </c:pt>
                <c:pt idx="32">
                  <c:v>357.94741664539373</c:v>
                </c:pt>
                <c:pt idx="33">
                  <c:v>353.64753364627273</c:v>
                </c:pt>
                <c:pt idx="34">
                  <c:v>349.38572100392668</c:v>
                </c:pt>
                <c:pt idx="35">
                  <c:v>345.16156892025577</c:v>
                </c:pt>
                <c:pt idx="36">
                  <c:v>340.97467700201173</c:v>
                </c:pt>
                <c:pt idx="37">
                  <c:v>336.82465396931337</c:v>
                </c:pt>
                <c:pt idx="38">
                  <c:v>332.71111737584295</c:v>
                </c:pt>
                <c:pt idx="39">
                  <c:v>328.633693340153</c:v>
                </c:pt>
                <c:pt idx="40">
                  <c:v>324.59201628754943</c:v>
                </c:pt>
                <c:pt idx="41">
                  <c:v>320.58572870204733</c:v>
                </c:pt>
                <c:pt idx="42">
                  <c:v>316.61448088792184</c:v>
                </c:pt>
                <c:pt idx="43">
                  <c:v>312.67793074040407</c:v>
                </c:pt>
                <c:pt idx="44">
                  <c:v>308.77574352509822</c:v>
                </c:pt>
                <c:pt idx="45">
                  <c:v>304.90759166571735</c:v>
                </c:pt>
                <c:pt idx="46">
                  <c:v>301.07315453975605</c:v>
                </c:pt>
                <c:pt idx="47">
                  <c:v>297.27211828174325</c:v>
                </c:pt>
                <c:pt idx="48">
                  <c:v>293.5041755937317</c:v>
                </c:pt>
                <c:pt idx="49">
                  <c:v>289.76902556270397</c:v>
                </c:pt>
                <c:pt idx="50">
                  <c:v>286.06637348458645</c:v>
                </c:pt>
                <c:pt idx="51">
                  <c:v>282.39593069458414</c:v>
                </c:pt>
                <c:pt idx="52">
                  <c:v>278.75741440356052</c:v>
                </c:pt>
                <c:pt idx="53">
                  <c:v>275.15054754019963</c:v>
                </c:pt>
                <c:pt idx="54">
                  <c:v>271.57505859870753</c:v>
                </c:pt>
                <c:pt idx="55">
                  <c:v>268.03068149181121</c:v>
                </c:pt>
                <c:pt idx="56">
                  <c:v>264.51715540883839</c:v>
                </c:pt>
                <c:pt idx="57">
                  <c:v>261.03422467866176</c:v>
                </c:pt>
                <c:pt idx="58">
                  <c:v>257.58163863730624</c:v>
                </c:pt>
                <c:pt idx="59">
                  <c:v>254.15915150002874</c:v>
                </c:pt>
                <c:pt idx="60">
                  <c:v>250.76652223768625</c:v>
                </c:pt>
                <c:pt idx="61">
                  <c:v>247.40351445721902</c:v>
                </c:pt>
                <c:pt idx="62">
                  <c:v>244.06989628608358</c:v>
                </c:pt>
                <c:pt idx="63">
                  <c:v>240.76544026047583</c:v>
                </c:pt>
                <c:pt idx="64">
                  <c:v>237.4899232171974</c:v>
                </c:pt>
                <c:pt idx="65">
                  <c:v>234.2431261890182</c:v>
                </c:pt>
                <c:pt idx="66">
                  <c:v>231.02483430340087</c:v>
                </c:pt>
                <c:pt idx="67">
                  <c:v>227.83483668445592</c:v>
                </c:pt>
                <c:pt idx="68">
                  <c:v>224.67292635800314</c:v>
                </c:pt>
                <c:pt idx="69">
                  <c:v>221.53890015962085</c:v>
                </c:pt>
                <c:pt idx="70">
                  <c:v>218.43255864556838</c:v>
                </c:pt>
                <c:pt idx="71">
                  <c:v>215.3537060064765</c:v>
                </c:pt>
                <c:pt idx="72">
                  <c:v>212.30214998369689</c:v>
                </c:pt>
                <c:pt idx="73">
                  <c:v>209.27770178821871</c:v>
                </c:pt>
                <c:pt idx="74">
                  <c:v>206.28017602204974</c:v>
                </c:pt>
                <c:pt idx="75">
                  <c:v>203.30939060197986</c:v>
                </c:pt>
                <c:pt idx="76">
                  <c:v>200.36516668563289</c:v>
                </c:pt>
                <c:pt idx="77">
                  <c:v>197.44732859972916</c:v>
                </c:pt>
                <c:pt idx="78">
                  <c:v>194.55570377047655</c:v>
                </c:pt>
                <c:pt idx="79">
                  <c:v>191.69012265601529</c:v>
                </c:pt>
                <c:pt idx="80">
                  <c:v>188.85041868084403</c:v>
                </c:pt>
                <c:pt idx="81">
                  <c:v>186.03642817215601</c:v>
                </c:pt>
                <c:pt idx="82">
                  <c:v>183.24799029802028</c:v>
                </c:pt>
                <c:pt idx="83">
                  <c:v>180.48494700734278</c:v>
                </c:pt>
                <c:pt idx="84">
                  <c:v>177.7471429715462</c:v>
                </c:pt>
                <c:pt idx="85">
                  <c:v>175.03442552790997</c:v>
                </c:pt>
                <c:pt idx="86">
                  <c:v>172.34664462451357</c:v>
                </c:pt>
                <c:pt idx="87">
                  <c:v>169.68365276672881</c:v>
                </c:pt>
                <c:pt idx="88">
                  <c:v>167.04530496520957</c:v>
                </c:pt>
                <c:pt idx="89">
                  <c:v>164.43145868532829</c:v>
                </c:pt>
                <c:pt idx="90">
                  <c:v>161.84197379801208</c:v>
                </c:pt>
                <c:pt idx="91">
                  <c:v>159.27671253193154</c:v>
                </c:pt>
                <c:pt idx="92">
                  <c:v>156.73553942699834</c:v>
                </c:pt>
                <c:pt idx="93">
                  <c:v>154.21832128912877</c:v>
                </c:pt>
                <c:pt idx="94">
                  <c:v>151.7249271462332</c:v>
                </c:pt>
                <c:pt idx="95">
                  <c:v>149.25522820539041</c:v>
                </c:pt>
                <c:pt idx="96">
                  <c:v>146.8090978111708</c:v>
                </c:pt>
                <c:pt idx="97">
                  <c:v>144.38641140507048</c:v>
                </c:pt>
                <c:pt idx="98">
                  <c:v>141.98704648602242</c:v>
                </c:pt>
                <c:pt idx="99">
                  <c:v>139.61088257195004</c:v>
                </c:pt>
                <c:pt idx="100">
                  <c:v>137.25780116233148</c:v>
                </c:pt>
                <c:pt idx="101">
                  <c:v>134.92768570174283</c:v>
                </c:pt>
                <c:pt idx="102">
                  <c:v>132.62042154434994</c:v>
                </c:pt>
                <c:pt idx="103">
                  <c:v>130.33589591932125</c:v>
                </c:pt>
                <c:pt idx="104">
                  <c:v>128.07399789713162</c:v>
                </c:pt>
                <c:pt idx="105">
                  <c:v>125.83461835673197</c:v>
                </c:pt>
                <c:pt idx="106">
                  <c:v>123.61764995355794</c:v>
                </c:pt>
                <c:pt idx="107">
                  <c:v>121.42298708835266</c:v>
                </c:pt>
                <c:pt idx="108">
                  <c:v>119.25052587677973</c:v>
                </c:pt>
                <c:pt idx="109">
                  <c:v>117.10016411980315</c:v>
                </c:pt>
                <c:pt idx="110">
                  <c:v>114.97180127481138</c:v>
                </c:pt>
                <c:pt idx="111">
                  <c:v>112.86533842746421</c:v>
                </c:pt>
                <c:pt idx="112">
                  <c:v>110.78067826424174</c:v>
                </c:pt>
                <c:pt idx="113">
                  <c:v>108.71772504567498</c:v>
                </c:pt>
                <c:pt idx="114">
                  <c:v>106.67638458023856</c:v>
                </c:pt>
                <c:pt idx="115">
                  <c:v>104.65656419888712</c:v>
                </c:pt>
                <c:pt idx="116">
                  <c:v>102.65817273021688</c:v>
                </c:pt>
                <c:pt idx="117">
                  <c:v>100.68112047623541</c:v>
                </c:pt>
                <c:pt idx="118">
                  <c:v>98.725319188721883</c:v>
                </c:pt>
                <c:pt idx="119">
                  <c:v>96.79068204616226</c:v>
                </c:pt>
                <c:pt idx="120">
                  <c:v>94.877123631242924</c:v>
                </c:pt>
                <c:pt idx="121">
                  <c:v>92.984559908888286</c:v>
                </c:pt>
                <c:pt idx="122">
                  <c:v>91.112908204826795</c:v>
                </c:pt>
                <c:pt idx="123">
                  <c:v>89.262087184671543</c:v>
                </c:pt>
                <c:pt idx="124">
                  <c:v>87.43201683350182</c:v>
                </c:pt>
                <c:pt idx="125">
                  <c:v>85.622618435931599</c:v>
                </c:pt>
                <c:pt idx="126">
                  <c:v>83.833814556653223</c:v>
                </c:pt>
                <c:pt idx="127">
                  <c:v>82.065529021442387</c:v>
                </c:pt>
                <c:pt idx="128">
                  <c:v>80.317686898613601</c:v>
                </c:pt>
                <c:pt idx="129">
                  <c:v>78.590214480913602</c:v>
                </c:pt>
                <c:pt idx="130">
                  <c:v>76.883039267842079</c:v>
                </c:pt>
                <c:pt idx="131">
                  <c:v>75.196089948388192</c:v>
                </c:pt>
                <c:pt idx="132">
                  <c:v>73.52929638417271</c:v>
                </c:pt>
                <c:pt idx="133">
                  <c:v>71.882589592985397</c:v>
                </c:pt>
                <c:pt idx="134">
                  <c:v>70.255901732707443</c:v>
                </c:pt>
                <c:pt idx="135">
                  <c:v>68.649166085610119</c:v>
                </c:pt>
                <c:pt idx="136">
                  <c:v>67.062317043019334</c:v>
                </c:pt>
                <c:pt idx="137">
                  <c:v>65.495290090337974</c:v>
                </c:pt>
                <c:pt idx="138">
                  <c:v>63.948021792416547</c:v>
                </c:pt>
                <c:pt idx="139">
                  <c:v>62.420449779264501</c:v>
                </c:pt>
                <c:pt idx="140">
                  <c:v>60.912512732093219</c:v>
                </c:pt>
                <c:pt idx="141">
                  <c:v>59.424150369683368</c:v>
                </c:pt>
                <c:pt idx="142">
                  <c:v>57.955303435068402</c:v>
                </c:pt>
                <c:pt idx="143">
                  <c:v>56.505913682527392</c:v>
                </c:pt>
                <c:pt idx="144">
                  <c:v>55.075923864879343</c:v>
                </c:pt>
                <c:pt idx="145">
                  <c:v>53.665277721072215</c:v>
                </c:pt>
                <c:pt idx="146">
                  <c:v>52.273919964060333</c:v>
                </c:pt>
                <c:pt idx="147">
                  <c:v>50.901796268962684</c:v>
                </c:pt>
                <c:pt idx="148">
                  <c:v>49.548853261496618</c:v>
                </c:pt>
                <c:pt idx="149">
                  <c:v>48.215038506680109</c:v>
                </c:pt>
                <c:pt idx="150">
                  <c:v>46.90030049779714</c:v>
                </c:pt>
                <c:pt idx="151">
                  <c:v>45.604588645619913</c:v>
                </c:pt>
                <c:pt idx="152">
                  <c:v>44.327853267882602</c:v>
                </c:pt>
                <c:pt idx="153">
                  <c:v>43.070045579000954</c:v>
                </c:pt>
                <c:pt idx="154">
                  <c:v>41.831117680032548</c:v>
                </c:pt>
                <c:pt idx="155">
                  <c:v>40.61102254887269</c:v>
                </c:pt>
                <c:pt idx="156">
                  <c:v>39.409714030680668</c:v>
                </c:pt>
                <c:pt idx="157">
                  <c:v>38.227146828531751</c:v>
                </c:pt>
                <c:pt idx="158">
                  <c:v>37.063276494290186</c:v>
                </c:pt>
                <c:pt idx="159">
                  <c:v>35.918059419698643</c:v>
                </c:pt>
                <c:pt idx="160">
                  <c:v>34.79145282767972</c:v>
                </c:pt>
                <c:pt idx="161">
                  <c:v>33.683414763845157</c:v>
                </c:pt>
                <c:pt idx="162">
                  <c:v>32.593904088208745</c:v>
                </c:pt>
                <c:pt idx="163">
                  <c:v>31.522880467098744</c:v>
                </c:pt>
                <c:pt idx="164">
                  <c:v>30.470304365265903</c:v>
                </c:pt>
                <c:pt idx="165">
                  <c:v>29.436137038183677</c:v>
                </c:pt>
                <c:pt idx="166">
                  <c:v>28.420340524536329</c:v>
                </c:pt>
                <c:pt idx="167">
                  <c:v>27.422877638891894</c:v>
                </c:pt>
                <c:pt idx="168">
                  <c:v>26.44371196455624</c:v>
                </c:pt>
                <c:pt idx="169">
                  <c:v>25.482807846605102</c:v>
                </c:pt>
                <c:pt idx="170">
                  <c:v>24.540130385090638</c:v>
                </c:pt>
                <c:pt idx="171">
                  <c:v>23.615645428419469</c:v>
                </c:pt>
                <c:pt idx="172">
                  <c:v>22.709319566899232</c:v>
                </c:pt>
                <c:pt idx="173">
                  <c:v>21.821120126450303</c:v>
                </c:pt>
                <c:pt idx="174">
                  <c:v>20.951015162480573</c:v>
                </c:pt>
                <c:pt idx="175">
                  <c:v>20.098973453919584</c:v>
                </c:pt>
                <c:pt idx="176">
                  <c:v>19.264964497410041</c:v>
                </c:pt>
                <c:pt idx="177">
                  <c:v>18.448958501653742</c:v>
                </c:pt>
                <c:pt idx="178">
                  <c:v>17.65092638190951</c:v>
                </c:pt>
                <c:pt idx="179">
                  <c:v>16.870839754640695</c:v>
                </c:pt>
                <c:pt idx="180">
                  <c:v>16.108670932309789</c:v>
                </c:pt>
                <c:pt idx="181">
                  <c:v>15.364392918317961</c:v>
                </c:pt>
                <c:pt idx="182">
                  <c:v>14.63797940208716</c:v>
                </c:pt>
                <c:pt idx="183">
                  <c:v>13.929404754282933</c:v>
                </c:pt>
                <c:pt idx="184">
                  <c:v>13.23864402217545</c:v>
                </c:pt>
                <c:pt idx="185">
                  <c:v>12.565672925137068</c:v>
                </c:pt>
                <c:pt idx="186">
                  <c:v>11.910467850274383</c:v>
                </c:pt>
                <c:pt idx="187">
                  <c:v>11.273005848192851</c:v>
                </c:pt>
                <c:pt idx="188">
                  <c:v>10.653264628892256</c:v>
                </c:pt>
                <c:pt idx="189">
                  <c:v>10.051222557791194</c:v>
                </c:pt>
                <c:pt idx="190">
                  <c:v>9.4668586518789741</c:v>
                </c:pt>
                <c:pt idx="191">
                  <c:v>8.9001525759931344</c:v>
                </c:pt>
                <c:pt idx="192">
                  <c:v>8.3510846392213463</c:v>
                </c:pt>
                <c:pt idx="193">
                  <c:v>7.8196357914257897</c:v>
                </c:pt>
                <c:pt idx="194">
                  <c:v>7.3057876198888083</c:v>
                </c:pt>
                <c:pt idx="195">
                  <c:v>6.8095223460783885</c:v>
                </c:pt>
                <c:pt idx="196">
                  <c:v>6.3308228225320864</c:v>
                </c:pt>
                <c:pt idx="197">
                  <c:v>5.8696725298581409</c:v>
                </c:pt>
                <c:pt idx="198">
                  <c:v>5.4260555738525182</c:v>
                </c:pt>
                <c:pt idx="199">
                  <c:v>4.9999566827307254</c:v>
                </c:pt>
                <c:pt idx="200">
                  <c:v>4.5913612044731673</c:v>
                </c:pt>
                <c:pt idx="201">
                  <c:v>4.2002551042831744</c:v>
                </c:pt>
                <c:pt idx="202">
                  <c:v>3.8266249621563722</c:v>
                </c:pt>
                <c:pt idx="203">
                  <c:v>3.4704579705606267</c:v>
                </c:pt>
                <c:pt idx="204">
                  <c:v>3.1317419322255264</c:v>
                </c:pt>
                <c:pt idx="205">
                  <c:v>2.8104652580405287</c:v>
                </c:pt>
                <c:pt idx="206">
                  <c:v>2.5066169650609109</c:v>
                </c:pt>
                <c:pt idx="207">
                  <c:v>2.2201866746207282</c:v>
                </c:pt>
                <c:pt idx="208">
                  <c:v>1.9511646105520195</c:v>
                </c:pt>
                <c:pt idx="209">
                  <c:v>1.6995415975095032</c:v>
                </c:pt>
                <c:pt idx="210">
                  <c:v>1.4653090594002098</c:v>
                </c:pt>
                <c:pt idx="211">
                  <c:v>1.2484590179172521</c:v>
                </c:pt>
                <c:pt idx="212">
                  <c:v>1.0489840911772812</c:v>
                </c:pt>
                <c:pt idx="213">
                  <c:v>0.86687749246102241</c:v>
                </c:pt>
                <c:pt idx="214">
                  <c:v>0.70213302905640729</c:v>
                </c:pt>
                <c:pt idx="215">
                  <c:v>0.55474510120383214</c:v>
                </c:pt>
                <c:pt idx="216">
                  <c:v>0.42470870114312853</c:v>
                </c:pt>
                <c:pt idx="217">
                  <c:v>0.31201941226186475</c:v>
                </c:pt>
                <c:pt idx="218">
                  <c:v>0.21667340834464249</c:v>
                </c:pt>
                <c:pt idx="219">
                  <c:v>0.13866745292307331</c:v>
                </c:pt>
                <c:pt idx="220">
                  <c:v>7.7998898726223967E-2</c:v>
                </c:pt>
                <c:pt idx="221">
                  <c:v>3.4665687231247987E-2</c:v>
                </c:pt>
                <c:pt idx="222">
                  <c:v>8.6663483140750966E-3</c:v>
                </c:pt>
                <c:pt idx="223">
                  <c:v>0</c:v>
                </c:pt>
              </c:numCache>
            </c:numRef>
          </c:xVal>
          <c:yVal>
            <c:numRef>
              <c:f>'[1]220 deg_thk_150um_hole_1350uml2'!$C$3:$C$226</c:f>
              <c:numCache>
                <c:formatCode>General</c:formatCode>
                <c:ptCount val="224"/>
                <c:pt idx="0">
                  <c:v>1533.1027000000001</c:v>
                </c:pt>
                <c:pt idx="1">
                  <c:v>1526.2278000000001</c:v>
                </c:pt>
                <c:pt idx="2">
                  <c:v>1519.3529000000001</c:v>
                </c:pt>
                <c:pt idx="3">
                  <c:v>1512.4780000000001</c:v>
                </c:pt>
                <c:pt idx="4">
                  <c:v>1505.6031</c:v>
                </c:pt>
                <c:pt idx="5">
                  <c:v>1498.7282</c:v>
                </c:pt>
                <c:pt idx="6">
                  <c:v>1491.8533</c:v>
                </c:pt>
                <c:pt idx="7">
                  <c:v>1484.9784000000002</c:v>
                </c:pt>
                <c:pt idx="8">
                  <c:v>1478.1035000000002</c:v>
                </c:pt>
                <c:pt idx="9">
                  <c:v>1471.2286000000001</c:v>
                </c:pt>
                <c:pt idx="10">
                  <c:v>1464.3537000000001</c:v>
                </c:pt>
                <c:pt idx="11">
                  <c:v>1457.4788000000001</c:v>
                </c:pt>
                <c:pt idx="12">
                  <c:v>1450.6039000000001</c:v>
                </c:pt>
                <c:pt idx="13">
                  <c:v>1443.729</c:v>
                </c:pt>
                <c:pt idx="14">
                  <c:v>1436.8541</c:v>
                </c:pt>
                <c:pt idx="15">
                  <c:v>1429.9792</c:v>
                </c:pt>
                <c:pt idx="16">
                  <c:v>1423.1043000000002</c:v>
                </c:pt>
                <c:pt idx="17">
                  <c:v>1416.2294000000002</c:v>
                </c:pt>
                <c:pt idx="18">
                  <c:v>1409.3545000000001</c:v>
                </c:pt>
                <c:pt idx="19">
                  <c:v>1402.4796000000001</c:v>
                </c:pt>
                <c:pt idx="20">
                  <c:v>1395.6047000000001</c:v>
                </c:pt>
                <c:pt idx="21">
                  <c:v>1388.7298000000001</c:v>
                </c:pt>
                <c:pt idx="22">
                  <c:v>1381.8549</c:v>
                </c:pt>
                <c:pt idx="23">
                  <c:v>1374.98</c:v>
                </c:pt>
                <c:pt idx="24">
                  <c:v>1368.1051</c:v>
                </c:pt>
                <c:pt idx="25">
                  <c:v>1361.2302000000002</c:v>
                </c:pt>
                <c:pt idx="26">
                  <c:v>1354.3553000000002</c:v>
                </c:pt>
                <c:pt idx="27">
                  <c:v>1347.4804000000001</c:v>
                </c:pt>
                <c:pt idx="28">
                  <c:v>1340.6055000000001</c:v>
                </c:pt>
                <c:pt idx="29">
                  <c:v>1333.7306000000001</c:v>
                </c:pt>
                <c:pt idx="30">
                  <c:v>1326.8557000000001</c:v>
                </c:pt>
                <c:pt idx="31">
                  <c:v>1319.9808</c:v>
                </c:pt>
                <c:pt idx="32">
                  <c:v>1313.1059</c:v>
                </c:pt>
                <c:pt idx="33">
                  <c:v>1306.231</c:v>
                </c:pt>
                <c:pt idx="34">
                  <c:v>1299.3561000000002</c:v>
                </c:pt>
                <c:pt idx="35">
                  <c:v>1292.4811999999999</c:v>
                </c:pt>
                <c:pt idx="36">
                  <c:v>1285.6063000000001</c:v>
                </c:pt>
                <c:pt idx="37">
                  <c:v>1278.7314000000001</c:v>
                </c:pt>
                <c:pt idx="38">
                  <c:v>1271.8565000000001</c:v>
                </c:pt>
                <c:pt idx="39">
                  <c:v>1264.9816000000001</c:v>
                </c:pt>
                <c:pt idx="40">
                  <c:v>1258.1067</c:v>
                </c:pt>
                <c:pt idx="41">
                  <c:v>1251.2318</c:v>
                </c:pt>
                <c:pt idx="42">
                  <c:v>1244.3569</c:v>
                </c:pt>
                <c:pt idx="43">
                  <c:v>1237.4820000000002</c:v>
                </c:pt>
                <c:pt idx="44">
                  <c:v>1230.6070999999999</c:v>
                </c:pt>
                <c:pt idx="45">
                  <c:v>1223.7322000000001</c:v>
                </c:pt>
                <c:pt idx="46">
                  <c:v>1216.8573000000001</c:v>
                </c:pt>
                <c:pt idx="47">
                  <c:v>1209.9824000000001</c:v>
                </c:pt>
                <c:pt idx="48">
                  <c:v>1203.1075000000001</c:v>
                </c:pt>
                <c:pt idx="49">
                  <c:v>1196.2326</c:v>
                </c:pt>
                <c:pt idx="50">
                  <c:v>1189.3577</c:v>
                </c:pt>
                <c:pt idx="51">
                  <c:v>1182.4828</c:v>
                </c:pt>
                <c:pt idx="52">
                  <c:v>1175.6079000000002</c:v>
                </c:pt>
                <c:pt idx="53">
                  <c:v>1168.7329999999999</c:v>
                </c:pt>
                <c:pt idx="54">
                  <c:v>1161.8581000000001</c:v>
                </c:pt>
                <c:pt idx="55">
                  <c:v>1154.9832000000001</c:v>
                </c:pt>
                <c:pt idx="56">
                  <c:v>1148.1083000000001</c:v>
                </c:pt>
                <c:pt idx="57">
                  <c:v>1141.2334000000001</c:v>
                </c:pt>
                <c:pt idx="58">
                  <c:v>1134.3585</c:v>
                </c:pt>
                <c:pt idx="59">
                  <c:v>1127.4836</c:v>
                </c:pt>
                <c:pt idx="60">
                  <c:v>1120.6087</c:v>
                </c:pt>
                <c:pt idx="61">
                  <c:v>1113.7338</c:v>
                </c:pt>
                <c:pt idx="62">
                  <c:v>1106.8589000000002</c:v>
                </c:pt>
                <c:pt idx="63">
                  <c:v>1099.9840000000002</c:v>
                </c:pt>
                <c:pt idx="64">
                  <c:v>1093.1091000000001</c:v>
                </c:pt>
                <c:pt idx="65">
                  <c:v>1086.2342000000001</c:v>
                </c:pt>
                <c:pt idx="66">
                  <c:v>1079.3593000000001</c:v>
                </c:pt>
                <c:pt idx="67">
                  <c:v>1072.4844000000001</c:v>
                </c:pt>
                <c:pt idx="68">
                  <c:v>1065.6095</c:v>
                </c:pt>
                <c:pt idx="69">
                  <c:v>1058.7346000000002</c:v>
                </c:pt>
                <c:pt idx="70">
                  <c:v>1051.8597</c:v>
                </c:pt>
                <c:pt idx="71">
                  <c:v>1044.9848000000002</c:v>
                </c:pt>
                <c:pt idx="72">
                  <c:v>1038.1098999999999</c:v>
                </c:pt>
                <c:pt idx="73">
                  <c:v>1031.2350000000001</c:v>
                </c:pt>
                <c:pt idx="74">
                  <c:v>1024.3601000000001</c:v>
                </c:pt>
                <c:pt idx="75">
                  <c:v>1017.4852000000001</c:v>
                </c:pt>
                <c:pt idx="76">
                  <c:v>1010.6103000000001</c:v>
                </c:pt>
                <c:pt idx="77">
                  <c:v>1003.7354</c:v>
                </c:pt>
                <c:pt idx="78">
                  <c:v>996.86050000000012</c:v>
                </c:pt>
                <c:pt idx="79">
                  <c:v>989.98560000000009</c:v>
                </c:pt>
                <c:pt idx="80">
                  <c:v>983.11070000000007</c:v>
                </c:pt>
                <c:pt idx="81">
                  <c:v>976.23580000000004</c:v>
                </c:pt>
                <c:pt idx="82">
                  <c:v>969.36090000000002</c:v>
                </c:pt>
                <c:pt idx="83">
                  <c:v>962.4860000000001</c:v>
                </c:pt>
                <c:pt idx="84">
                  <c:v>955.61110000000008</c:v>
                </c:pt>
                <c:pt idx="85">
                  <c:v>948.73620000000005</c:v>
                </c:pt>
                <c:pt idx="86">
                  <c:v>941.86130000000003</c:v>
                </c:pt>
                <c:pt idx="87">
                  <c:v>934.98640000000012</c:v>
                </c:pt>
                <c:pt idx="88">
                  <c:v>928.11150000000009</c:v>
                </c:pt>
                <c:pt idx="89">
                  <c:v>921.23660000000007</c:v>
                </c:pt>
                <c:pt idx="90">
                  <c:v>914.36170000000004</c:v>
                </c:pt>
                <c:pt idx="91">
                  <c:v>907.48680000000002</c:v>
                </c:pt>
                <c:pt idx="92">
                  <c:v>900.61190000000011</c:v>
                </c:pt>
                <c:pt idx="93">
                  <c:v>893.73700000000008</c:v>
                </c:pt>
                <c:pt idx="94">
                  <c:v>886.86210000000005</c:v>
                </c:pt>
                <c:pt idx="95">
                  <c:v>879.98720000000003</c:v>
                </c:pt>
                <c:pt idx="96">
                  <c:v>873.11230000000012</c:v>
                </c:pt>
                <c:pt idx="97">
                  <c:v>866.23740000000009</c:v>
                </c:pt>
                <c:pt idx="98">
                  <c:v>859.36250000000007</c:v>
                </c:pt>
                <c:pt idx="99">
                  <c:v>852.48760000000004</c:v>
                </c:pt>
                <c:pt idx="100">
                  <c:v>845.61270000000002</c:v>
                </c:pt>
                <c:pt idx="101">
                  <c:v>838.73780000000011</c:v>
                </c:pt>
                <c:pt idx="102">
                  <c:v>831.86290000000008</c:v>
                </c:pt>
                <c:pt idx="103">
                  <c:v>824.98800000000006</c:v>
                </c:pt>
                <c:pt idx="104">
                  <c:v>818.11310000000003</c:v>
                </c:pt>
                <c:pt idx="105">
                  <c:v>811.23820000000001</c:v>
                </c:pt>
                <c:pt idx="106">
                  <c:v>804.36330000000009</c:v>
                </c:pt>
                <c:pt idx="107">
                  <c:v>797.48840000000007</c:v>
                </c:pt>
                <c:pt idx="108">
                  <c:v>790.61350000000004</c:v>
                </c:pt>
                <c:pt idx="109">
                  <c:v>783.73860000000002</c:v>
                </c:pt>
                <c:pt idx="110">
                  <c:v>776.86370000000011</c:v>
                </c:pt>
                <c:pt idx="111">
                  <c:v>769.98880000000008</c:v>
                </c:pt>
                <c:pt idx="112">
                  <c:v>763.11390000000006</c:v>
                </c:pt>
                <c:pt idx="113">
                  <c:v>756.23900000000003</c:v>
                </c:pt>
                <c:pt idx="114">
                  <c:v>749.36410000000001</c:v>
                </c:pt>
                <c:pt idx="115">
                  <c:v>742.4892000000001</c:v>
                </c:pt>
                <c:pt idx="116">
                  <c:v>735.61430000000007</c:v>
                </c:pt>
                <c:pt idx="117">
                  <c:v>728.73940000000005</c:v>
                </c:pt>
                <c:pt idx="118">
                  <c:v>721.86450000000002</c:v>
                </c:pt>
                <c:pt idx="119">
                  <c:v>714.98960000000011</c:v>
                </c:pt>
                <c:pt idx="120">
                  <c:v>708.11470000000008</c:v>
                </c:pt>
                <c:pt idx="121">
                  <c:v>701.23980000000006</c:v>
                </c:pt>
                <c:pt idx="122">
                  <c:v>694.36490000000003</c:v>
                </c:pt>
                <c:pt idx="123">
                  <c:v>687.49</c:v>
                </c:pt>
                <c:pt idx="124">
                  <c:v>680.6151000000001</c:v>
                </c:pt>
                <c:pt idx="125">
                  <c:v>673.74020000000007</c:v>
                </c:pt>
                <c:pt idx="126">
                  <c:v>666.86530000000005</c:v>
                </c:pt>
                <c:pt idx="127">
                  <c:v>659.99040000000002</c:v>
                </c:pt>
                <c:pt idx="128">
                  <c:v>653.11550000000011</c:v>
                </c:pt>
                <c:pt idx="129">
                  <c:v>646.24060000000009</c:v>
                </c:pt>
                <c:pt idx="130">
                  <c:v>639.36570000000006</c:v>
                </c:pt>
                <c:pt idx="131">
                  <c:v>632.49080000000004</c:v>
                </c:pt>
                <c:pt idx="132">
                  <c:v>625.61590000000001</c:v>
                </c:pt>
                <c:pt idx="133">
                  <c:v>618.7410000000001</c:v>
                </c:pt>
                <c:pt idx="134">
                  <c:v>611.86610000000007</c:v>
                </c:pt>
                <c:pt idx="135">
                  <c:v>604.99120000000005</c:v>
                </c:pt>
                <c:pt idx="136">
                  <c:v>598.11630000000002</c:v>
                </c:pt>
                <c:pt idx="137">
                  <c:v>591.24140000000011</c:v>
                </c:pt>
                <c:pt idx="138">
                  <c:v>584.36650000000009</c:v>
                </c:pt>
                <c:pt idx="139">
                  <c:v>577.49160000000006</c:v>
                </c:pt>
                <c:pt idx="140">
                  <c:v>570.61670000000004</c:v>
                </c:pt>
                <c:pt idx="141">
                  <c:v>563.74180000000001</c:v>
                </c:pt>
                <c:pt idx="142">
                  <c:v>556.86689999999999</c:v>
                </c:pt>
                <c:pt idx="143">
                  <c:v>549.99199999999996</c:v>
                </c:pt>
                <c:pt idx="144">
                  <c:v>543.11710000000016</c:v>
                </c:pt>
                <c:pt idx="145">
                  <c:v>536.24220000000014</c:v>
                </c:pt>
                <c:pt idx="146">
                  <c:v>529.36730000000011</c:v>
                </c:pt>
                <c:pt idx="147">
                  <c:v>522.49240000000009</c:v>
                </c:pt>
                <c:pt idx="148">
                  <c:v>515.61750000000006</c:v>
                </c:pt>
                <c:pt idx="149">
                  <c:v>508.74260000000004</c:v>
                </c:pt>
                <c:pt idx="150">
                  <c:v>501.86770000000001</c:v>
                </c:pt>
                <c:pt idx="151">
                  <c:v>494.99279999999999</c:v>
                </c:pt>
                <c:pt idx="152">
                  <c:v>488.11789999999996</c:v>
                </c:pt>
                <c:pt idx="153">
                  <c:v>481.24300000000017</c:v>
                </c:pt>
                <c:pt idx="154">
                  <c:v>474.36810000000014</c:v>
                </c:pt>
                <c:pt idx="155">
                  <c:v>467.49320000000012</c:v>
                </c:pt>
                <c:pt idx="156">
                  <c:v>460.61830000000009</c:v>
                </c:pt>
                <c:pt idx="157">
                  <c:v>453.74340000000007</c:v>
                </c:pt>
                <c:pt idx="158">
                  <c:v>446.86850000000004</c:v>
                </c:pt>
                <c:pt idx="159">
                  <c:v>439.99360000000001</c:v>
                </c:pt>
                <c:pt idx="160">
                  <c:v>433.11869999999999</c:v>
                </c:pt>
                <c:pt idx="161">
                  <c:v>426.24379999999996</c:v>
                </c:pt>
                <c:pt idx="162">
                  <c:v>419.36889999999994</c:v>
                </c:pt>
                <c:pt idx="163">
                  <c:v>412.49400000000014</c:v>
                </c:pt>
                <c:pt idx="164">
                  <c:v>405.61910000000012</c:v>
                </c:pt>
                <c:pt idx="165">
                  <c:v>398.74420000000009</c:v>
                </c:pt>
                <c:pt idx="166">
                  <c:v>391.86930000000007</c:v>
                </c:pt>
                <c:pt idx="167">
                  <c:v>384.99440000000004</c:v>
                </c:pt>
                <c:pt idx="168">
                  <c:v>378.11950000000002</c:v>
                </c:pt>
                <c:pt idx="169">
                  <c:v>371.24459999999999</c:v>
                </c:pt>
                <c:pt idx="170">
                  <c:v>364.36969999999997</c:v>
                </c:pt>
                <c:pt idx="171">
                  <c:v>357.49479999999994</c:v>
                </c:pt>
                <c:pt idx="172">
                  <c:v>350.61990000000014</c:v>
                </c:pt>
                <c:pt idx="173">
                  <c:v>343.74500000000012</c:v>
                </c:pt>
                <c:pt idx="174">
                  <c:v>336.87010000000009</c:v>
                </c:pt>
                <c:pt idx="175">
                  <c:v>329.99520000000007</c:v>
                </c:pt>
                <c:pt idx="176">
                  <c:v>323.12030000000004</c:v>
                </c:pt>
                <c:pt idx="177">
                  <c:v>316.24540000000002</c:v>
                </c:pt>
                <c:pt idx="178">
                  <c:v>309.37049999999999</c:v>
                </c:pt>
                <c:pt idx="179">
                  <c:v>302.49559999999997</c:v>
                </c:pt>
                <c:pt idx="180">
                  <c:v>295.62069999999994</c:v>
                </c:pt>
                <c:pt idx="181">
                  <c:v>288.74580000000014</c:v>
                </c:pt>
                <c:pt idx="182">
                  <c:v>281.87090000000012</c:v>
                </c:pt>
                <c:pt idx="183">
                  <c:v>274.99600000000009</c:v>
                </c:pt>
                <c:pt idx="184">
                  <c:v>268.12110000000007</c:v>
                </c:pt>
                <c:pt idx="185">
                  <c:v>261.24620000000004</c:v>
                </c:pt>
                <c:pt idx="186">
                  <c:v>254.37130000000002</c:v>
                </c:pt>
                <c:pt idx="187">
                  <c:v>247.49639999999999</c:v>
                </c:pt>
                <c:pt idx="188">
                  <c:v>240.62149999999997</c:v>
                </c:pt>
                <c:pt idx="189">
                  <c:v>233.74659999999994</c:v>
                </c:pt>
                <c:pt idx="190">
                  <c:v>226.87170000000015</c:v>
                </c:pt>
                <c:pt idx="191">
                  <c:v>219.99680000000012</c:v>
                </c:pt>
                <c:pt idx="192">
                  <c:v>213.1219000000001</c:v>
                </c:pt>
                <c:pt idx="193">
                  <c:v>206.24700000000007</c:v>
                </c:pt>
                <c:pt idx="194">
                  <c:v>199.37210000000005</c:v>
                </c:pt>
                <c:pt idx="195">
                  <c:v>192.49720000000002</c:v>
                </c:pt>
                <c:pt idx="196">
                  <c:v>185.6223</c:v>
                </c:pt>
                <c:pt idx="197">
                  <c:v>178.74739999999997</c:v>
                </c:pt>
                <c:pt idx="198">
                  <c:v>171.87249999999995</c:v>
                </c:pt>
                <c:pt idx="199">
                  <c:v>164.99760000000015</c:v>
                </c:pt>
                <c:pt idx="200">
                  <c:v>158.12270000000012</c:v>
                </c:pt>
                <c:pt idx="201">
                  <c:v>151.2478000000001</c:v>
                </c:pt>
                <c:pt idx="202">
                  <c:v>144.37290000000007</c:v>
                </c:pt>
                <c:pt idx="203">
                  <c:v>137.49800000000005</c:v>
                </c:pt>
                <c:pt idx="204">
                  <c:v>130.62310000000002</c:v>
                </c:pt>
                <c:pt idx="205">
                  <c:v>123.7482</c:v>
                </c:pt>
                <c:pt idx="206">
                  <c:v>116.87329999999997</c:v>
                </c:pt>
                <c:pt idx="207">
                  <c:v>109.99839999999995</c:v>
                </c:pt>
                <c:pt idx="208">
                  <c:v>103.12350000000015</c:v>
                </c:pt>
                <c:pt idx="209">
                  <c:v>96.248600000000124</c:v>
                </c:pt>
                <c:pt idx="210">
                  <c:v>89.373700000000099</c:v>
                </c:pt>
                <c:pt idx="211">
                  <c:v>82.498800000000074</c:v>
                </c:pt>
                <c:pt idx="212">
                  <c:v>75.623900000000049</c:v>
                </c:pt>
                <c:pt idx="213">
                  <c:v>68.749000000000024</c:v>
                </c:pt>
                <c:pt idx="214">
                  <c:v>61.874099999999999</c:v>
                </c:pt>
                <c:pt idx="215">
                  <c:v>54.999199999999973</c:v>
                </c:pt>
                <c:pt idx="216">
                  <c:v>48.124299999999948</c:v>
                </c:pt>
                <c:pt idx="217">
                  <c:v>41.249399999999923</c:v>
                </c:pt>
                <c:pt idx="218">
                  <c:v>34.374500000000126</c:v>
                </c:pt>
                <c:pt idx="219">
                  <c:v>27.4996000000001</c:v>
                </c:pt>
                <c:pt idx="220">
                  <c:v>20.624700000000075</c:v>
                </c:pt>
                <c:pt idx="221">
                  <c:v>13.74980000000005</c:v>
                </c:pt>
                <c:pt idx="222">
                  <c:v>6.8749000000000251</c:v>
                </c:pt>
                <c:pt idx="223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'[1]220 deg_thk_150um_hole_1350uml2'!$T$3:$T$226</c:f>
              <c:numCache>
                <c:formatCode>General</c:formatCode>
                <c:ptCount val="224"/>
                <c:pt idx="0">
                  <c:v>1671.6590543400366</c:v>
                </c:pt>
                <c:pt idx="1">
                  <c:v>1671.6413172504667</c:v>
                </c:pt>
                <c:pt idx="2">
                  <c:v>1671.5881055280647</c:v>
                </c:pt>
                <c:pt idx="3">
                  <c:v>1671.4994178116972</c:v>
                </c:pt>
                <c:pt idx="4">
                  <c:v>1671.3752518326132</c:v>
                </c:pt>
                <c:pt idx="5">
                  <c:v>1671.2156044141557</c:v>
                </c:pt>
                <c:pt idx="6">
                  <c:v>1671.020471471355</c:v>
                </c:pt>
                <c:pt idx="7">
                  <c:v>1670.7898480104054</c:v>
                </c:pt>
                <c:pt idx="8">
                  <c:v>1670.5237281280274</c:v>
                </c:pt>
                <c:pt idx="9">
                  <c:v>1670.2221050107091</c:v>
                </c:pt>
                <c:pt idx="10">
                  <c:v>1669.8849709338356</c:v>
                </c:pt>
                <c:pt idx="11">
                  <c:v>1669.5123172606991</c:v>
                </c:pt>
                <c:pt idx="12">
                  <c:v>1669.1041344413902</c:v>
                </c:pt>
                <c:pt idx="13">
                  <c:v>1668.6604120115721</c:v>
                </c:pt>
                <c:pt idx="14">
                  <c:v>1668.1811385911406</c:v>
                </c:pt>
                <c:pt idx="15">
                  <c:v>1667.666301882758</c:v>
                </c:pt>
                <c:pt idx="16">
                  <c:v>1667.1158886702747</c:v>
                </c:pt>
                <c:pt idx="17">
                  <c:v>1666.5298848170278</c:v>
                </c:pt>
                <c:pt idx="18">
                  <c:v>1665.9082752640206</c:v>
                </c:pt>
                <c:pt idx="19">
                  <c:v>1665.2510440279834</c:v>
                </c:pt>
                <c:pt idx="20">
                  <c:v>1664.5581741993083</c:v>
                </c:pt>
                <c:pt idx="21">
                  <c:v>1663.8296479398673</c:v>
                </c:pt>
                <c:pt idx="22">
                  <c:v>1663.0654464807071</c:v>
                </c:pt>
                <c:pt idx="23">
                  <c:v>1662.2655501196168</c:v>
                </c:pt>
                <c:pt idx="24">
                  <c:v>1661.4299382185773</c:v>
                </c:pt>
                <c:pt idx="25">
                  <c:v>1660.5585892010822</c:v>
                </c:pt>
                <c:pt idx="26">
                  <c:v>1659.6514805493352</c:v>
                </c:pt>
                <c:pt idx="27">
                  <c:v>1658.7085888013203</c:v>
                </c:pt>
                <c:pt idx="28">
                  <c:v>1657.7298895477452</c:v>
                </c:pt>
                <c:pt idx="29">
                  <c:v>1656.7153574288554</c:v>
                </c:pt>
                <c:pt idx="30">
                  <c:v>1655.6649661311226</c:v>
                </c:pt>
                <c:pt idx="31">
                  <c:v>1654.5786883837986</c:v>
                </c:pt>
                <c:pt idx="32">
                  <c:v>1653.4564959553404</c:v>
                </c:pt>
                <c:pt idx="33">
                  <c:v>1652.2983596497047</c:v>
                </c:pt>
                <c:pt idx="34">
                  <c:v>1651.1042493025029</c:v>
                </c:pt>
                <c:pt idx="35">
                  <c:v>1649.8741337770307</c:v>
                </c:pt>
                <c:pt idx="36">
                  <c:v>1648.6079809601515</c:v>
                </c:pt>
                <c:pt idx="37">
                  <c:v>1647.3057577580521</c:v>
                </c:pt>
                <c:pt idx="38">
                  <c:v>1645.9674300918527</c:v>
                </c:pt>
                <c:pt idx="39">
                  <c:v>1644.5929628930826</c:v>
                </c:pt>
                <c:pt idx="40">
                  <c:v>1643.1823200990098</c:v>
                </c:pt>
                <c:pt idx="41">
                  <c:v>1641.7354646478311</c:v>
                </c:pt>
                <c:pt idx="42">
                  <c:v>1640.2523584737169</c:v>
                </c:pt>
                <c:pt idx="43">
                  <c:v>1638.7329625017101</c:v>
                </c:pt>
                <c:pt idx="44">
                  <c:v>1637.1772366424784</c:v>
                </c:pt>
                <c:pt idx="45">
                  <c:v>1635.5851397869155</c:v>
                </c:pt>
                <c:pt idx="46">
                  <c:v>1633.9566298005939</c:v>
                </c:pt>
                <c:pt idx="47">
                  <c:v>1632.2916635180618</c:v>
                </c:pt>
                <c:pt idx="48">
                  <c:v>1630.59019673699</c:v>
                </c:pt>
                <c:pt idx="49">
                  <c:v>1628.852184212159</c:v>
                </c:pt>
                <c:pt idx="50">
                  <c:v>1627.0775796492881</c:v>
                </c:pt>
                <c:pt idx="51">
                  <c:v>1625.2663356987046</c:v>
                </c:pt>
                <c:pt idx="52">
                  <c:v>1623.4184039488523</c:v>
                </c:pt>
                <c:pt idx="53">
                  <c:v>1621.5337349196325</c:v>
                </c:pt>
                <c:pt idx="54">
                  <c:v>1619.6122780555802</c:v>
                </c:pt>
                <c:pt idx="55">
                  <c:v>1617.65398171887</c:v>
                </c:pt>
                <c:pt idx="56">
                  <c:v>1615.6587931821532</c:v>
                </c:pt>
                <c:pt idx="57">
                  <c:v>1613.6266586212168</c:v>
                </c:pt>
                <c:pt idx="58">
                  <c:v>1611.5575231074713</c:v>
                </c:pt>
                <c:pt idx="59">
                  <c:v>1609.4513306002568</c:v>
                </c:pt>
                <c:pt idx="60">
                  <c:v>1607.3080239389665</c:v>
                </c:pt>
                <c:pt idx="61">
                  <c:v>1605.1275448349916</c:v>
                </c:pt>
                <c:pt idx="62">
                  <c:v>1602.9098338634726</c:v>
                </c:pt>
                <c:pt idx="63">
                  <c:v>1600.6548304548669</c:v>
                </c:pt>
                <c:pt idx="64">
                  <c:v>1598.3624728863206</c:v>
                </c:pt>
                <c:pt idx="65">
                  <c:v>1596.0326982728457</c:v>
                </c:pt>
                <c:pt idx="66">
                  <c:v>1593.6654425582988</c:v>
                </c:pt>
                <c:pt idx="67">
                  <c:v>1591.2606405061592</c:v>
                </c:pt>
                <c:pt idx="68">
                  <c:v>1588.8182256901009</c:v>
                </c:pt>
                <c:pt idx="69">
                  <c:v>1586.3381304843551</c:v>
                </c:pt>
                <c:pt idx="70">
                  <c:v>1583.8202860538654</c:v>
                </c:pt>
                <c:pt idx="71">
                  <c:v>1581.2646223442234</c:v>
                </c:pt>
                <c:pt idx="72">
                  <c:v>1578.6710680713891</c:v>
                </c:pt>
                <c:pt idx="73">
                  <c:v>1576.0395507111843</c:v>
                </c:pt>
                <c:pt idx="74">
                  <c:v>1573.3699964885673</c:v>
                </c:pt>
                <c:pt idx="75">
                  <c:v>1570.6623303666688</c:v>
                </c:pt>
                <c:pt idx="76">
                  <c:v>1567.9164760355998</c:v>
                </c:pt>
                <c:pt idx="77">
                  <c:v>1565.1323559010198</c:v>
                </c:pt>
                <c:pt idx="78">
                  <c:v>1562.3098910724625</c:v>
                </c:pt>
                <c:pt idx="79">
                  <c:v>1559.4490013514123</c:v>
                </c:pt>
                <c:pt idx="80">
                  <c:v>1556.5496052191356</c:v>
                </c:pt>
                <c:pt idx="81">
                  <c:v>1553.6116198242485</c:v>
                </c:pt>
                <c:pt idx="82">
                  <c:v>1550.6349609700314</c:v>
                </c:pt>
                <c:pt idx="83">
                  <c:v>1547.6195431014735</c:v>
                </c:pt>
                <c:pt idx="84">
                  <c:v>1544.56527929205</c:v>
                </c:pt>
                <c:pt idx="85">
                  <c:v>1541.4720812302212</c:v>
                </c:pt>
                <c:pt idx="86">
                  <c:v>1538.3398592056533</c:v>
                </c:pt>
                <c:pt idx="87">
                  <c:v>1535.1685220951535</c:v>
                </c:pt>
                <c:pt idx="88">
                  <c:v>1531.9579773483124</c:v>
                </c:pt>
                <c:pt idx="89">
                  <c:v>1528.7081309728496</c:v>
                </c:pt>
                <c:pt idx="90">
                  <c:v>1525.4188875196569</c:v>
                </c:pt>
                <c:pt idx="91">
                  <c:v>1522.0901500675336</c:v>
                </c:pt>
                <c:pt idx="92">
                  <c:v>1518.7218202076056</c:v>
                </c:pt>
                <c:pt idx="93">
                  <c:v>1515.3137980274232</c:v>
                </c:pt>
                <c:pt idx="94">
                  <c:v>1511.8659820947323</c:v>
                </c:pt>
                <c:pt idx="95">
                  <c:v>1508.3782694409115</c:v>
                </c:pt>
                <c:pt idx="96">
                  <c:v>1504.8505555440659</c:v>
                </c:pt>
                <c:pt idx="97">
                  <c:v>1501.282734311776</c:v>
                </c:pt>
                <c:pt idx="98">
                  <c:v>1497.6746980634894</c:v>
                </c:pt>
                <c:pt idx="99">
                  <c:v>1494.0263375125492</c:v>
                </c:pt>
                <c:pt idx="100">
                  <c:v>1490.3375417478546</c:v>
                </c:pt>
                <c:pt idx="101">
                  <c:v>1486.60819821514</c:v>
                </c:pt>
                <c:pt idx="102">
                  <c:v>1482.8381926978723</c:v>
                </c:pt>
                <c:pt idx="103">
                  <c:v>1479.0274092977495</c:v>
                </c:pt>
                <c:pt idx="104">
                  <c:v>1475.1757304147991</c:v>
                </c:pt>
                <c:pt idx="105">
                  <c:v>1471.2830367270649</c:v>
                </c:pt>
                <c:pt idx="106">
                  <c:v>1467.3492071698718</c:v>
                </c:pt>
                <c:pt idx="107">
                  <c:v>1463.3741189146617</c:v>
                </c:pt>
                <c:pt idx="108">
                  <c:v>1459.3576473473918</c:v>
                </c:pt>
                <c:pt idx="109">
                  <c:v>1455.2996660464805</c:v>
                </c:pt>
                <c:pt idx="110">
                  <c:v>1451.2000467602973</c:v>
                </c:pt>
                <c:pt idx="111">
                  <c:v>1447.0586593841829</c:v>
                </c:pt>
                <c:pt idx="112">
                  <c:v>1442.8753719369884</c:v>
                </c:pt>
                <c:pt idx="113">
                  <c:v>1438.6500505371246</c:v>
                </c:pt>
                <c:pt idx="114">
                  <c:v>1434.3825593781089</c:v>
                </c:pt>
                <c:pt idx="115">
                  <c:v>1430.0727607036001</c:v>
                </c:pt>
                <c:pt idx="116">
                  <c:v>1425.7205147819045</c:v>
                </c:pt>
                <c:pt idx="117">
                  <c:v>1421.3256798799498</c:v>
                </c:pt>
                <c:pt idx="118">
                  <c:v>1416.8881122367027</c:v>
                </c:pt>
                <c:pt idx="119">
                  <c:v>1412.4076660360279</c:v>
                </c:pt>
                <c:pt idx="120">
                  <c:v>1407.884193378969</c:v>
                </c:pt>
                <c:pt idx="121">
                  <c:v>1403.3175442554402</c:v>
                </c:pt>
                <c:pt idx="122">
                  <c:v>1398.7075665153116</c:v>
                </c:pt>
                <c:pt idx="123">
                  <c:v>1394.0541058388774</c:v>
                </c:pt>
                <c:pt idx="124">
                  <c:v>1389.3570057066918</c:v>
                </c:pt>
                <c:pt idx="125">
                  <c:v>1384.6161073687522</c:v>
                </c:pt>
                <c:pt idx="126">
                  <c:v>1379.8312498130194</c:v>
                </c:pt>
                <c:pt idx="127">
                  <c:v>1375.0022697332565</c:v>
                </c:pt>
                <c:pt idx="128">
                  <c:v>1370.1290014961692</c:v>
                </c:pt>
                <c:pt idx="129">
                  <c:v>1365.2112771078296</c:v>
                </c:pt>
                <c:pt idx="130">
                  <c:v>1360.2489261793676</c:v>
                </c:pt>
                <c:pt idx="131">
                  <c:v>1355.2417758919091</c:v>
                </c:pt>
                <c:pt idx="132">
                  <c:v>1350.189650960745</c:v>
                </c:pt>
                <c:pt idx="133">
                  <c:v>1345.0923735987055</c:v>
                </c:pt>
                <c:pt idx="134">
                  <c:v>1339.9497634787294</c:v>
                </c:pt>
                <c:pt idx="135">
                  <c:v>1334.7616376955957</c:v>
                </c:pt>
                <c:pt idx="136">
                  <c:v>1329.527810726805</c:v>
                </c:pt>
                <c:pt idx="137">
                  <c:v>1324.2480943925852</c:v>
                </c:pt>
                <c:pt idx="138">
                  <c:v>1318.9222978149983</c:v>
                </c:pt>
                <c:pt idx="139">
                  <c:v>1313.550227376124</c:v>
                </c:pt>
                <c:pt idx="140">
                  <c:v>1308.1316866752982</c:v>
                </c:pt>
                <c:pt idx="141">
                  <c:v>1302.6664764853799</c:v>
                </c:pt>
                <c:pt idx="142">
                  <c:v>1297.1543947080204</c:v>
                </c:pt>
                <c:pt idx="143">
                  <c:v>1291.5952363279048</c:v>
                </c:pt>
                <c:pt idx="144">
                  <c:v>1285.9887933659479</c:v>
                </c:pt>
                <c:pt idx="145">
                  <c:v>1280.3348548314025</c:v>
                </c:pt>
                <c:pt idx="146">
                  <c:v>1274.6332066728601</c:v>
                </c:pt>
                <c:pt idx="147">
                  <c:v>1268.8836317281125</c:v>
                </c:pt>
                <c:pt idx="148">
                  <c:v>1263.0859096728382</c:v>
                </c:pt>
                <c:pt idx="149">
                  <c:v>1257.2398169680832</c:v>
                </c:pt>
                <c:pt idx="150">
                  <c:v>1251.3451268065064</c:v>
                </c:pt>
                <c:pt idx="151">
                  <c:v>1245.4016090573482</c:v>
                </c:pt>
                <c:pt idx="152">
                  <c:v>1239.4090302100894</c:v>
                </c:pt>
                <c:pt idx="153">
                  <c:v>1233.3671533167665</c:v>
                </c:pt>
                <c:pt idx="154">
                  <c:v>1227.2757379328971</c:v>
                </c:pt>
                <c:pt idx="155">
                  <c:v>1221.1345400569835</c:v>
                </c:pt>
                <c:pt idx="156">
                  <c:v>1214.9433120685458</c:v>
                </c:pt>
                <c:pt idx="157">
                  <c:v>1208.701802664652</c:v>
                </c:pt>
                <c:pt idx="158">
                  <c:v>1202.4097567948872</c:v>
                </c:pt>
                <c:pt idx="159">
                  <c:v>1196.0669155947289</c:v>
                </c:pt>
                <c:pt idx="160">
                  <c:v>1189.6730163172745</c:v>
                </c:pt>
                <c:pt idx="161">
                  <c:v>1183.2277922632707</c:v>
                </c:pt>
                <c:pt idx="162">
                  <c:v>1176.7309727094021</c:v>
                </c:pt>
                <c:pt idx="163">
                  <c:v>1170.1822828347745</c:v>
                </c:pt>
                <c:pt idx="164">
                  <c:v>1163.5814436455489</c:v>
                </c:pt>
                <c:pt idx="165">
                  <c:v>1156.9281718976654</c:v>
                </c:pt>
                <c:pt idx="166">
                  <c:v>1150.2221800175957</c:v>
                </c:pt>
                <c:pt idx="167">
                  <c:v>1143.4631760210705</c:v>
                </c:pt>
                <c:pt idx="168">
                  <c:v>1136.6508634297104</c:v>
                </c:pt>
                <c:pt idx="169">
                  <c:v>1129.7849411855041</c:v>
                </c:pt>
                <c:pt idx="170">
                  <c:v>1122.8651035630564</c:v>
                </c:pt>
                <c:pt idx="171">
                  <c:v>1115.8910400795457</c:v>
                </c:pt>
                <c:pt idx="172">
                  <c:v>1108.8624354023084</c:v>
                </c:pt>
                <c:pt idx="173">
                  <c:v>1101.7789692539827</c:v>
                </c:pt>
                <c:pt idx="174">
                  <c:v>1094.6403163151292</c:v>
                </c:pt>
                <c:pt idx="175">
                  <c:v>1087.4461461242436</c:v>
                </c:pt>
                <c:pt idx="176">
                  <c:v>1080.1961229750859</c:v>
                </c:pt>
                <c:pt idx="177">
                  <c:v>1072.8899058112288</c:v>
                </c:pt>
                <c:pt idx="178">
                  <c:v>1065.5271481177365</c:v>
                </c:pt>
                <c:pt idx="179">
                  <c:v>1058.1074978098823</c:v>
                </c:pt>
                <c:pt idx="180">
                  <c:v>1050.6305971188012</c:v>
                </c:pt>
                <c:pt idx="181">
                  <c:v>1043.0960824739773</c:v>
                </c:pt>
                <c:pt idx="182">
                  <c:v>1035.5035843824589</c:v>
                </c:pt>
                <c:pt idx="183">
                  <c:v>1027.8527273046893</c:v>
                </c:pt>
                <c:pt idx="184">
                  <c:v>1020.1431295268334</c:v>
                </c:pt>
                <c:pt idx="185">
                  <c:v>1012.3744030294938</c:v>
                </c:pt>
                <c:pt idx="186">
                  <c:v>1004.5461533526675</c:v>
                </c:pt>
                <c:pt idx="187">
                  <c:v>996.65797945683607</c:v>
                </c:pt>
                <c:pt idx="188">
                  <c:v>988.70947358003741</c:v>
                </c:pt>
                <c:pt idx="189">
                  <c:v>980.70022109078241</c:v>
                </c:pt>
                <c:pt idx="190">
                  <c:v>972.62980033667054</c:v>
                </c:pt>
                <c:pt idx="191">
                  <c:v>964.49778248854557</c:v>
                </c:pt>
                <c:pt idx="192">
                  <c:v>956.30373138003438</c:v>
                </c:pt>
                <c:pt idx="193">
                  <c:v>948.04720334229853</c:v>
                </c:pt>
                <c:pt idx="194">
                  <c:v>939.72774703382572</c:v>
                </c:pt>
                <c:pt idx="195">
                  <c:v>931.34490326507637</c:v>
                </c:pt>
                <c:pt idx="196">
                  <c:v>922.89820481779577</c:v>
                </c:pt>
                <c:pt idx="197">
                  <c:v>914.38717625879167</c:v>
                </c:pt>
                <c:pt idx="198">
                  <c:v>905.81133374797116</c:v>
                </c:pt>
                <c:pt idx="199">
                  <c:v>897.1701848404166</c:v>
                </c:pt>
                <c:pt idx="200">
                  <c:v>888.46322828227562</c:v>
                </c:pt>
                <c:pt idx="201">
                  <c:v>879.68995380022693</c:v>
                </c:pt>
                <c:pt idx="202">
                  <c:v>870.84984188427165</c:v>
                </c:pt>
                <c:pt idx="203">
                  <c:v>861.94236356359499</c:v>
                </c:pt>
                <c:pt idx="204">
                  <c:v>852.96698017521953</c:v>
                </c:pt>
                <c:pt idx="205">
                  <c:v>843.92314312517101</c:v>
                </c:pt>
                <c:pt idx="206">
                  <c:v>834.81029364185531</c:v>
                </c:pt>
                <c:pt idx="207">
                  <c:v>825.62786252133549</c:v>
                </c:pt>
                <c:pt idx="208">
                  <c:v>816.37526986418061</c:v>
                </c:pt>
                <c:pt idx="209">
                  <c:v>807.05192480354356</c:v>
                </c:pt>
                <c:pt idx="210">
                  <c:v>797.65722522410874</c:v>
                </c:pt>
                <c:pt idx="211">
                  <c:v>788.19055747152993</c:v>
                </c:pt>
                <c:pt idx="212">
                  <c:v>778.65129605196603</c:v>
                </c:pt>
                <c:pt idx="213">
                  <c:v>769.03880332129438</c:v>
                </c:pt>
                <c:pt idx="214">
                  <c:v>759.35242916356833</c:v>
                </c:pt>
                <c:pt idx="215">
                  <c:v>749.5915106582579</c:v>
                </c:pt>
                <c:pt idx="216">
                  <c:v>739.75537173579551</c:v>
                </c:pt>
                <c:pt idx="217">
                  <c:v>729.84332282091316</c:v>
                </c:pt>
                <c:pt idx="218">
                  <c:v>719.85466046324609</c:v>
                </c:pt>
                <c:pt idx="219">
                  <c:v>709.78866695463489</c:v>
                </c:pt>
                <c:pt idx="220">
                  <c:v>699.64460993254193</c:v>
                </c:pt>
                <c:pt idx="221">
                  <c:v>689.42174196895417</c:v>
                </c:pt>
                <c:pt idx="222">
                  <c:v>679.11930014412519</c:v>
                </c:pt>
                <c:pt idx="223">
                  <c:v>668.73650560445901</c:v>
                </c:pt>
              </c:numCache>
            </c:numRef>
          </c:xVal>
          <c:yVal>
            <c:numRef>
              <c:f>'[1]220 deg_thk_150um_hole_1350uml2'!$V$3:$V$226</c:f>
              <c:numCache>
                <c:formatCode>General</c:formatCode>
                <c:ptCount val="224"/>
                <c:pt idx="0">
                  <c:v>0</c:v>
                </c:pt>
                <c:pt idx="1">
                  <c:v>6.8749000000000251</c:v>
                </c:pt>
                <c:pt idx="2">
                  <c:v>13.74980000000005</c:v>
                </c:pt>
                <c:pt idx="3">
                  <c:v>20.624700000000075</c:v>
                </c:pt>
                <c:pt idx="4">
                  <c:v>27.4996000000001</c:v>
                </c:pt>
                <c:pt idx="5">
                  <c:v>34.374500000000126</c:v>
                </c:pt>
                <c:pt idx="6">
                  <c:v>41.249400000000151</c:v>
                </c:pt>
                <c:pt idx="7">
                  <c:v>48.124300000000176</c:v>
                </c:pt>
                <c:pt idx="8">
                  <c:v>54.999200000000201</c:v>
                </c:pt>
                <c:pt idx="9">
                  <c:v>61.874100000000226</c:v>
                </c:pt>
                <c:pt idx="10">
                  <c:v>68.749000000000024</c:v>
                </c:pt>
                <c:pt idx="11">
                  <c:v>75.623900000000049</c:v>
                </c:pt>
                <c:pt idx="12">
                  <c:v>82.498800000000074</c:v>
                </c:pt>
                <c:pt idx="13">
                  <c:v>89.373700000000099</c:v>
                </c:pt>
                <c:pt idx="14">
                  <c:v>96.248600000000124</c:v>
                </c:pt>
                <c:pt idx="15">
                  <c:v>103.12350000000015</c:v>
                </c:pt>
                <c:pt idx="16">
                  <c:v>109.99840000000017</c:v>
                </c:pt>
                <c:pt idx="17">
                  <c:v>116.8733000000002</c:v>
                </c:pt>
                <c:pt idx="18">
                  <c:v>123.74820000000022</c:v>
                </c:pt>
                <c:pt idx="19">
                  <c:v>130.62310000000002</c:v>
                </c:pt>
                <c:pt idx="20">
                  <c:v>137.49800000000005</c:v>
                </c:pt>
                <c:pt idx="21">
                  <c:v>144.37290000000007</c:v>
                </c:pt>
                <c:pt idx="22">
                  <c:v>151.2478000000001</c:v>
                </c:pt>
                <c:pt idx="23">
                  <c:v>158.12270000000012</c:v>
                </c:pt>
                <c:pt idx="24">
                  <c:v>164.99760000000015</c:v>
                </c:pt>
                <c:pt idx="25">
                  <c:v>171.87250000000017</c:v>
                </c:pt>
                <c:pt idx="26">
                  <c:v>178.7474000000002</c:v>
                </c:pt>
                <c:pt idx="27">
                  <c:v>185.62230000000022</c:v>
                </c:pt>
                <c:pt idx="28">
                  <c:v>192.49720000000002</c:v>
                </c:pt>
                <c:pt idx="29">
                  <c:v>199.37210000000005</c:v>
                </c:pt>
                <c:pt idx="30">
                  <c:v>206.24700000000007</c:v>
                </c:pt>
                <c:pt idx="31">
                  <c:v>213.1219000000001</c:v>
                </c:pt>
                <c:pt idx="32">
                  <c:v>219.99680000000012</c:v>
                </c:pt>
                <c:pt idx="33">
                  <c:v>226.87170000000015</c:v>
                </c:pt>
                <c:pt idx="34">
                  <c:v>233.74660000000017</c:v>
                </c:pt>
                <c:pt idx="35">
                  <c:v>240.6215000000002</c:v>
                </c:pt>
                <c:pt idx="36">
                  <c:v>247.49640000000022</c:v>
                </c:pt>
                <c:pt idx="37">
                  <c:v>254.37130000000002</c:v>
                </c:pt>
                <c:pt idx="38">
                  <c:v>261.24620000000004</c:v>
                </c:pt>
                <c:pt idx="39">
                  <c:v>268.12110000000007</c:v>
                </c:pt>
                <c:pt idx="40">
                  <c:v>274.99600000000009</c:v>
                </c:pt>
                <c:pt idx="41">
                  <c:v>281.87090000000012</c:v>
                </c:pt>
                <c:pt idx="42">
                  <c:v>288.74580000000014</c:v>
                </c:pt>
                <c:pt idx="43">
                  <c:v>295.62070000000017</c:v>
                </c:pt>
                <c:pt idx="44">
                  <c:v>302.49560000000019</c:v>
                </c:pt>
                <c:pt idx="45">
                  <c:v>309.37050000000022</c:v>
                </c:pt>
                <c:pt idx="46">
                  <c:v>316.24540000000002</c:v>
                </c:pt>
                <c:pt idx="47">
                  <c:v>323.12030000000004</c:v>
                </c:pt>
                <c:pt idx="48">
                  <c:v>329.99520000000007</c:v>
                </c:pt>
                <c:pt idx="49">
                  <c:v>336.87010000000009</c:v>
                </c:pt>
                <c:pt idx="50">
                  <c:v>343.74500000000012</c:v>
                </c:pt>
                <c:pt idx="51">
                  <c:v>350.61990000000014</c:v>
                </c:pt>
                <c:pt idx="52">
                  <c:v>357.49480000000017</c:v>
                </c:pt>
                <c:pt idx="53">
                  <c:v>364.36970000000019</c:v>
                </c:pt>
                <c:pt idx="54">
                  <c:v>371.24460000000022</c:v>
                </c:pt>
                <c:pt idx="55">
                  <c:v>378.11950000000002</c:v>
                </c:pt>
                <c:pt idx="56">
                  <c:v>384.99440000000004</c:v>
                </c:pt>
                <c:pt idx="57">
                  <c:v>391.86930000000007</c:v>
                </c:pt>
                <c:pt idx="58">
                  <c:v>398.74420000000009</c:v>
                </c:pt>
                <c:pt idx="59">
                  <c:v>405.61910000000012</c:v>
                </c:pt>
                <c:pt idx="60">
                  <c:v>412.49400000000014</c:v>
                </c:pt>
                <c:pt idx="61">
                  <c:v>419.36890000000017</c:v>
                </c:pt>
                <c:pt idx="62">
                  <c:v>426.24380000000019</c:v>
                </c:pt>
                <c:pt idx="63">
                  <c:v>433.11870000000022</c:v>
                </c:pt>
                <c:pt idx="64">
                  <c:v>439.99360000000024</c:v>
                </c:pt>
                <c:pt idx="65">
                  <c:v>446.86850000000004</c:v>
                </c:pt>
                <c:pt idx="66">
                  <c:v>453.74340000000007</c:v>
                </c:pt>
                <c:pt idx="67">
                  <c:v>460.61830000000009</c:v>
                </c:pt>
                <c:pt idx="68">
                  <c:v>467.49320000000012</c:v>
                </c:pt>
                <c:pt idx="69">
                  <c:v>474.36810000000014</c:v>
                </c:pt>
                <c:pt idx="70">
                  <c:v>481.24300000000017</c:v>
                </c:pt>
                <c:pt idx="71">
                  <c:v>488.11790000000019</c:v>
                </c:pt>
                <c:pt idx="72">
                  <c:v>494.99280000000022</c:v>
                </c:pt>
                <c:pt idx="73">
                  <c:v>501.86770000000024</c:v>
                </c:pt>
                <c:pt idx="74">
                  <c:v>508.74260000000004</c:v>
                </c:pt>
                <c:pt idx="75">
                  <c:v>515.61750000000006</c:v>
                </c:pt>
                <c:pt idx="76">
                  <c:v>522.49240000000009</c:v>
                </c:pt>
                <c:pt idx="77">
                  <c:v>529.36730000000011</c:v>
                </c:pt>
                <c:pt idx="78">
                  <c:v>536.24220000000014</c:v>
                </c:pt>
                <c:pt idx="79">
                  <c:v>543.11710000000016</c:v>
                </c:pt>
                <c:pt idx="80">
                  <c:v>549.99200000000019</c:v>
                </c:pt>
                <c:pt idx="81">
                  <c:v>556.8669000000001</c:v>
                </c:pt>
                <c:pt idx="82">
                  <c:v>563.74180000000013</c:v>
                </c:pt>
                <c:pt idx="83">
                  <c:v>570.61670000000015</c:v>
                </c:pt>
                <c:pt idx="84">
                  <c:v>577.49160000000018</c:v>
                </c:pt>
                <c:pt idx="85">
                  <c:v>584.36650000000009</c:v>
                </c:pt>
                <c:pt idx="86">
                  <c:v>591.24140000000011</c:v>
                </c:pt>
                <c:pt idx="87">
                  <c:v>598.11630000000014</c:v>
                </c:pt>
                <c:pt idx="88">
                  <c:v>604.99120000000016</c:v>
                </c:pt>
                <c:pt idx="89">
                  <c:v>611.86610000000019</c:v>
                </c:pt>
                <c:pt idx="90">
                  <c:v>618.7410000000001</c:v>
                </c:pt>
                <c:pt idx="91">
                  <c:v>625.61590000000012</c:v>
                </c:pt>
                <c:pt idx="92">
                  <c:v>632.49080000000015</c:v>
                </c:pt>
                <c:pt idx="93">
                  <c:v>639.36570000000017</c:v>
                </c:pt>
                <c:pt idx="94">
                  <c:v>646.24060000000009</c:v>
                </c:pt>
                <c:pt idx="95">
                  <c:v>653.11550000000011</c:v>
                </c:pt>
                <c:pt idx="96">
                  <c:v>659.99040000000014</c:v>
                </c:pt>
                <c:pt idx="97">
                  <c:v>666.86530000000016</c:v>
                </c:pt>
                <c:pt idx="98">
                  <c:v>673.74020000000019</c:v>
                </c:pt>
                <c:pt idx="99">
                  <c:v>680.6151000000001</c:v>
                </c:pt>
                <c:pt idx="100">
                  <c:v>687.49000000000012</c:v>
                </c:pt>
                <c:pt idx="101">
                  <c:v>694.36490000000015</c:v>
                </c:pt>
                <c:pt idx="102">
                  <c:v>701.23980000000017</c:v>
                </c:pt>
                <c:pt idx="103">
                  <c:v>708.11470000000008</c:v>
                </c:pt>
                <c:pt idx="104">
                  <c:v>714.98960000000011</c:v>
                </c:pt>
                <c:pt idx="105">
                  <c:v>721.86450000000013</c:v>
                </c:pt>
                <c:pt idx="106">
                  <c:v>728.73940000000016</c:v>
                </c:pt>
                <c:pt idx="107">
                  <c:v>735.61430000000018</c:v>
                </c:pt>
                <c:pt idx="108">
                  <c:v>742.4892000000001</c:v>
                </c:pt>
                <c:pt idx="109">
                  <c:v>749.36410000000012</c:v>
                </c:pt>
                <c:pt idx="110">
                  <c:v>756.23900000000015</c:v>
                </c:pt>
                <c:pt idx="111">
                  <c:v>763.11390000000017</c:v>
                </c:pt>
                <c:pt idx="112">
                  <c:v>769.98880000000008</c:v>
                </c:pt>
                <c:pt idx="113">
                  <c:v>776.86370000000011</c:v>
                </c:pt>
                <c:pt idx="114">
                  <c:v>783.73860000000013</c:v>
                </c:pt>
                <c:pt idx="115">
                  <c:v>790.61350000000016</c:v>
                </c:pt>
                <c:pt idx="116">
                  <c:v>797.48840000000018</c:v>
                </c:pt>
                <c:pt idx="117">
                  <c:v>804.36330000000009</c:v>
                </c:pt>
                <c:pt idx="118">
                  <c:v>811.23820000000012</c:v>
                </c:pt>
                <c:pt idx="119">
                  <c:v>818.11310000000014</c:v>
                </c:pt>
                <c:pt idx="120">
                  <c:v>824.98800000000017</c:v>
                </c:pt>
                <c:pt idx="121">
                  <c:v>831.8629000000002</c:v>
                </c:pt>
                <c:pt idx="122">
                  <c:v>838.73780000000011</c:v>
                </c:pt>
                <c:pt idx="123">
                  <c:v>845.61270000000013</c:v>
                </c:pt>
                <c:pt idx="124">
                  <c:v>852.48760000000016</c:v>
                </c:pt>
                <c:pt idx="125">
                  <c:v>859.36250000000018</c:v>
                </c:pt>
                <c:pt idx="126">
                  <c:v>866.23740000000009</c:v>
                </c:pt>
                <c:pt idx="127">
                  <c:v>873.11230000000012</c:v>
                </c:pt>
                <c:pt idx="128">
                  <c:v>879.98720000000014</c:v>
                </c:pt>
                <c:pt idx="129">
                  <c:v>886.86210000000017</c:v>
                </c:pt>
                <c:pt idx="130">
                  <c:v>893.73700000000019</c:v>
                </c:pt>
                <c:pt idx="131">
                  <c:v>900.61190000000011</c:v>
                </c:pt>
                <c:pt idx="132">
                  <c:v>907.48680000000013</c:v>
                </c:pt>
                <c:pt idx="133">
                  <c:v>914.36170000000016</c:v>
                </c:pt>
                <c:pt idx="134">
                  <c:v>921.23660000000018</c:v>
                </c:pt>
                <c:pt idx="135">
                  <c:v>928.11150000000009</c:v>
                </c:pt>
                <c:pt idx="136">
                  <c:v>934.98640000000012</c:v>
                </c:pt>
                <c:pt idx="137">
                  <c:v>941.86130000000014</c:v>
                </c:pt>
                <c:pt idx="138">
                  <c:v>948.73620000000017</c:v>
                </c:pt>
                <c:pt idx="139">
                  <c:v>955.61110000000019</c:v>
                </c:pt>
                <c:pt idx="140">
                  <c:v>962.4860000000001</c:v>
                </c:pt>
                <c:pt idx="141">
                  <c:v>969.36090000000013</c:v>
                </c:pt>
                <c:pt idx="142">
                  <c:v>976.23580000000015</c:v>
                </c:pt>
                <c:pt idx="143">
                  <c:v>983.11070000000018</c:v>
                </c:pt>
                <c:pt idx="144">
                  <c:v>989.9856000000002</c:v>
                </c:pt>
                <c:pt idx="145">
                  <c:v>996.86050000000012</c:v>
                </c:pt>
                <c:pt idx="146">
                  <c:v>1003.7354000000001</c:v>
                </c:pt>
                <c:pt idx="147">
                  <c:v>1010.6103000000002</c:v>
                </c:pt>
                <c:pt idx="148">
                  <c:v>1017.4852000000002</c:v>
                </c:pt>
                <c:pt idx="149">
                  <c:v>1024.3601000000001</c:v>
                </c:pt>
                <c:pt idx="150">
                  <c:v>1031.2350000000001</c:v>
                </c:pt>
                <c:pt idx="151">
                  <c:v>1038.1099000000002</c:v>
                </c:pt>
                <c:pt idx="152">
                  <c:v>1044.9848000000002</c:v>
                </c:pt>
                <c:pt idx="153">
                  <c:v>1051.8597000000002</c:v>
                </c:pt>
                <c:pt idx="154">
                  <c:v>1058.7346000000002</c:v>
                </c:pt>
                <c:pt idx="155">
                  <c:v>1065.6095</c:v>
                </c:pt>
                <c:pt idx="156">
                  <c:v>1072.4844000000003</c:v>
                </c:pt>
                <c:pt idx="157">
                  <c:v>1079.3593000000001</c:v>
                </c:pt>
                <c:pt idx="158">
                  <c:v>1086.2342000000001</c:v>
                </c:pt>
                <c:pt idx="159">
                  <c:v>1093.1091000000001</c:v>
                </c:pt>
                <c:pt idx="160">
                  <c:v>1099.9840000000002</c:v>
                </c:pt>
                <c:pt idx="161">
                  <c:v>1106.8589000000002</c:v>
                </c:pt>
                <c:pt idx="162">
                  <c:v>1113.7338000000002</c:v>
                </c:pt>
                <c:pt idx="163">
                  <c:v>1120.6087000000002</c:v>
                </c:pt>
                <c:pt idx="164">
                  <c:v>1127.4836000000003</c:v>
                </c:pt>
                <c:pt idx="165">
                  <c:v>1134.3585</c:v>
                </c:pt>
                <c:pt idx="166">
                  <c:v>1141.2334000000001</c:v>
                </c:pt>
                <c:pt idx="167">
                  <c:v>1148.1083000000001</c:v>
                </c:pt>
                <c:pt idx="168">
                  <c:v>1154.9832000000001</c:v>
                </c:pt>
                <c:pt idx="169">
                  <c:v>1161.8581000000001</c:v>
                </c:pt>
                <c:pt idx="170">
                  <c:v>1168.7330000000002</c:v>
                </c:pt>
                <c:pt idx="171">
                  <c:v>1175.6079000000002</c:v>
                </c:pt>
                <c:pt idx="172">
                  <c:v>1182.4828000000002</c:v>
                </c:pt>
                <c:pt idx="173">
                  <c:v>1189.3577000000002</c:v>
                </c:pt>
                <c:pt idx="174">
                  <c:v>1196.2326</c:v>
                </c:pt>
                <c:pt idx="175">
                  <c:v>1203.1075000000001</c:v>
                </c:pt>
                <c:pt idx="176">
                  <c:v>1209.9824000000001</c:v>
                </c:pt>
                <c:pt idx="177">
                  <c:v>1216.8573000000001</c:v>
                </c:pt>
                <c:pt idx="178">
                  <c:v>1223.7322000000001</c:v>
                </c:pt>
                <c:pt idx="179">
                  <c:v>1230.6071000000002</c:v>
                </c:pt>
                <c:pt idx="180">
                  <c:v>1237.4820000000002</c:v>
                </c:pt>
                <c:pt idx="181">
                  <c:v>1244.3569000000002</c:v>
                </c:pt>
                <c:pt idx="182">
                  <c:v>1251.2318000000002</c:v>
                </c:pt>
                <c:pt idx="183">
                  <c:v>1258.1067</c:v>
                </c:pt>
                <c:pt idx="184">
                  <c:v>1264.9816000000003</c:v>
                </c:pt>
                <c:pt idx="185">
                  <c:v>1271.8565000000001</c:v>
                </c:pt>
                <c:pt idx="186">
                  <c:v>1278.7314000000001</c:v>
                </c:pt>
                <c:pt idx="187">
                  <c:v>1285.6063000000001</c:v>
                </c:pt>
                <c:pt idx="188">
                  <c:v>1292.4812000000002</c:v>
                </c:pt>
                <c:pt idx="189">
                  <c:v>1299.3561000000002</c:v>
                </c:pt>
                <c:pt idx="190">
                  <c:v>1306.2310000000002</c:v>
                </c:pt>
                <c:pt idx="191">
                  <c:v>1313.1059000000002</c:v>
                </c:pt>
                <c:pt idx="192">
                  <c:v>1319.9808</c:v>
                </c:pt>
                <c:pt idx="193">
                  <c:v>1326.8557000000001</c:v>
                </c:pt>
                <c:pt idx="194">
                  <c:v>1333.7306000000001</c:v>
                </c:pt>
                <c:pt idx="195">
                  <c:v>1340.6055000000001</c:v>
                </c:pt>
                <c:pt idx="196">
                  <c:v>1347.4804000000001</c:v>
                </c:pt>
                <c:pt idx="197">
                  <c:v>1354.3553000000002</c:v>
                </c:pt>
                <c:pt idx="198">
                  <c:v>1361.2302000000002</c:v>
                </c:pt>
                <c:pt idx="199">
                  <c:v>1368.1051000000002</c:v>
                </c:pt>
                <c:pt idx="200">
                  <c:v>1374.9800000000002</c:v>
                </c:pt>
                <c:pt idx="201">
                  <c:v>1381.8549</c:v>
                </c:pt>
                <c:pt idx="202">
                  <c:v>1388.7298000000001</c:v>
                </c:pt>
                <c:pt idx="203">
                  <c:v>1395.6047000000001</c:v>
                </c:pt>
                <c:pt idx="204">
                  <c:v>1402.4796000000001</c:v>
                </c:pt>
                <c:pt idx="205">
                  <c:v>1409.3545000000001</c:v>
                </c:pt>
                <c:pt idx="206">
                  <c:v>1416.2294000000002</c:v>
                </c:pt>
                <c:pt idx="207">
                  <c:v>1423.1043000000002</c:v>
                </c:pt>
                <c:pt idx="208">
                  <c:v>1429.9792000000002</c:v>
                </c:pt>
                <c:pt idx="209">
                  <c:v>1436.8541000000002</c:v>
                </c:pt>
                <c:pt idx="210">
                  <c:v>1443.729</c:v>
                </c:pt>
                <c:pt idx="211">
                  <c:v>1450.6039000000001</c:v>
                </c:pt>
                <c:pt idx="212">
                  <c:v>1457.4788000000001</c:v>
                </c:pt>
                <c:pt idx="213">
                  <c:v>1464.3537000000001</c:v>
                </c:pt>
                <c:pt idx="214">
                  <c:v>1471.2286000000001</c:v>
                </c:pt>
                <c:pt idx="215">
                  <c:v>1478.1035000000002</c:v>
                </c:pt>
                <c:pt idx="216">
                  <c:v>1484.9784000000002</c:v>
                </c:pt>
                <c:pt idx="217">
                  <c:v>1491.8533000000002</c:v>
                </c:pt>
                <c:pt idx="218">
                  <c:v>1498.7282000000002</c:v>
                </c:pt>
                <c:pt idx="219">
                  <c:v>1505.6031000000003</c:v>
                </c:pt>
                <c:pt idx="220">
                  <c:v>1512.4780000000001</c:v>
                </c:pt>
                <c:pt idx="221">
                  <c:v>1519.3529000000001</c:v>
                </c:pt>
                <c:pt idx="222">
                  <c:v>1526.2278000000001</c:v>
                </c:pt>
                <c:pt idx="223">
                  <c:v>1533.1027000000001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64720"/>
        <c:axId val="728765280"/>
      </c:scatterChart>
      <c:valAx>
        <c:axId val="7287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65280"/>
        <c:crossesAt val="-100"/>
        <c:crossBetween val="midCat"/>
      </c:valAx>
      <c:valAx>
        <c:axId val="728765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64720"/>
        <c:crossesAt val="-6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3.1685E-03x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+ 1.0256E-03x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+ 7.6263E+01x + 4.6434E-03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1.0000E+00</a:t>
                    </a:r>
                    <a:endParaRPr lang="en-US" sz="1400"/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'[1]220deg_thk_150um_hole_1600mod'!$B$3:$B$345</c:f>
              <c:numCache>
                <c:formatCode>General</c:formatCode>
                <c:ptCount val="343"/>
                <c:pt idx="0">
                  <c:v>18.576089751266753</c:v>
                </c:pt>
                <c:pt idx="1">
                  <c:v>18.523268804735142</c:v>
                </c:pt>
                <c:pt idx="2">
                  <c:v>18.470435549895935</c:v>
                </c:pt>
                <c:pt idx="3">
                  <c:v>18.417590011647864</c:v>
                </c:pt>
                <c:pt idx="4">
                  <c:v>18.36473221497106</c:v>
                </c:pt>
                <c:pt idx="5">
                  <c:v>18.311862184927037</c:v>
                </c:pt>
                <c:pt idx="6">
                  <c:v>18.25897994665867</c:v>
                </c:pt>
                <c:pt idx="7">
                  <c:v>18.206085525390169</c:v>
                </c:pt>
                <c:pt idx="8">
                  <c:v>18.153178946427047</c:v>
                </c:pt>
                <c:pt idx="9">
                  <c:v>18.100260235156092</c:v>
                </c:pt>
                <c:pt idx="10">
                  <c:v>18.04732941704534</c:v>
                </c:pt>
                <c:pt idx="11">
                  <c:v>17.994386517644053</c:v>
                </c:pt>
                <c:pt idx="12">
                  <c:v>17.941431562582661</c:v>
                </c:pt>
                <c:pt idx="13">
                  <c:v>17.888464577572769</c:v>
                </c:pt>
                <c:pt idx="14">
                  <c:v>17.835485588407089</c:v>
                </c:pt>
                <c:pt idx="15">
                  <c:v>17.782494620959405</c:v>
                </c:pt>
                <c:pt idx="16">
                  <c:v>17.729491701184553</c:v>
                </c:pt>
                <c:pt idx="17">
                  <c:v>17.676476855118391</c:v>
                </c:pt>
                <c:pt idx="18">
                  <c:v>17.623450108877719</c:v>
                </c:pt>
                <c:pt idx="19">
                  <c:v>17.57041148866028</c:v>
                </c:pt>
                <c:pt idx="20">
                  <c:v>17.517361020744691</c:v>
                </c:pt>
                <c:pt idx="21">
                  <c:v>17.464298731490413</c:v>
                </c:pt>
                <c:pt idx="22">
                  <c:v>17.411224647337701</c:v>
                </c:pt>
                <c:pt idx="23">
                  <c:v>17.358138794807573</c:v>
                </c:pt>
                <c:pt idx="24">
                  <c:v>17.305041200501719</c:v>
                </c:pt>
                <c:pt idx="25">
                  <c:v>17.251931891102508</c:v>
                </c:pt>
                <c:pt idx="26">
                  <c:v>17.198810893372904</c:v>
                </c:pt>
                <c:pt idx="27">
                  <c:v>17.145678234156424</c:v>
                </c:pt>
                <c:pt idx="28">
                  <c:v>17.092533940377077</c:v>
                </c:pt>
                <c:pt idx="29">
                  <c:v>17.039378039039317</c:v>
                </c:pt>
                <c:pt idx="30">
                  <c:v>16.986210557228002</c:v>
                </c:pt>
                <c:pt idx="31">
                  <c:v>16.933031522108305</c:v>
                </c:pt>
                <c:pt idx="32">
                  <c:v>16.879840960925691</c:v>
                </c:pt>
                <c:pt idx="33">
                  <c:v>16.826638901005818</c:v>
                </c:pt>
                <c:pt idx="34">
                  <c:v>16.773425369754516</c:v>
                </c:pt>
                <c:pt idx="35">
                  <c:v>16.720200394657702</c:v>
                </c:pt>
                <c:pt idx="36">
                  <c:v>16.666964003281326</c:v>
                </c:pt>
                <c:pt idx="37">
                  <c:v>16.613716223271297</c:v>
                </c:pt>
                <c:pt idx="38">
                  <c:v>16.560457082353416</c:v>
                </c:pt>
                <c:pt idx="39">
                  <c:v>16.507186608333328</c:v>
                </c:pt>
                <c:pt idx="40">
                  <c:v>16.453904829096441</c:v>
                </c:pt>
                <c:pt idx="41">
                  <c:v>16.400611772607835</c:v>
                </c:pt>
                <c:pt idx="42">
                  <c:v>16.347307466912234</c:v>
                </c:pt>
                <c:pt idx="43">
                  <c:v>16.293991940133896</c:v>
                </c:pt>
                <c:pt idx="44">
                  <c:v>16.240665220476551</c:v>
                </c:pt>
                <c:pt idx="45">
                  <c:v>16.187327336223326</c:v>
                </c:pt>
                <c:pt idx="46">
                  <c:v>16.133978315736684</c:v>
                </c:pt>
                <c:pt idx="47">
                  <c:v>16.08061818745831</c:v>
                </c:pt>
                <c:pt idx="48">
                  <c:v>16.027246979909062</c:v>
                </c:pt>
                <c:pt idx="49">
                  <c:v>15.973864721688869</c:v>
                </c:pt>
                <c:pt idx="50">
                  <c:v>15.920471441476675</c:v>
                </c:pt>
                <c:pt idx="51">
                  <c:v>15.867067168030323</c:v>
                </c:pt>
                <c:pt idx="52">
                  <c:v>15.81365193018649</c:v>
                </c:pt>
                <c:pt idx="53">
                  <c:v>15.760225756860599</c:v>
                </c:pt>
                <c:pt idx="54">
                  <c:v>15.706788677046724</c:v>
                </c:pt>
                <c:pt idx="55">
                  <c:v>15.653340719817507</c:v>
                </c:pt>
                <c:pt idx="56">
                  <c:v>15.59988191432406</c:v>
                </c:pt>
                <c:pt idx="57">
                  <c:v>15.546412289795875</c:v>
                </c:pt>
                <c:pt idx="58">
                  <c:v>15.492931875540737</c:v>
                </c:pt>
                <c:pt idx="59">
                  <c:v>15.439440700944628</c:v>
                </c:pt>
                <c:pt idx="60">
                  <c:v>15.385938795471617</c:v>
                </c:pt>
                <c:pt idx="61">
                  <c:v>15.332426188663772</c:v>
                </c:pt>
                <c:pt idx="62">
                  <c:v>15.278902910141067</c:v>
                </c:pt>
                <c:pt idx="63">
                  <c:v>15.225368989601272</c:v>
                </c:pt>
                <c:pt idx="64">
                  <c:v>15.171824456819854</c:v>
                </c:pt>
                <c:pt idx="65">
                  <c:v>15.118269341649873</c:v>
                </c:pt>
                <c:pt idx="66">
                  <c:v>15.064703674021866</c:v>
                </c:pt>
                <c:pt idx="67">
                  <c:v>15.01112748394377</c:v>
                </c:pt>
                <c:pt idx="68">
                  <c:v>14.957540801500789</c:v>
                </c:pt>
                <c:pt idx="69">
                  <c:v>14.903943656855279</c:v>
                </c:pt>
                <c:pt idx="70">
                  <c:v>14.850336080246674</c:v>
                </c:pt>
                <c:pt idx="71">
                  <c:v>14.796718101991329</c:v>
                </c:pt>
                <c:pt idx="72">
                  <c:v>14.743089752482438</c:v>
                </c:pt>
                <c:pt idx="73">
                  <c:v>14.689451062189907</c:v>
                </c:pt>
                <c:pt idx="74">
                  <c:v>14.635802061660234</c:v>
                </c:pt>
                <c:pt idx="75">
                  <c:v>14.582142781516405</c:v>
                </c:pt>
                <c:pt idx="76">
                  <c:v>14.528473252457758</c:v>
                </c:pt>
                <c:pt idx="77">
                  <c:v>14.47479350525988</c:v>
                </c:pt>
                <c:pt idx="78">
                  <c:v>14.421103570774468</c:v>
                </c:pt>
                <c:pt idx="79">
                  <c:v>14.367403479929212</c:v>
                </c:pt>
                <c:pt idx="80">
                  <c:v>14.313693263727684</c:v>
                </c:pt>
                <c:pt idx="81">
                  <c:v>14.259972953249182</c:v>
                </c:pt>
                <c:pt idx="82">
                  <c:v>14.206242579648631</c:v>
                </c:pt>
                <c:pt idx="83">
                  <c:v>14.152502174156442</c:v>
                </c:pt>
                <c:pt idx="84">
                  <c:v>14.098751768078372</c:v>
                </c:pt>
                <c:pt idx="85">
                  <c:v>14.044991392795408</c:v>
                </c:pt>
                <c:pt idx="86">
                  <c:v>13.991221079763628</c:v>
                </c:pt>
                <c:pt idx="87">
                  <c:v>13.937440860514061</c:v>
                </c:pt>
                <c:pt idx="88">
                  <c:v>13.883650766652559</c:v>
                </c:pt>
                <c:pt idx="89">
                  <c:v>13.829850829859648</c:v>
                </c:pt>
                <c:pt idx="90">
                  <c:v>13.776041081890398</c:v>
                </c:pt>
                <c:pt idx="91">
                  <c:v>13.722221554574281</c:v>
                </c:pt>
                <c:pt idx="92">
                  <c:v>13.668392279815031</c:v>
                </c:pt>
                <c:pt idx="93">
                  <c:v>13.614553289590484</c:v>
                </c:pt>
                <c:pt idx="94">
                  <c:v>13.560704615952456</c:v>
                </c:pt>
                <c:pt idx="95">
                  <c:v>13.506846291026587</c:v>
                </c:pt>
                <c:pt idx="96">
                  <c:v>13.452978347012188</c:v>
                </c:pt>
                <c:pt idx="97">
                  <c:v>13.399100816182097</c:v>
                </c:pt>
                <c:pt idx="98">
                  <c:v>13.345213730882524</c:v>
                </c:pt>
                <c:pt idx="99">
                  <c:v>13.291317123532901</c:v>
                </c:pt>
                <c:pt idx="100">
                  <c:v>13.237411026625741</c:v>
                </c:pt>
                <c:pt idx="101">
                  <c:v>13.183495472726451</c:v>
                </c:pt>
                <c:pt idx="102">
                  <c:v>13.129570494473214</c:v>
                </c:pt>
                <c:pt idx="103">
                  <c:v>13.075636124576798</c:v>
                </c:pt>
                <c:pt idx="104">
                  <c:v>13.021692395820416</c:v>
                </c:pt>
                <c:pt idx="105">
                  <c:v>12.967739341059564</c:v>
                </c:pt>
                <c:pt idx="106">
                  <c:v>12.913776993221845</c:v>
                </c:pt>
                <c:pt idx="107">
                  <c:v>12.859805385306817</c:v>
                </c:pt>
                <c:pt idx="108">
                  <c:v>12.805824550385831</c:v>
                </c:pt>
                <c:pt idx="109">
                  <c:v>12.751834521601852</c:v>
                </c:pt>
                <c:pt idx="110">
                  <c:v>12.697835332169294</c:v>
                </c:pt>
                <c:pt idx="111">
                  <c:v>12.64382701537386</c:v>
                </c:pt>
                <c:pt idx="112">
                  <c:v>12.589809604572364</c:v>
                </c:pt>
                <c:pt idx="113">
                  <c:v>12.535783133192552</c:v>
                </c:pt>
                <c:pt idx="114">
                  <c:v>12.481747634732946</c:v>
                </c:pt>
                <c:pt idx="115">
                  <c:v>12.427703142762642</c:v>
                </c:pt>
                <c:pt idx="116">
                  <c:v>12.373649690921164</c:v>
                </c:pt>
                <c:pt idx="117">
                  <c:v>12.319587312918257</c:v>
                </c:pt>
                <c:pt idx="118">
                  <c:v>12.265516042533733</c:v>
                </c:pt>
                <c:pt idx="119">
                  <c:v>12.211435913617265</c:v>
                </c:pt>
                <c:pt idx="120">
                  <c:v>12.157346960088224</c:v>
                </c:pt>
                <c:pt idx="121">
                  <c:v>12.103249215935486</c:v>
                </c:pt>
                <c:pt idx="122">
                  <c:v>12.049142715217249</c:v>
                </c:pt>
                <c:pt idx="123">
                  <c:v>11.995027492060844</c:v>
                </c:pt>
                <c:pt idx="124">
                  <c:v>11.940903580662548</c:v>
                </c:pt>
                <c:pt idx="125">
                  <c:v>11.886771015287394</c:v>
                </c:pt>
                <c:pt idx="126">
                  <c:v>11.832629830268981</c:v>
                </c:pt>
                <c:pt idx="127">
                  <c:v>11.778480060009278</c:v>
                </c:pt>
                <c:pt idx="128">
                  <c:v>11.724321738978434</c:v>
                </c:pt>
                <c:pt idx="129">
                  <c:v>11.670154901714584</c:v>
                </c:pt>
                <c:pt idx="130">
                  <c:v>11.615979582823639</c:v>
                </c:pt>
                <c:pt idx="131">
                  <c:v>11.561795816979107</c:v>
                </c:pt>
                <c:pt idx="132">
                  <c:v>11.50760363892188</c:v>
                </c:pt>
                <c:pt idx="133">
                  <c:v>11.453403083460039</c:v>
                </c:pt>
                <c:pt idx="134">
                  <c:v>11.399194185468641</c:v>
                </c:pt>
                <c:pt idx="135">
                  <c:v>11.344976979889534</c:v>
                </c:pt>
                <c:pt idx="136">
                  <c:v>11.290751501731133</c:v>
                </c:pt>
                <c:pt idx="137">
                  <c:v>11.236517786068219</c:v>
                </c:pt>
                <c:pt idx="138">
                  <c:v>11.18227586804174</c:v>
                </c:pt>
                <c:pt idx="139">
                  <c:v>11.128025782858588</c:v>
                </c:pt>
                <c:pt idx="140">
                  <c:v>11.073767565791393</c:v>
                </c:pt>
                <c:pt idx="141">
                  <c:v>11.019501252178317</c:v>
                </c:pt>
                <c:pt idx="142">
                  <c:v>10.965226877422827</c:v>
                </c:pt>
                <c:pt idx="143">
                  <c:v>10.910944476993489</c:v>
                </c:pt>
                <c:pt idx="144">
                  <c:v>10.856654086423751</c:v>
                </c:pt>
                <c:pt idx="145">
                  <c:v>10.802355741311718</c:v>
                </c:pt>
                <c:pt idx="146">
                  <c:v>10.748049477319952</c:v>
                </c:pt>
                <c:pt idx="147">
                  <c:v>10.693735330175215</c:v>
                </c:pt>
                <c:pt idx="148">
                  <c:v>10.639413335668287</c:v>
                </c:pt>
                <c:pt idx="149">
                  <c:v>10.585083529653712</c:v>
                </c:pt>
                <c:pt idx="150">
                  <c:v>10.530745948049587</c:v>
                </c:pt>
                <c:pt idx="151">
                  <c:v>10.476400626837339</c:v>
                </c:pt>
                <c:pt idx="152">
                  <c:v>10.422047602061488</c:v>
                </c:pt>
                <c:pt idx="153">
                  <c:v>10.367686909829418</c:v>
                </c:pt>
                <c:pt idx="154">
                  <c:v>10.313318586311153</c:v>
                </c:pt>
                <c:pt idx="155">
                  <c:v>10.258942667739124</c:v>
                </c:pt>
                <c:pt idx="156">
                  <c:v>10.204559190407922</c:v>
                </c:pt>
                <c:pt idx="157">
                  <c:v>10.150168190674094</c:v>
                </c:pt>
                <c:pt idx="158">
                  <c:v>10.09576970495587</c:v>
                </c:pt>
                <c:pt idx="159">
                  <c:v>10.041363769732952</c:v>
                </c:pt>
                <c:pt idx="160">
                  <c:v>9.9869504215462666</c:v>
                </c:pt>
                <c:pt idx="161">
                  <c:v>9.9325296969977206</c:v>
                </c:pt>
                <c:pt idx="162">
                  <c:v>9.8781016327499636</c:v>
                </c:pt>
                <c:pt idx="163">
                  <c:v>9.8236662655261515</c:v>
                </c:pt>
                <c:pt idx="164">
                  <c:v>9.7692236321096964</c:v>
                </c:pt>
                <c:pt idx="165">
                  <c:v>9.7147737693440082</c:v>
                </c:pt>
                <c:pt idx="166">
                  <c:v>9.6603167141322768</c:v>
                </c:pt>
                <c:pt idx="167">
                  <c:v>9.6058525034371947</c:v>
                </c:pt>
                <c:pt idx="168">
                  <c:v>9.5513811742807313</c:v>
                </c:pt>
                <c:pt idx="169">
                  <c:v>9.4969027637438597</c:v>
                </c:pt>
                <c:pt idx="170">
                  <c:v>9.442417308966327</c:v>
                </c:pt>
                <c:pt idx="171">
                  <c:v>9.387924847146385</c:v>
                </c:pt>
                <c:pt idx="172">
                  <c:v>9.3334254155405389</c:v>
                </c:pt>
                <c:pt idx="173">
                  <c:v>9.2789190514632942</c:v>
                </c:pt>
                <c:pt idx="174">
                  <c:v>9.2244057922868965</c:v>
                </c:pt>
                <c:pt idx="175">
                  <c:v>9.169885675441078</c:v>
                </c:pt>
                <c:pt idx="176">
                  <c:v>9.1153587384127892</c:v>
                </c:pt>
                <c:pt idx="177">
                  <c:v>9.0608250187459412</c:v>
                </c:pt>
                <c:pt idx="178">
                  <c:v>9.0062845540411498</c:v>
                </c:pt>
                <c:pt idx="179">
                  <c:v>8.9517373819554606</c:v>
                </c:pt>
                <c:pt idx="180">
                  <c:v>8.8971835402020893</c:v>
                </c:pt>
                <c:pt idx="181">
                  <c:v>8.8426230665501535</c:v>
                </c:pt>
                <c:pt idx="182">
                  <c:v>8.7880559988244134</c:v>
                </c:pt>
                <c:pt idx="183">
                  <c:v>8.7334823749049857</c:v>
                </c:pt>
                <c:pt idx="184">
                  <c:v>8.6789022327270917</c:v>
                </c:pt>
                <c:pt idx="185">
                  <c:v>8.624315610280771</c:v>
                </c:pt>
                <c:pt idx="186">
                  <c:v>8.5697225456106221</c:v>
                </c:pt>
                <c:pt idx="187">
                  <c:v>8.5151230768155148</c:v>
                </c:pt>
                <c:pt idx="188">
                  <c:v>8.4605172420483221</c:v>
                </c:pt>
                <c:pt idx="189">
                  <c:v>8.4059050795156498</c:v>
                </c:pt>
                <c:pt idx="190">
                  <c:v>8.3512866274775455</c:v>
                </c:pt>
                <c:pt idx="191">
                  <c:v>8.2966619242472266</c:v>
                </c:pt>
                <c:pt idx="192">
                  <c:v>8.2420310081907999</c:v>
                </c:pt>
                <c:pt idx="193">
                  <c:v>8.1873939177269861</c:v>
                </c:pt>
                <c:pt idx="194">
                  <c:v>8.1327506913268195</c:v>
                </c:pt>
                <c:pt idx="195">
                  <c:v>8.0781013675133853</c:v>
                </c:pt>
                <c:pt idx="196">
                  <c:v>8.0234459848615227</c:v>
                </c:pt>
                <c:pt idx="197">
                  <c:v>7.9687845819975376</c:v>
                </c:pt>
                <c:pt idx="198">
                  <c:v>7.9141171975989195</c:v>
                </c:pt>
                <c:pt idx="199">
                  <c:v>7.8594438703940499</c:v>
                </c:pt>
                <c:pt idx="200">
                  <c:v>7.8047646391619185</c:v>
                </c:pt>
                <c:pt idx="201">
                  <c:v>7.7500795427318216</c:v>
                </c:pt>
                <c:pt idx="202">
                  <c:v>7.6953886199830812</c:v>
                </c:pt>
                <c:pt idx="203">
                  <c:v>7.6406919098447457</c:v>
                </c:pt>
                <c:pt idx="204">
                  <c:v>7.5859894512952888</c:v>
                </c:pt>
                <c:pt idx="205">
                  <c:v>7.5312812833623317</c:v>
                </c:pt>
                <c:pt idx="206">
                  <c:v>7.4765674451223267</c:v>
                </c:pt>
                <c:pt idx="207">
                  <c:v>7.4218479757002713</c:v>
                </c:pt>
                <c:pt idx="208">
                  <c:v>7.3671229142694052</c:v>
                </c:pt>
                <c:pt idx="209">
                  <c:v>7.3123923000509095</c:v>
                </c:pt>
                <c:pt idx="210">
                  <c:v>7.2576561723136086</c:v>
                </c:pt>
                <c:pt idx="211">
                  <c:v>7.2029145703736601</c:v>
                </c:pt>
                <c:pt idx="212">
                  <c:v>7.1481675335942638</c:v>
                </c:pt>
                <c:pt idx="213">
                  <c:v>7.0934151013853368</c:v>
                </c:pt>
                <c:pt idx="214">
                  <c:v>7.0386573132032337</c:v>
                </c:pt>
                <c:pt idx="215">
                  <c:v>6.9838942085504163</c:v>
                </c:pt>
                <c:pt idx="216">
                  <c:v>6.9291258269751586</c:v>
                </c:pt>
                <c:pt idx="217">
                  <c:v>6.8743522080712323</c:v>
                </c:pt>
                <c:pt idx="218">
                  <c:v>6.8195733914775971</c:v>
                </c:pt>
                <c:pt idx="219">
                  <c:v>6.764789416878096</c:v>
                </c:pt>
                <c:pt idx="220">
                  <c:v>6.7100003240011308</c:v>
                </c:pt>
                <c:pt idx="221">
                  <c:v>6.6552061526193569</c:v>
                </c:pt>
                <c:pt idx="222">
                  <c:v>6.6004069425493661</c:v>
                </c:pt>
                <c:pt idx="223">
                  <c:v>6.545602733651374</c:v>
                </c:pt>
                <c:pt idx="224">
                  <c:v>6.4907935658288958</c:v>
                </c:pt>
                <c:pt idx="225">
                  <c:v>6.4359794790284415</c:v>
                </c:pt>
                <c:pt idx="226">
                  <c:v>6.3811605132391813</c:v>
                </c:pt>
                <c:pt idx="227">
                  <c:v>6.3263367084926374</c:v>
                </c:pt>
                <c:pt idx="228">
                  <c:v>6.2715081048623604</c:v>
                </c:pt>
                <c:pt idx="229">
                  <c:v>6.2166747424636055</c:v>
                </c:pt>
                <c:pt idx="230">
                  <c:v>6.1618366614530116</c:v>
                </c:pt>
                <c:pt idx="231">
                  <c:v>6.1069939020282735</c:v>
                </c:pt>
                <c:pt idx="232">
                  <c:v>6.0521465044278253</c:v>
                </c:pt>
                <c:pt idx="233">
                  <c:v>5.997294508930505</c:v>
                </c:pt>
                <c:pt idx="234">
                  <c:v>5.9424379558552367</c:v>
                </c:pt>
                <c:pt idx="235">
                  <c:v>5.8875768855606969</c:v>
                </c:pt>
                <c:pt idx="236">
                  <c:v>5.8327113384449829</c:v>
                </c:pt>
                <c:pt idx="237">
                  <c:v>5.7778413549452923</c:v>
                </c:pt>
                <c:pt idx="238">
                  <c:v>5.7229669755375934</c:v>
                </c:pt>
                <c:pt idx="239">
                  <c:v>5.6680882407362718</c:v>
                </c:pt>
                <c:pt idx="240">
                  <c:v>5.6132051910938285</c:v>
                </c:pt>
                <c:pt idx="241">
                  <c:v>5.5583178672005262</c:v>
                </c:pt>
                <c:pt idx="242">
                  <c:v>5.5034263096840617</c:v>
                </c:pt>
                <c:pt idx="243">
                  <c:v>5.4485305592092317</c:v>
                </c:pt>
                <c:pt idx="244">
                  <c:v>5.3936306564775878</c:v>
                </c:pt>
                <c:pt idx="245">
                  <c:v>5.3387266422271127</c:v>
                </c:pt>
                <c:pt idx="246">
                  <c:v>5.2838185572318732</c:v>
                </c:pt>
                <c:pt idx="247">
                  <c:v>5.2289064423016889</c:v>
                </c:pt>
                <c:pt idx="248">
                  <c:v>5.1739903382817758</c:v>
                </c:pt>
                <c:pt idx="249">
                  <c:v>5.1190702860524278</c:v>
                </c:pt>
                <c:pt idx="250">
                  <c:v>5.0641463265286628</c:v>
                </c:pt>
                <c:pt idx="251">
                  <c:v>5.0092185006598813</c:v>
                </c:pt>
                <c:pt idx="252">
                  <c:v>4.9542868494295247</c:v>
                </c:pt>
                <c:pt idx="253">
                  <c:v>4.8993514138547276</c:v>
                </c:pt>
                <c:pt idx="254">
                  <c:v>4.8444122349859819</c:v>
                </c:pt>
                <c:pt idx="255">
                  <c:v>4.7894693539067825</c:v>
                </c:pt>
                <c:pt idx="256">
                  <c:v>4.7345228117332878</c:v>
                </c:pt>
                <c:pt idx="257">
                  <c:v>4.6795726496139602</c:v>
                </c:pt>
                <c:pt idx="258">
                  <c:v>4.6246189087292331</c:v>
                </c:pt>
                <c:pt idx="259">
                  <c:v>4.5696616302911552</c:v>
                </c:pt>
                <c:pt idx="260">
                  <c:v>4.5147008555430403</c:v>
                </c:pt>
                <c:pt idx="261">
                  <c:v>4.4597366257591187</c:v>
                </c:pt>
                <c:pt idx="262">
                  <c:v>4.4047689822441782</c:v>
                </c:pt>
                <c:pt idx="263">
                  <c:v>4.3497979663332291</c:v>
                </c:pt>
                <c:pt idx="264">
                  <c:v>4.294823619391134</c:v>
                </c:pt>
                <c:pt idx="265">
                  <c:v>4.2398459828122688</c:v>
                </c:pt>
                <c:pt idx="266">
                  <c:v>4.1848650980201505</c:v>
                </c:pt>
                <c:pt idx="267">
                  <c:v>4.1298810064671034</c:v>
                </c:pt>
                <c:pt idx="268">
                  <c:v>4.0748937496338895</c:v>
                </c:pt>
                <c:pt idx="269">
                  <c:v>4.0199033690293566</c:v>
                </c:pt>
                <c:pt idx="270">
                  <c:v>3.9649099061900834</c:v>
                </c:pt>
                <c:pt idx="271">
                  <c:v>3.9099134026800124</c:v>
                </c:pt>
                <c:pt idx="272">
                  <c:v>3.854913900090104</c:v>
                </c:pt>
                <c:pt idx="273">
                  <c:v>3.7999114400379708</c:v>
                </c:pt>
                <c:pt idx="274">
                  <c:v>3.7449060641675187</c:v>
                </c:pt>
                <c:pt idx="275">
                  <c:v>3.6898978141485901</c:v>
                </c:pt>
                <c:pt idx="276">
                  <c:v>3.6348867316765889</c:v>
                </c:pt>
                <c:pt idx="277">
                  <c:v>3.5798728584721413</c:v>
                </c:pt>
                <c:pt idx="278">
                  <c:v>3.5248562362807156</c:v>
                </c:pt>
                <c:pt idx="279">
                  <c:v>3.4698369068722705</c:v>
                </c:pt>
                <c:pt idx="280">
                  <c:v>3.4148149120408755</c:v>
                </c:pt>
                <c:pt idx="281">
                  <c:v>3.3597902936043704</c:v>
                </c:pt>
                <c:pt idx="282">
                  <c:v>3.3047630934039796</c:v>
                </c:pt>
                <c:pt idx="283">
                  <c:v>3.249733353303959</c:v>
                </c:pt>
                <c:pt idx="284">
                  <c:v>3.1947011151912292</c:v>
                </c:pt>
                <c:pt idx="285">
                  <c:v>3.139666420974994</c:v>
                </c:pt>
                <c:pt idx="286">
                  <c:v>3.0846293125863977</c:v>
                </c:pt>
                <c:pt idx="287">
                  <c:v>3.0295898319781398</c:v>
                </c:pt>
                <c:pt idx="288">
                  <c:v>2.9745480211241175</c:v>
                </c:pt>
                <c:pt idx="289">
                  <c:v>2.9195039220190413</c:v>
                </c:pt>
                <c:pt idx="290">
                  <c:v>2.8644575766780855</c:v>
                </c:pt>
                <c:pt idx="291">
                  <c:v>2.8094090271365073</c:v>
                </c:pt>
                <c:pt idx="292">
                  <c:v>2.7543583154492781</c:v>
                </c:pt>
                <c:pt idx="293">
                  <c:v>2.6993054836907167</c:v>
                </c:pt>
                <c:pt idx="294">
                  <c:v>2.644250573954106</c:v>
                </c:pt>
                <c:pt idx="295">
                  <c:v>2.5891936283513388</c:v>
                </c:pt>
                <c:pt idx="296">
                  <c:v>2.5341346890125345</c:v>
                </c:pt>
                <c:pt idx="297">
                  <c:v>2.4790737980856687</c:v>
                </c:pt>
                <c:pt idx="298">
                  <c:v>2.4240109977362048</c:v>
                </c:pt>
                <c:pt idx="299">
                  <c:v>2.3689463301467049</c:v>
                </c:pt>
                <c:pt idx="300">
                  <c:v>2.3138798375164789</c:v>
                </c:pt>
                <c:pt idx="301">
                  <c:v>2.2588115620611946</c:v>
                </c:pt>
                <c:pt idx="302">
                  <c:v>2.2037415460125089</c:v>
                </c:pt>
                <c:pt idx="303">
                  <c:v>2.1486698316176831</c:v>
                </c:pt>
                <c:pt idx="304">
                  <c:v>2.0935964611392239</c:v>
                </c:pt>
                <c:pt idx="305">
                  <c:v>2.0385214768544939</c:v>
                </c:pt>
                <c:pt idx="306">
                  <c:v>1.9834449210553426</c:v>
                </c:pt>
                <c:pt idx="307">
                  <c:v>1.9283668360477269</c:v>
                </c:pt>
                <c:pt idx="308">
                  <c:v>1.8732872641513274</c:v>
                </c:pt>
                <c:pt idx="309">
                  <c:v>1.818206247699186</c:v>
                </c:pt>
                <c:pt idx="310">
                  <c:v>1.7631238290373175</c:v>
                </c:pt>
                <c:pt idx="311">
                  <c:v>1.7080400505243365</c:v>
                </c:pt>
                <c:pt idx="312">
                  <c:v>1.6529549545310676</c:v>
                </c:pt>
                <c:pt idx="313">
                  <c:v>1.5978685834401851</c:v>
                </c:pt>
                <c:pt idx="314">
                  <c:v>1.5427809796458212</c:v>
                </c:pt>
                <c:pt idx="315">
                  <c:v>1.4876921855531904</c:v>
                </c:pt>
                <c:pt idx="316">
                  <c:v>1.4326022435782129</c:v>
                </c:pt>
                <c:pt idx="317">
                  <c:v>1.377511196147122</c:v>
                </c:pt>
                <c:pt idx="318">
                  <c:v>1.3224190856961033</c:v>
                </c:pt>
                <c:pt idx="319">
                  <c:v>1.2673259546709013</c:v>
                </c:pt>
                <c:pt idx="320">
                  <c:v>1.2122318455264445</c:v>
                </c:pt>
                <c:pt idx="321">
                  <c:v>1.1571368007264546</c:v>
                </c:pt>
                <c:pt idx="322">
                  <c:v>1.1020408627430813</c:v>
                </c:pt>
                <c:pt idx="323">
                  <c:v>1.0469440740565101</c:v>
                </c:pt>
                <c:pt idx="324">
                  <c:v>0.99184647715458374</c:v>
                </c:pt>
                <c:pt idx="325">
                  <c:v>0.9367481145324229</c:v>
                </c:pt>
                <c:pt idx="326">
                  <c:v>0.88164902869203343</c:v>
                </c:pt>
                <c:pt idx="327">
                  <c:v>0.82654926214194169</c:v>
                </c:pt>
                <c:pt idx="328">
                  <c:v>0.77144885739680047</c:v>
                </c:pt>
                <c:pt idx="329">
                  <c:v>0.71634785697701231</c:v>
                </c:pt>
                <c:pt idx="330">
                  <c:v>0.66124630340833612</c:v>
                </c:pt>
                <c:pt idx="331">
                  <c:v>0.60614423922152127</c:v>
                </c:pt>
                <c:pt idx="332">
                  <c:v>0.55104170695191323</c:v>
                </c:pt>
                <c:pt idx="333">
                  <c:v>0.4959387491390746</c:v>
                </c:pt>
                <c:pt idx="334">
                  <c:v>0.44083540832640378</c:v>
                </c:pt>
                <c:pt idx="335">
                  <c:v>0.38573172706074077</c:v>
                </c:pt>
                <c:pt idx="336">
                  <c:v>0.33062774789200189</c:v>
                </c:pt>
                <c:pt idx="337">
                  <c:v>0.2755235133727843</c:v>
                </c:pt>
                <c:pt idx="338">
                  <c:v>0.22041906605798589</c:v>
                </c:pt>
                <c:pt idx="339">
                  <c:v>0.16531444850442489</c:v>
                </c:pt>
                <c:pt idx="340">
                  <c:v>0.11020970327044449</c:v>
                </c:pt>
                <c:pt idx="341">
                  <c:v>5.5104872915547318E-2</c:v>
                </c:pt>
              </c:numCache>
            </c:numRef>
          </c:xVal>
          <c:yVal>
            <c:numRef>
              <c:f>'[1]220deg_thk_150um_hole_1600mod'!$C$3:$C$345</c:f>
              <c:numCache>
                <c:formatCode>General</c:formatCode>
                <c:ptCount val="343"/>
                <c:pt idx="0">
                  <c:v>1437.3234</c:v>
                </c:pt>
                <c:pt idx="1">
                  <c:v>1433.1207000000002</c:v>
                </c:pt>
                <c:pt idx="2">
                  <c:v>1428.9180000000001</c:v>
                </c:pt>
                <c:pt idx="3">
                  <c:v>1424.7153000000001</c:v>
                </c:pt>
                <c:pt idx="4">
                  <c:v>1420.5126</c:v>
                </c:pt>
                <c:pt idx="5">
                  <c:v>1416.3099000000002</c:v>
                </c:pt>
                <c:pt idx="6">
                  <c:v>1412.1072000000001</c:v>
                </c:pt>
                <c:pt idx="7">
                  <c:v>1407.9045000000001</c:v>
                </c:pt>
                <c:pt idx="8">
                  <c:v>1403.7018</c:v>
                </c:pt>
                <c:pt idx="9">
                  <c:v>1399.4991000000002</c:v>
                </c:pt>
                <c:pt idx="10">
                  <c:v>1395.2964000000002</c:v>
                </c:pt>
                <c:pt idx="11">
                  <c:v>1391.0937000000001</c:v>
                </c:pt>
                <c:pt idx="12">
                  <c:v>1386.8910000000001</c:v>
                </c:pt>
                <c:pt idx="13">
                  <c:v>1382.6883</c:v>
                </c:pt>
                <c:pt idx="14">
                  <c:v>1378.4856000000002</c:v>
                </c:pt>
                <c:pt idx="15">
                  <c:v>1374.2829000000002</c:v>
                </c:pt>
                <c:pt idx="16">
                  <c:v>1370.0802000000001</c:v>
                </c:pt>
                <c:pt idx="17">
                  <c:v>1365.8775000000001</c:v>
                </c:pt>
                <c:pt idx="18">
                  <c:v>1361.6748</c:v>
                </c:pt>
                <c:pt idx="19">
                  <c:v>1357.4721000000002</c:v>
                </c:pt>
                <c:pt idx="20">
                  <c:v>1353.2694000000001</c:v>
                </c:pt>
                <c:pt idx="21">
                  <c:v>1349.0667000000001</c:v>
                </c:pt>
                <c:pt idx="22">
                  <c:v>1344.864</c:v>
                </c:pt>
                <c:pt idx="23">
                  <c:v>1340.6613000000002</c:v>
                </c:pt>
                <c:pt idx="24">
                  <c:v>1336.4586000000002</c:v>
                </c:pt>
                <c:pt idx="25">
                  <c:v>1332.2559000000001</c:v>
                </c:pt>
                <c:pt idx="26">
                  <c:v>1328.0532000000001</c:v>
                </c:pt>
                <c:pt idx="27">
                  <c:v>1323.8505000000002</c:v>
                </c:pt>
                <c:pt idx="28">
                  <c:v>1319.6478000000002</c:v>
                </c:pt>
                <c:pt idx="29">
                  <c:v>1315.4451000000001</c:v>
                </c:pt>
                <c:pt idx="30">
                  <c:v>1311.2424000000001</c:v>
                </c:pt>
                <c:pt idx="31">
                  <c:v>1307.0397</c:v>
                </c:pt>
                <c:pt idx="32">
                  <c:v>1302.8370000000002</c:v>
                </c:pt>
                <c:pt idx="33">
                  <c:v>1298.6343000000002</c:v>
                </c:pt>
                <c:pt idx="34">
                  <c:v>1294.4316000000001</c:v>
                </c:pt>
                <c:pt idx="35">
                  <c:v>1290.2289000000001</c:v>
                </c:pt>
                <c:pt idx="36">
                  <c:v>1286.0262</c:v>
                </c:pt>
                <c:pt idx="37">
                  <c:v>1281.8235000000002</c:v>
                </c:pt>
                <c:pt idx="38">
                  <c:v>1277.6208000000001</c:v>
                </c:pt>
                <c:pt idx="39">
                  <c:v>1273.4181000000001</c:v>
                </c:pt>
                <c:pt idx="40">
                  <c:v>1269.2154</c:v>
                </c:pt>
                <c:pt idx="41">
                  <c:v>1265.0127</c:v>
                </c:pt>
                <c:pt idx="42">
                  <c:v>1260.8100000000002</c:v>
                </c:pt>
                <c:pt idx="43">
                  <c:v>1256.6073000000001</c:v>
                </c:pt>
                <c:pt idx="44">
                  <c:v>1252.4046000000001</c:v>
                </c:pt>
                <c:pt idx="45">
                  <c:v>1248.2019</c:v>
                </c:pt>
                <c:pt idx="46">
                  <c:v>1243.9992000000002</c:v>
                </c:pt>
                <c:pt idx="47">
                  <c:v>1239.7965000000002</c:v>
                </c:pt>
                <c:pt idx="48">
                  <c:v>1235.5938000000001</c:v>
                </c:pt>
                <c:pt idx="49">
                  <c:v>1231.3911000000001</c:v>
                </c:pt>
                <c:pt idx="50">
                  <c:v>1227.1884000000002</c:v>
                </c:pt>
                <c:pt idx="51">
                  <c:v>1222.9857000000002</c:v>
                </c:pt>
                <c:pt idx="52">
                  <c:v>1218.7830000000001</c:v>
                </c:pt>
                <c:pt idx="53">
                  <c:v>1214.5803000000001</c:v>
                </c:pt>
                <c:pt idx="54">
                  <c:v>1210.3776</c:v>
                </c:pt>
                <c:pt idx="55">
                  <c:v>1206.1749000000002</c:v>
                </c:pt>
                <c:pt idx="56">
                  <c:v>1201.9722000000002</c:v>
                </c:pt>
                <c:pt idx="57">
                  <c:v>1197.7695000000001</c:v>
                </c:pt>
                <c:pt idx="58">
                  <c:v>1193.5668000000001</c:v>
                </c:pt>
                <c:pt idx="59">
                  <c:v>1189.3641</c:v>
                </c:pt>
                <c:pt idx="60">
                  <c:v>1185.1614000000002</c:v>
                </c:pt>
                <c:pt idx="61">
                  <c:v>1180.9587000000001</c:v>
                </c:pt>
                <c:pt idx="62">
                  <c:v>1176.7560000000001</c:v>
                </c:pt>
                <c:pt idx="63">
                  <c:v>1172.5533</c:v>
                </c:pt>
                <c:pt idx="64">
                  <c:v>1168.3506</c:v>
                </c:pt>
                <c:pt idx="65">
                  <c:v>1164.1479000000002</c:v>
                </c:pt>
                <c:pt idx="66">
                  <c:v>1159.9452000000001</c:v>
                </c:pt>
                <c:pt idx="67">
                  <c:v>1155.7425000000001</c:v>
                </c:pt>
                <c:pt idx="68">
                  <c:v>1151.5398000000002</c:v>
                </c:pt>
                <c:pt idx="69">
                  <c:v>1147.3371</c:v>
                </c:pt>
                <c:pt idx="70">
                  <c:v>1143.1344000000001</c:v>
                </c:pt>
                <c:pt idx="71">
                  <c:v>1138.9317000000001</c:v>
                </c:pt>
                <c:pt idx="72">
                  <c:v>1134.729</c:v>
                </c:pt>
                <c:pt idx="73">
                  <c:v>1130.5263000000002</c:v>
                </c:pt>
                <c:pt idx="74">
                  <c:v>1126.3236000000002</c:v>
                </c:pt>
                <c:pt idx="75">
                  <c:v>1122.1209000000001</c:v>
                </c:pt>
                <c:pt idx="76">
                  <c:v>1117.9182000000001</c:v>
                </c:pt>
                <c:pt idx="77">
                  <c:v>1113.7155</c:v>
                </c:pt>
                <c:pt idx="78">
                  <c:v>1109.5128000000002</c:v>
                </c:pt>
                <c:pt idx="79">
                  <c:v>1105.3101000000001</c:v>
                </c:pt>
                <c:pt idx="80">
                  <c:v>1101.1074000000001</c:v>
                </c:pt>
                <c:pt idx="81">
                  <c:v>1096.9047</c:v>
                </c:pt>
                <c:pt idx="82">
                  <c:v>1092.702</c:v>
                </c:pt>
                <c:pt idx="83">
                  <c:v>1088.4993000000002</c:v>
                </c:pt>
                <c:pt idx="84">
                  <c:v>1084.2966000000001</c:v>
                </c:pt>
                <c:pt idx="85">
                  <c:v>1080.0939000000001</c:v>
                </c:pt>
                <c:pt idx="86">
                  <c:v>1075.8912</c:v>
                </c:pt>
                <c:pt idx="87">
                  <c:v>1071.6885</c:v>
                </c:pt>
                <c:pt idx="88">
                  <c:v>1067.4858000000002</c:v>
                </c:pt>
                <c:pt idx="89">
                  <c:v>1063.2831000000001</c:v>
                </c:pt>
                <c:pt idx="90">
                  <c:v>1059.0804000000001</c:v>
                </c:pt>
                <c:pt idx="91">
                  <c:v>1054.8777</c:v>
                </c:pt>
                <c:pt idx="92">
                  <c:v>1050.6750000000002</c:v>
                </c:pt>
                <c:pt idx="93">
                  <c:v>1046.4723000000001</c:v>
                </c:pt>
                <c:pt idx="94">
                  <c:v>1042.2696000000001</c:v>
                </c:pt>
                <c:pt idx="95">
                  <c:v>1038.0669</c:v>
                </c:pt>
                <c:pt idx="96">
                  <c:v>1033.8642</c:v>
                </c:pt>
                <c:pt idx="97">
                  <c:v>1029.6615000000002</c:v>
                </c:pt>
                <c:pt idx="98">
                  <c:v>1025.4588000000001</c:v>
                </c:pt>
                <c:pt idx="99">
                  <c:v>1021.2561000000001</c:v>
                </c:pt>
                <c:pt idx="100">
                  <c:v>1017.0534000000001</c:v>
                </c:pt>
                <c:pt idx="101">
                  <c:v>1012.8507000000001</c:v>
                </c:pt>
                <c:pt idx="102">
                  <c:v>1008.6480000000001</c:v>
                </c:pt>
                <c:pt idx="103">
                  <c:v>1004.4453000000001</c:v>
                </c:pt>
                <c:pt idx="104">
                  <c:v>1000.2426</c:v>
                </c:pt>
                <c:pt idx="105">
                  <c:v>996.0399000000001</c:v>
                </c:pt>
                <c:pt idx="106">
                  <c:v>991.83720000000017</c:v>
                </c:pt>
                <c:pt idx="107">
                  <c:v>987.63450000000012</c:v>
                </c:pt>
                <c:pt idx="108">
                  <c:v>983.43180000000007</c:v>
                </c:pt>
                <c:pt idx="109">
                  <c:v>979.22910000000013</c:v>
                </c:pt>
                <c:pt idx="110">
                  <c:v>975.02640000000008</c:v>
                </c:pt>
                <c:pt idx="111">
                  <c:v>970.82370000000014</c:v>
                </c:pt>
                <c:pt idx="112">
                  <c:v>966.62100000000009</c:v>
                </c:pt>
                <c:pt idx="113">
                  <c:v>962.41830000000004</c:v>
                </c:pt>
                <c:pt idx="114">
                  <c:v>958.21560000000011</c:v>
                </c:pt>
                <c:pt idx="115">
                  <c:v>954.01290000000006</c:v>
                </c:pt>
                <c:pt idx="116">
                  <c:v>949.81020000000012</c:v>
                </c:pt>
                <c:pt idx="117">
                  <c:v>945.60750000000007</c:v>
                </c:pt>
                <c:pt idx="118">
                  <c:v>941.40480000000014</c:v>
                </c:pt>
                <c:pt idx="119">
                  <c:v>937.20210000000009</c:v>
                </c:pt>
                <c:pt idx="120">
                  <c:v>932.99940000000015</c:v>
                </c:pt>
                <c:pt idx="121">
                  <c:v>928.7967000000001</c:v>
                </c:pt>
                <c:pt idx="122">
                  <c:v>924.59400000000005</c:v>
                </c:pt>
                <c:pt idx="123">
                  <c:v>920.39130000000011</c:v>
                </c:pt>
                <c:pt idx="124">
                  <c:v>916.18860000000006</c:v>
                </c:pt>
                <c:pt idx="125">
                  <c:v>911.98590000000013</c:v>
                </c:pt>
                <c:pt idx="126">
                  <c:v>907.78320000000008</c:v>
                </c:pt>
                <c:pt idx="127">
                  <c:v>903.58050000000014</c:v>
                </c:pt>
                <c:pt idx="128">
                  <c:v>899.37780000000009</c:v>
                </c:pt>
                <c:pt idx="129">
                  <c:v>895.17510000000016</c:v>
                </c:pt>
                <c:pt idx="130">
                  <c:v>890.97240000000011</c:v>
                </c:pt>
                <c:pt idx="131">
                  <c:v>886.76970000000006</c:v>
                </c:pt>
                <c:pt idx="132">
                  <c:v>882.56700000000012</c:v>
                </c:pt>
                <c:pt idx="133">
                  <c:v>878.36430000000007</c:v>
                </c:pt>
                <c:pt idx="134">
                  <c:v>874.16160000000013</c:v>
                </c:pt>
                <c:pt idx="135">
                  <c:v>869.95890000000009</c:v>
                </c:pt>
                <c:pt idx="136">
                  <c:v>865.75620000000015</c:v>
                </c:pt>
                <c:pt idx="137">
                  <c:v>861.5535000000001</c:v>
                </c:pt>
                <c:pt idx="138">
                  <c:v>857.35080000000005</c:v>
                </c:pt>
                <c:pt idx="139">
                  <c:v>853.14810000000011</c:v>
                </c:pt>
                <c:pt idx="140">
                  <c:v>848.94540000000006</c:v>
                </c:pt>
                <c:pt idx="141">
                  <c:v>844.74270000000013</c:v>
                </c:pt>
                <c:pt idx="142">
                  <c:v>840.54000000000008</c:v>
                </c:pt>
                <c:pt idx="143">
                  <c:v>836.33730000000014</c:v>
                </c:pt>
                <c:pt idx="144">
                  <c:v>832.13460000000009</c:v>
                </c:pt>
                <c:pt idx="145">
                  <c:v>827.93190000000004</c:v>
                </c:pt>
                <c:pt idx="146">
                  <c:v>823.72920000000011</c:v>
                </c:pt>
                <c:pt idx="147">
                  <c:v>819.52650000000006</c:v>
                </c:pt>
                <c:pt idx="148">
                  <c:v>815.32380000000012</c:v>
                </c:pt>
                <c:pt idx="149">
                  <c:v>811.12110000000007</c:v>
                </c:pt>
                <c:pt idx="150">
                  <c:v>806.91840000000013</c:v>
                </c:pt>
                <c:pt idx="151">
                  <c:v>802.71570000000008</c:v>
                </c:pt>
                <c:pt idx="152">
                  <c:v>798.51300000000015</c:v>
                </c:pt>
                <c:pt idx="153">
                  <c:v>794.3103000000001</c:v>
                </c:pt>
                <c:pt idx="154">
                  <c:v>790.10760000000005</c:v>
                </c:pt>
                <c:pt idx="155">
                  <c:v>785.90490000000011</c:v>
                </c:pt>
                <c:pt idx="156">
                  <c:v>781.70220000000006</c:v>
                </c:pt>
                <c:pt idx="157">
                  <c:v>777.49950000000013</c:v>
                </c:pt>
                <c:pt idx="158">
                  <c:v>773.29680000000008</c:v>
                </c:pt>
                <c:pt idx="159">
                  <c:v>769.09410000000014</c:v>
                </c:pt>
                <c:pt idx="160">
                  <c:v>764.89140000000009</c:v>
                </c:pt>
                <c:pt idx="161">
                  <c:v>760.68870000000015</c:v>
                </c:pt>
                <c:pt idx="162">
                  <c:v>756.4860000000001</c:v>
                </c:pt>
                <c:pt idx="163">
                  <c:v>752.28330000000005</c:v>
                </c:pt>
                <c:pt idx="164">
                  <c:v>748.08060000000012</c:v>
                </c:pt>
                <c:pt idx="165">
                  <c:v>743.87790000000007</c:v>
                </c:pt>
                <c:pt idx="166">
                  <c:v>739.67520000000013</c:v>
                </c:pt>
                <c:pt idx="167">
                  <c:v>735.47250000000008</c:v>
                </c:pt>
                <c:pt idx="168">
                  <c:v>731.26980000000015</c:v>
                </c:pt>
                <c:pt idx="169">
                  <c:v>727.0671000000001</c:v>
                </c:pt>
                <c:pt idx="170">
                  <c:v>722.86440000000005</c:v>
                </c:pt>
                <c:pt idx="171">
                  <c:v>718.66170000000011</c:v>
                </c:pt>
                <c:pt idx="172">
                  <c:v>714.45900000000006</c:v>
                </c:pt>
                <c:pt idx="173">
                  <c:v>710.25630000000012</c:v>
                </c:pt>
                <c:pt idx="174">
                  <c:v>706.05360000000007</c:v>
                </c:pt>
                <c:pt idx="175">
                  <c:v>701.85090000000014</c:v>
                </c:pt>
                <c:pt idx="176">
                  <c:v>697.64820000000009</c:v>
                </c:pt>
                <c:pt idx="177">
                  <c:v>693.44550000000004</c:v>
                </c:pt>
                <c:pt idx="178">
                  <c:v>689.2428000000001</c:v>
                </c:pt>
                <c:pt idx="179">
                  <c:v>685.04010000000005</c:v>
                </c:pt>
                <c:pt idx="180">
                  <c:v>680.83740000000012</c:v>
                </c:pt>
                <c:pt idx="181">
                  <c:v>676.63470000000007</c:v>
                </c:pt>
                <c:pt idx="182">
                  <c:v>672.43200000000013</c:v>
                </c:pt>
                <c:pt idx="183">
                  <c:v>668.22930000000008</c:v>
                </c:pt>
                <c:pt idx="184">
                  <c:v>664.02660000000014</c:v>
                </c:pt>
                <c:pt idx="185">
                  <c:v>659.82390000000009</c:v>
                </c:pt>
                <c:pt idx="186">
                  <c:v>655.62120000000004</c:v>
                </c:pt>
                <c:pt idx="187">
                  <c:v>651.41850000000011</c:v>
                </c:pt>
                <c:pt idx="188">
                  <c:v>647.21580000000006</c:v>
                </c:pt>
                <c:pt idx="189">
                  <c:v>643.01310000000012</c:v>
                </c:pt>
                <c:pt idx="190">
                  <c:v>638.81040000000007</c:v>
                </c:pt>
                <c:pt idx="191">
                  <c:v>634.60770000000014</c:v>
                </c:pt>
                <c:pt idx="192">
                  <c:v>630.40500000000009</c:v>
                </c:pt>
                <c:pt idx="193">
                  <c:v>626.20230000000015</c:v>
                </c:pt>
                <c:pt idx="194">
                  <c:v>621.9996000000001</c:v>
                </c:pt>
                <c:pt idx="195">
                  <c:v>617.79690000000005</c:v>
                </c:pt>
                <c:pt idx="196">
                  <c:v>613.59420000000011</c:v>
                </c:pt>
                <c:pt idx="197">
                  <c:v>609.39150000000006</c:v>
                </c:pt>
                <c:pt idx="198">
                  <c:v>605.18880000000013</c:v>
                </c:pt>
                <c:pt idx="199">
                  <c:v>600.98610000000008</c:v>
                </c:pt>
                <c:pt idx="200">
                  <c:v>596.78340000000014</c:v>
                </c:pt>
                <c:pt idx="201">
                  <c:v>592.58070000000009</c:v>
                </c:pt>
                <c:pt idx="202">
                  <c:v>588.37800000000004</c:v>
                </c:pt>
                <c:pt idx="203">
                  <c:v>584.17530000000011</c:v>
                </c:pt>
                <c:pt idx="204">
                  <c:v>579.97260000000006</c:v>
                </c:pt>
                <c:pt idx="205">
                  <c:v>575.76990000000012</c:v>
                </c:pt>
                <c:pt idx="206">
                  <c:v>571.56720000000007</c:v>
                </c:pt>
                <c:pt idx="207">
                  <c:v>567.36450000000013</c:v>
                </c:pt>
                <c:pt idx="208">
                  <c:v>563.16180000000008</c:v>
                </c:pt>
                <c:pt idx="209">
                  <c:v>558.95910000000003</c:v>
                </c:pt>
                <c:pt idx="210">
                  <c:v>554.7564000000001</c:v>
                </c:pt>
                <c:pt idx="211">
                  <c:v>550.55370000000005</c:v>
                </c:pt>
                <c:pt idx="212">
                  <c:v>546.35100000000011</c:v>
                </c:pt>
                <c:pt idx="213">
                  <c:v>542.14830000000006</c:v>
                </c:pt>
                <c:pt idx="214">
                  <c:v>537.94560000000013</c:v>
                </c:pt>
                <c:pt idx="215">
                  <c:v>533.74290000000008</c:v>
                </c:pt>
                <c:pt idx="216">
                  <c:v>529.54020000000014</c:v>
                </c:pt>
                <c:pt idx="217">
                  <c:v>525.33750000000009</c:v>
                </c:pt>
                <c:pt idx="218">
                  <c:v>521.13480000000004</c:v>
                </c:pt>
                <c:pt idx="219">
                  <c:v>516.9321000000001</c:v>
                </c:pt>
                <c:pt idx="220">
                  <c:v>512.72940000000006</c:v>
                </c:pt>
                <c:pt idx="221">
                  <c:v>508.52670000000012</c:v>
                </c:pt>
                <c:pt idx="222">
                  <c:v>504.32400000000007</c:v>
                </c:pt>
                <c:pt idx="223">
                  <c:v>500.12130000000013</c:v>
                </c:pt>
                <c:pt idx="224">
                  <c:v>495.91860000000008</c:v>
                </c:pt>
                <c:pt idx="225">
                  <c:v>491.71590000000015</c:v>
                </c:pt>
                <c:pt idx="226">
                  <c:v>487.5132000000001</c:v>
                </c:pt>
                <c:pt idx="227">
                  <c:v>483.31050000000005</c:v>
                </c:pt>
                <c:pt idx="228">
                  <c:v>479.10780000000011</c:v>
                </c:pt>
                <c:pt idx="229">
                  <c:v>474.90510000000006</c:v>
                </c:pt>
                <c:pt idx="230">
                  <c:v>470.70240000000013</c:v>
                </c:pt>
                <c:pt idx="231">
                  <c:v>466.49970000000008</c:v>
                </c:pt>
                <c:pt idx="232">
                  <c:v>462.29700000000014</c:v>
                </c:pt>
                <c:pt idx="233">
                  <c:v>458.09430000000009</c:v>
                </c:pt>
                <c:pt idx="234">
                  <c:v>453.89160000000004</c:v>
                </c:pt>
                <c:pt idx="235">
                  <c:v>449.6889000000001</c:v>
                </c:pt>
                <c:pt idx="236">
                  <c:v>445.48620000000005</c:v>
                </c:pt>
                <c:pt idx="237">
                  <c:v>441.2835</c:v>
                </c:pt>
                <c:pt idx="238">
                  <c:v>437.08080000000018</c:v>
                </c:pt>
                <c:pt idx="239">
                  <c:v>432.87810000000013</c:v>
                </c:pt>
                <c:pt idx="240">
                  <c:v>428.67540000000008</c:v>
                </c:pt>
                <c:pt idx="241">
                  <c:v>424.47270000000003</c:v>
                </c:pt>
                <c:pt idx="242">
                  <c:v>420.27</c:v>
                </c:pt>
                <c:pt idx="243">
                  <c:v>416.06730000000016</c:v>
                </c:pt>
                <c:pt idx="244">
                  <c:v>411.86460000000011</c:v>
                </c:pt>
                <c:pt idx="245">
                  <c:v>407.66190000000006</c:v>
                </c:pt>
                <c:pt idx="246">
                  <c:v>403.45920000000001</c:v>
                </c:pt>
                <c:pt idx="247">
                  <c:v>399.25650000000019</c:v>
                </c:pt>
                <c:pt idx="248">
                  <c:v>395.05380000000014</c:v>
                </c:pt>
                <c:pt idx="249">
                  <c:v>390.85110000000009</c:v>
                </c:pt>
                <c:pt idx="250">
                  <c:v>386.64840000000004</c:v>
                </c:pt>
                <c:pt idx="251">
                  <c:v>382.44569999999999</c:v>
                </c:pt>
                <c:pt idx="252">
                  <c:v>378.24300000000017</c:v>
                </c:pt>
                <c:pt idx="253">
                  <c:v>374.04030000000012</c:v>
                </c:pt>
                <c:pt idx="254">
                  <c:v>369.83760000000007</c:v>
                </c:pt>
                <c:pt idx="255">
                  <c:v>365.63490000000002</c:v>
                </c:pt>
                <c:pt idx="256">
                  <c:v>361.43220000000019</c:v>
                </c:pt>
                <c:pt idx="257">
                  <c:v>357.22950000000014</c:v>
                </c:pt>
                <c:pt idx="258">
                  <c:v>353.02680000000009</c:v>
                </c:pt>
                <c:pt idx="259">
                  <c:v>348.82410000000004</c:v>
                </c:pt>
                <c:pt idx="260">
                  <c:v>344.62139999999999</c:v>
                </c:pt>
                <c:pt idx="261">
                  <c:v>340.41870000000017</c:v>
                </c:pt>
                <c:pt idx="262">
                  <c:v>336.21600000000012</c:v>
                </c:pt>
                <c:pt idx="263">
                  <c:v>332.01330000000007</c:v>
                </c:pt>
                <c:pt idx="264">
                  <c:v>327.81060000000002</c:v>
                </c:pt>
                <c:pt idx="265">
                  <c:v>323.6079000000002</c:v>
                </c:pt>
                <c:pt idx="266">
                  <c:v>319.40520000000015</c:v>
                </c:pt>
                <c:pt idx="267">
                  <c:v>315.2025000000001</c:v>
                </c:pt>
                <c:pt idx="268">
                  <c:v>310.99980000000005</c:v>
                </c:pt>
                <c:pt idx="269">
                  <c:v>306.7971</c:v>
                </c:pt>
                <c:pt idx="270">
                  <c:v>302.59440000000018</c:v>
                </c:pt>
                <c:pt idx="271">
                  <c:v>298.39170000000013</c:v>
                </c:pt>
                <c:pt idx="272">
                  <c:v>294.18900000000008</c:v>
                </c:pt>
                <c:pt idx="273">
                  <c:v>289.98630000000003</c:v>
                </c:pt>
                <c:pt idx="274">
                  <c:v>285.78359999999998</c:v>
                </c:pt>
                <c:pt idx="275">
                  <c:v>281.58090000000016</c:v>
                </c:pt>
                <c:pt idx="276">
                  <c:v>277.37820000000011</c:v>
                </c:pt>
                <c:pt idx="277">
                  <c:v>273.17550000000006</c:v>
                </c:pt>
                <c:pt idx="278">
                  <c:v>268.97280000000001</c:v>
                </c:pt>
                <c:pt idx="279">
                  <c:v>264.77010000000018</c:v>
                </c:pt>
                <c:pt idx="280">
                  <c:v>260.56740000000013</c:v>
                </c:pt>
                <c:pt idx="281">
                  <c:v>256.36470000000008</c:v>
                </c:pt>
                <c:pt idx="282">
                  <c:v>252.16200000000003</c:v>
                </c:pt>
                <c:pt idx="283">
                  <c:v>247.95929999999998</c:v>
                </c:pt>
                <c:pt idx="284">
                  <c:v>243.75660000000016</c:v>
                </c:pt>
                <c:pt idx="285">
                  <c:v>239.55390000000011</c:v>
                </c:pt>
                <c:pt idx="286">
                  <c:v>235.35120000000006</c:v>
                </c:pt>
                <c:pt idx="287">
                  <c:v>231.14850000000001</c:v>
                </c:pt>
                <c:pt idx="288">
                  <c:v>226.94580000000019</c:v>
                </c:pt>
                <c:pt idx="289">
                  <c:v>222.74310000000014</c:v>
                </c:pt>
                <c:pt idx="290">
                  <c:v>218.54040000000009</c:v>
                </c:pt>
                <c:pt idx="291">
                  <c:v>214.33770000000004</c:v>
                </c:pt>
                <c:pt idx="292">
                  <c:v>210.13499999999999</c:v>
                </c:pt>
                <c:pt idx="293">
                  <c:v>205.93230000000017</c:v>
                </c:pt>
                <c:pt idx="294">
                  <c:v>201.72960000000012</c:v>
                </c:pt>
                <c:pt idx="295">
                  <c:v>197.52690000000007</c:v>
                </c:pt>
                <c:pt idx="296">
                  <c:v>193.32420000000002</c:v>
                </c:pt>
                <c:pt idx="297">
                  <c:v>189.12149999999997</c:v>
                </c:pt>
                <c:pt idx="298">
                  <c:v>184.91880000000015</c:v>
                </c:pt>
                <c:pt idx="299">
                  <c:v>180.7161000000001</c:v>
                </c:pt>
                <c:pt idx="300">
                  <c:v>176.51340000000005</c:v>
                </c:pt>
                <c:pt idx="301">
                  <c:v>172.3107</c:v>
                </c:pt>
                <c:pt idx="302">
                  <c:v>168.10800000000017</c:v>
                </c:pt>
                <c:pt idx="303">
                  <c:v>163.90530000000012</c:v>
                </c:pt>
                <c:pt idx="304">
                  <c:v>159.70260000000007</c:v>
                </c:pt>
                <c:pt idx="305">
                  <c:v>155.49990000000003</c:v>
                </c:pt>
                <c:pt idx="306">
                  <c:v>151.29719999999998</c:v>
                </c:pt>
                <c:pt idx="307">
                  <c:v>147.09450000000015</c:v>
                </c:pt>
                <c:pt idx="308">
                  <c:v>142.8918000000001</c:v>
                </c:pt>
                <c:pt idx="309">
                  <c:v>138.68910000000005</c:v>
                </c:pt>
                <c:pt idx="310">
                  <c:v>134.4864</c:v>
                </c:pt>
                <c:pt idx="311">
                  <c:v>130.28370000000018</c:v>
                </c:pt>
                <c:pt idx="312">
                  <c:v>126.08100000000013</c:v>
                </c:pt>
                <c:pt idx="313">
                  <c:v>121.87830000000008</c:v>
                </c:pt>
                <c:pt idx="314">
                  <c:v>117.67560000000003</c:v>
                </c:pt>
                <c:pt idx="315">
                  <c:v>113.47289999999998</c:v>
                </c:pt>
                <c:pt idx="316">
                  <c:v>109.27020000000016</c:v>
                </c:pt>
                <c:pt idx="317">
                  <c:v>105.06750000000011</c:v>
                </c:pt>
                <c:pt idx="318">
                  <c:v>100.86480000000006</c:v>
                </c:pt>
                <c:pt idx="319">
                  <c:v>96.662100000000009</c:v>
                </c:pt>
                <c:pt idx="320">
                  <c:v>92.459400000000187</c:v>
                </c:pt>
                <c:pt idx="321">
                  <c:v>88.256700000000137</c:v>
                </c:pt>
                <c:pt idx="322">
                  <c:v>84.054000000000087</c:v>
                </c:pt>
                <c:pt idx="323">
                  <c:v>79.851300000000037</c:v>
                </c:pt>
                <c:pt idx="324">
                  <c:v>75.648599999999988</c:v>
                </c:pt>
                <c:pt idx="325">
                  <c:v>71.445900000000165</c:v>
                </c:pt>
                <c:pt idx="326">
                  <c:v>67.243200000000115</c:v>
                </c:pt>
                <c:pt idx="327">
                  <c:v>63.040500000000065</c:v>
                </c:pt>
                <c:pt idx="328">
                  <c:v>58.837800000000016</c:v>
                </c:pt>
                <c:pt idx="329">
                  <c:v>54.635100000000193</c:v>
                </c:pt>
                <c:pt idx="330">
                  <c:v>50.432400000000143</c:v>
                </c:pt>
                <c:pt idx="331">
                  <c:v>46.229700000000093</c:v>
                </c:pt>
                <c:pt idx="332">
                  <c:v>42.027000000000044</c:v>
                </c:pt>
                <c:pt idx="333">
                  <c:v>37.824299999999994</c:v>
                </c:pt>
                <c:pt idx="334">
                  <c:v>33.621600000000171</c:v>
                </c:pt>
                <c:pt idx="335">
                  <c:v>29.418900000000122</c:v>
                </c:pt>
                <c:pt idx="336">
                  <c:v>25.216200000000072</c:v>
                </c:pt>
                <c:pt idx="337">
                  <c:v>21.013500000000022</c:v>
                </c:pt>
                <c:pt idx="338">
                  <c:v>16.810799999999972</c:v>
                </c:pt>
                <c:pt idx="339">
                  <c:v>12.60810000000015</c:v>
                </c:pt>
                <c:pt idx="340">
                  <c:v>8.4054000000000997</c:v>
                </c:pt>
                <c:pt idx="341">
                  <c:v>4.2027000000000498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01616"/>
        <c:axId val="831671376"/>
      </c:scatterChart>
      <c:valAx>
        <c:axId val="8317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71376"/>
        <c:crosses val="autoZero"/>
        <c:crossBetween val="midCat"/>
      </c:valAx>
      <c:valAx>
        <c:axId val="8316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'[1]220deg_thk_150um_hole_1600mod'!$B$3:$B$344</c:f>
              <c:numCache>
                <c:formatCode>General</c:formatCode>
                <c:ptCount val="342"/>
                <c:pt idx="0">
                  <c:v>18.576089751266753</c:v>
                </c:pt>
                <c:pt idx="1">
                  <c:v>18.523268804735142</c:v>
                </c:pt>
                <c:pt idx="2">
                  <c:v>18.470435549895935</c:v>
                </c:pt>
                <c:pt idx="3">
                  <c:v>18.417590011647864</c:v>
                </c:pt>
                <c:pt idx="4">
                  <c:v>18.36473221497106</c:v>
                </c:pt>
                <c:pt idx="5">
                  <c:v>18.311862184927037</c:v>
                </c:pt>
                <c:pt idx="6">
                  <c:v>18.25897994665867</c:v>
                </c:pt>
                <c:pt idx="7">
                  <c:v>18.206085525390169</c:v>
                </c:pt>
                <c:pt idx="8">
                  <c:v>18.153178946427047</c:v>
                </c:pt>
                <c:pt idx="9">
                  <c:v>18.100260235156092</c:v>
                </c:pt>
                <c:pt idx="10">
                  <c:v>18.04732941704534</c:v>
                </c:pt>
                <c:pt idx="11">
                  <c:v>17.994386517644053</c:v>
                </c:pt>
                <c:pt idx="12">
                  <c:v>17.941431562582661</c:v>
                </c:pt>
                <c:pt idx="13">
                  <c:v>17.888464577572769</c:v>
                </c:pt>
                <c:pt idx="14">
                  <c:v>17.835485588407089</c:v>
                </c:pt>
                <c:pt idx="15">
                  <c:v>17.782494620959405</c:v>
                </c:pt>
                <c:pt idx="16">
                  <c:v>17.729491701184553</c:v>
                </c:pt>
                <c:pt idx="17">
                  <c:v>17.676476855118391</c:v>
                </c:pt>
                <c:pt idx="18">
                  <c:v>17.623450108877719</c:v>
                </c:pt>
                <c:pt idx="19">
                  <c:v>17.57041148866028</c:v>
                </c:pt>
                <c:pt idx="20">
                  <c:v>17.517361020744691</c:v>
                </c:pt>
                <c:pt idx="21">
                  <c:v>17.464298731490413</c:v>
                </c:pt>
                <c:pt idx="22">
                  <c:v>17.411224647337701</c:v>
                </c:pt>
                <c:pt idx="23">
                  <c:v>17.358138794807573</c:v>
                </c:pt>
                <c:pt idx="24">
                  <c:v>17.305041200501719</c:v>
                </c:pt>
                <c:pt idx="25">
                  <c:v>17.251931891102508</c:v>
                </c:pt>
                <c:pt idx="26">
                  <c:v>17.198810893372904</c:v>
                </c:pt>
                <c:pt idx="27">
                  <c:v>17.145678234156424</c:v>
                </c:pt>
                <c:pt idx="28">
                  <c:v>17.092533940377077</c:v>
                </c:pt>
                <c:pt idx="29">
                  <c:v>17.039378039039317</c:v>
                </c:pt>
                <c:pt idx="30">
                  <c:v>16.986210557228002</c:v>
                </c:pt>
                <c:pt idx="31">
                  <c:v>16.933031522108305</c:v>
                </c:pt>
                <c:pt idx="32">
                  <c:v>16.879840960925691</c:v>
                </c:pt>
                <c:pt idx="33">
                  <c:v>16.826638901005818</c:v>
                </c:pt>
                <c:pt idx="34">
                  <c:v>16.773425369754516</c:v>
                </c:pt>
                <c:pt idx="35">
                  <c:v>16.720200394657702</c:v>
                </c:pt>
                <c:pt idx="36">
                  <c:v>16.666964003281326</c:v>
                </c:pt>
                <c:pt idx="37">
                  <c:v>16.613716223271297</c:v>
                </c:pt>
                <c:pt idx="38">
                  <c:v>16.560457082353416</c:v>
                </c:pt>
                <c:pt idx="39">
                  <c:v>16.507186608333328</c:v>
                </c:pt>
                <c:pt idx="40">
                  <c:v>16.453904829096441</c:v>
                </c:pt>
                <c:pt idx="41">
                  <c:v>16.400611772607835</c:v>
                </c:pt>
                <c:pt idx="42">
                  <c:v>16.347307466912234</c:v>
                </c:pt>
                <c:pt idx="43">
                  <c:v>16.293991940133896</c:v>
                </c:pt>
                <c:pt idx="44">
                  <c:v>16.240665220476551</c:v>
                </c:pt>
                <c:pt idx="45">
                  <c:v>16.187327336223326</c:v>
                </c:pt>
                <c:pt idx="46">
                  <c:v>16.133978315736684</c:v>
                </c:pt>
                <c:pt idx="47">
                  <c:v>16.08061818745831</c:v>
                </c:pt>
                <c:pt idx="48">
                  <c:v>16.027246979909062</c:v>
                </c:pt>
                <c:pt idx="49">
                  <c:v>15.973864721688869</c:v>
                </c:pt>
                <c:pt idx="50">
                  <c:v>15.920471441476675</c:v>
                </c:pt>
                <c:pt idx="51">
                  <c:v>15.867067168030323</c:v>
                </c:pt>
                <c:pt idx="52">
                  <c:v>15.81365193018649</c:v>
                </c:pt>
                <c:pt idx="53">
                  <c:v>15.760225756860599</c:v>
                </c:pt>
                <c:pt idx="54">
                  <c:v>15.706788677046724</c:v>
                </c:pt>
                <c:pt idx="55">
                  <c:v>15.653340719817507</c:v>
                </c:pt>
                <c:pt idx="56">
                  <c:v>15.59988191432406</c:v>
                </c:pt>
                <c:pt idx="57">
                  <c:v>15.546412289795875</c:v>
                </c:pt>
                <c:pt idx="58">
                  <c:v>15.492931875540737</c:v>
                </c:pt>
                <c:pt idx="59">
                  <c:v>15.439440700944628</c:v>
                </c:pt>
                <c:pt idx="60">
                  <c:v>15.385938795471617</c:v>
                </c:pt>
                <c:pt idx="61">
                  <c:v>15.332426188663772</c:v>
                </c:pt>
                <c:pt idx="62">
                  <c:v>15.278902910141067</c:v>
                </c:pt>
                <c:pt idx="63">
                  <c:v>15.225368989601272</c:v>
                </c:pt>
                <c:pt idx="64">
                  <c:v>15.171824456819854</c:v>
                </c:pt>
                <c:pt idx="65">
                  <c:v>15.118269341649873</c:v>
                </c:pt>
                <c:pt idx="66">
                  <c:v>15.064703674021866</c:v>
                </c:pt>
                <c:pt idx="67">
                  <c:v>15.01112748394377</c:v>
                </c:pt>
                <c:pt idx="68">
                  <c:v>14.957540801500789</c:v>
                </c:pt>
                <c:pt idx="69">
                  <c:v>14.903943656855279</c:v>
                </c:pt>
                <c:pt idx="70">
                  <c:v>14.850336080246674</c:v>
                </c:pt>
                <c:pt idx="71">
                  <c:v>14.796718101991329</c:v>
                </c:pt>
                <c:pt idx="72">
                  <c:v>14.743089752482438</c:v>
                </c:pt>
                <c:pt idx="73">
                  <c:v>14.689451062189907</c:v>
                </c:pt>
                <c:pt idx="74">
                  <c:v>14.635802061660234</c:v>
                </c:pt>
                <c:pt idx="75">
                  <c:v>14.582142781516405</c:v>
                </c:pt>
                <c:pt idx="76">
                  <c:v>14.528473252457758</c:v>
                </c:pt>
                <c:pt idx="77">
                  <c:v>14.47479350525988</c:v>
                </c:pt>
                <c:pt idx="78">
                  <c:v>14.421103570774468</c:v>
                </c:pt>
                <c:pt idx="79">
                  <c:v>14.367403479929212</c:v>
                </c:pt>
                <c:pt idx="80">
                  <c:v>14.313693263727684</c:v>
                </c:pt>
                <c:pt idx="81">
                  <c:v>14.259972953249182</c:v>
                </c:pt>
                <c:pt idx="82">
                  <c:v>14.206242579648631</c:v>
                </c:pt>
                <c:pt idx="83">
                  <c:v>14.152502174156442</c:v>
                </c:pt>
                <c:pt idx="84">
                  <c:v>14.098751768078372</c:v>
                </c:pt>
                <c:pt idx="85">
                  <c:v>14.044991392795408</c:v>
                </c:pt>
                <c:pt idx="86">
                  <c:v>13.991221079763628</c:v>
                </c:pt>
                <c:pt idx="87">
                  <c:v>13.937440860514061</c:v>
                </c:pt>
                <c:pt idx="88">
                  <c:v>13.883650766652559</c:v>
                </c:pt>
                <c:pt idx="89">
                  <c:v>13.829850829859648</c:v>
                </c:pt>
                <c:pt idx="90">
                  <c:v>13.776041081890398</c:v>
                </c:pt>
                <c:pt idx="91">
                  <c:v>13.722221554574281</c:v>
                </c:pt>
                <c:pt idx="92">
                  <c:v>13.668392279815031</c:v>
                </c:pt>
                <c:pt idx="93">
                  <c:v>13.614553289590484</c:v>
                </c:pt>
                <c:pt idx="94">
                  <c:v>13.560704615952456</c:v>
                </c:pt>
                <c:pt idx="95">
                  <c:v>13.506846291026587</c:v>
                </c:pt>
                <c:pt idx="96">
                  <c:v>13.452978347012188</c:v>
                </c:pt>
                <c:pt idx="97">
                  <c:v>13.399100816182097</c:v>
                </c:pt>
                <c:pt idx="98">
                  <c:v>13.345213730882524</c:v>
                </c:pt>
                <c:pt idx="99">
                  <c:v>13.291317123532901</c:v>
                </c:pt>
                <c:pt idx="100">
                  <c:v>13.237411026625741</c:v>
                </c:pt>
                <c:pt idx="101">
                  <c:v>13.183495472726451</c:v>
                </c:pt>
                <c:pt idx="102">
                  <c:v>13.129570494473214</c:v>
                </c:pt>
                <c:pt idx="103">
                  <c:v>13.075636124576798</c:v>
                </c:pt>
                <c:pt idx="104">
                  <c:v>13.021692395820416</c:v>
                </c:pt>
                <c:pt idx="105">
                  <c:v>12.967739341059564</c:v>
                </c:pt>
                <c:pt idx="106">
                  <c:v>12.913776993221845</c:v>
                </c:pt>
                <c:pt idx="107">
                  <c:v>12.859805385306817</c:v>
                </c:pt>
                <c:pt idx="108">
                  <c:v>12.805824550385831</c:v>
                </c:pt>
                <c:pt idx="109">
                  <c:v>12.751834521601852</c:v>
                </c:pt>
                <c:pt idx="110">
                  <c:v>12.697835332169294</c:v>
                </c:pt>
                <c:pt idx="111">
                  <c:v>12.64382701537386</c:v>
                </c:pt>
                <c:pt idx="112">
                  <c:v>12.589809604572364</c:v>
                </c:pt>
                <c:pt idx="113">
                  <c:v>12.535783133192552</c:v>
                </c:pt>
                <c:pt idx="114">
                  <c:v>12.481747634732946</c:v>
                </c:pt>
                <c:pt idx="115">
                  <c:v>12.427703142762642</c:v>
                </c:pt>
                <c:pt idx="116">
                  <c:v>12.373649690921164</c:v>
                </c:pt>
                <c:pt idx="117">
                  <c:v>12.319587312918257</c:v>
                </c:pt>
                <c:pt idx="118">
                  <c:v>12.265516042533733</c:v>
                </c:pt>
                <c:pt idx="119">
                  <c:v>12.211435913617265</c:v>
                </c:pt>
                <c:pt idx="120">
                  <c:v>12.157346960088224</c:v>
                </c:pt>
                <c:pt idx="121">
                  <c:v>12.103249215935486</c:v>
                </c:pt>
                <c:pt idx="122">
                  <c:v>12.049142715217249</c:v>
                </c:pt>
                <c:pt idx="123">
                  <c:v>11.995027492060844</c:v>
                </c:pt>
                <c:pt idx="124">
                  <c:v>11.940903580662548</c:v>
                </c:pt>
                <c:pt idx="125">
                  <c:v>11.886771015287394</c:v>
                </c:pt>
                <c:pt idx="126">
                  <c:v>11.832629830268981</c:v>
                </c:pt>
                <c:pt idx="127">
                  <c:v>11.778480060009278</c:v>
                </c:pt>
                <c:pt idx="128">
                  <c:v>11.724321738978434</c:v>
                </c:pt>
                <c:pt idx="129">
                  <c:v>11.670154901714584</c:v>
                </c:pt>
                <c:pt idx="130">
                  <c:v>11.615979582823639</c:v>
                </c:pt>
                <c:pt idx="131">
                  <c:v>11.561795816979107</c:v>
                </c:pt>
                <c:pt idx="132">
                  <c:v>11.50760363892188</c:v>
                </c:pt>
                <c:pt idx="133">
                  <c:v>11.453403083460039</c:v>
                </c:pt>
                <c:pt idx="134">
                  <c:v>11.399194185468641</c:v>
                </c:pt>
                <c:pt idx="135">
                  <c:v>11.344976979889534</c:v>
                </c:pt>
                <c:pt idx="136">
                  <c:v>11.290751501731133</c:v>
                </c:pt>
                <c:pt idx="137">
                  <c:v>11.236517786068219</c:v>
                </c:pt>
                <c:pt idx="138">
                  <c:v>11.18227586804174</c:v>
                </c:pt>
                <c:pt idx="139">
                  <c:v>11.128025782858588</c:v>
                </c:pt>
                <c:pt idx="140">
                  <c:v>11.073767565791393</c:v>
                </c:pt>
                <c:pt idx="141">
                  <c:v>11.019501252178317</c:v>
                </c:pt>
                <c:pt idx="142">
                  <c:v>10.965226877422827</c:v>
                </c:pt>
                <c:pt idx="143">
                  <c:v>10.910944476993489</c:v>
                </c:pt>
                <c:pt idx="144">
                  <c:v>10.856654086423751</c:v>
                </c:pt>
                <c:pt idx="145">
                  <c:v>10.802355741311718</c:v>
                </c:pt>
                <c:pt idx="146">
                  <c:v>10.748049477319952</c:v>
                </c:pt>
                <c:pt idx="147">
                  <c:v>10.693735330175215</c:v>
                </c:pt>
                <c:pt idx="148">
                  <c:v>10.639413335668287</c:v>
                </c:pt>
                <c:pt idx="149">
                  <c:v>10.585083529653712</c:v>
                </c:pt>
                <c:pt idx="150">
                  <c:v>10.530745948049587</c:v>
                </c:pt>
                <c:pt idx="151">
                  <c:v>10.476400626837339</c:v>
                </c:pt>
                <c:pt idx="152">
                  <c:v>10.422047602061488</c:v>
                </c:pt>
                <c:pt idx="153">
                  <c:v>10.367686909829418</c:v>
                </c:pt>
                <c:pt idx="154">
                  <c:v>10.313318586311153</c:v>
                </c:pt>
                <c:pt idx="155">
                  <c:v>10.258942667739124</c:v>
                </c:pt>
                <c:pt idx="156">
                  <c:v>10.204559190407922</c:v>
                </c:pt>
                <c:pt idx="157">
                  <c:v>10.150168190674094</c:v>
                </c:pt>
                <c:pt idx="158">
                  <c:v>10.09576970495587</c:v>
                </c:pt>
                <c:pt idx="159">
                  <c:v>10.041363769732952</c:v>
                </c:pt>
                <c:pt idx="160">
                  <c:v>9.9869504215462666</c:v>
                </c:pt>
                <c:pt idx="161">
                  <c:v>9.9325296969977206</c:v>
                </c:pt>
                <c:pt idx="162">
                  <c:v>9.8781016327499636</c:v>
                </c:pt>
                <c:pt idx="163">
                  <c:v>9.8236662655261515</c:v>
                </c:pt>
                <c:pt idx="164">
                  <c:v>9.7692236321096964</c:v>
                </c:pt>
                <c:pt idx="165">
                  <c:v>9.7147737693440082</c:v>
                </c:pt>
                <c:pt idx="166">
                  <c:v>9.6603167141322768</c:v>
                </c:pt>
                <c:pt idx="167">
                  <c:v>9.6058525034371947</c:v>
                </c:pt>
                <c:pt idx="168">
                  <c:v>9.5513811742807313</c:v>
                </c:pt>
                <c:pt idx="169">
                  <c:v>9.4969027637438597</c:v>
                </c:pt>
                <c:pt idx="170">
                  <c:v>9.442417308966327</c:v>
                </c:pt>
                <c:pt idx="171">
                  <c:v>9.387924847146385</c:v>
                </c:pt>
                <c:pt idx="172">
                  <c:v>9.3334254155405389</c:v>
                </c:pt>
                <c:pt idx="173">
                  <c:v>9.2789190514632942</c:v>
                </c:pt>
                <c:pt idx="174">
                  <c:v>9.2244057922868965</c:v>
                </c:pt>
                <c:pt idx="175">
                  <c:v>9.169885675441078</c:v>
                </c:pt>
                <c:pt idx="176">
                  <c:v>9.1153587384127892</c:v>
                </c:pt>
                <c:pt idx="177">
                  <c:v>9.0608250187459412</c:v>
                </c:pt>
                <c:pt idx="178">
                  <c:v>9.0062845540411498</c:v>
                </c:pt>
                <c:pt idx="179">
                  <c:v>8.9517373819554606</c:v>
                </c:pt>
                <c:pt idx="180">
                  <c:v>8.8971835402020893</c:v>
                </c:pt>
                <c:pt idx="181">
                  <c:v>8.8426230665501535</c:v>
                </c:pt>
                <c:pt idx="182">
                  <c:v>8.7880559988244134</c:v>
                </c:pt>
                <c:pt idx="183">
                  <c:v>8.7334823749049857</c:v>
                </c:pt>
                <c:pt idx="184">
                  <c:v>8.6789022327270917</c:v>
                </c:pt>
                <c:pt idx="185">
                  <c:v>8.624315610280771</c:v>
                </c:pt>
                <c:pt idx="186">
                  <c:v>8.5697225456106221</c:v>
                </c:pt>
                <c:pt idx="187">
                  <c:v>8.5151230768155148</c:v>
                </c:pt>
                <c:pt idx="188">
                  <c:v>8.4605172420483221</c:v>
                </c:pt>
                <c:pt idx="189">
                  <c:v>8.4059050795156498</c:v>
                </c:pt>
                <c:pt idx="190">
                  <c:v>8.3512866274775455</c:v>
                </c:pt>
                <c:pt idx="191">
                  <c:v>8.2966619242472266</c:v>
                </c:pt>
                <c:pt idx="192">
                  <c:v>8.2420310081907999</c:v>
                </c:pt>
                <c:pt idx="193">
                  <c:v>8.1873939177269861</c:v>
                </c:pt>
                <c:pt idx="194">
                  <c:v>8.1327506913268195</c:v>
                </c:pt>
                <c:pt idx="195">
                  <c:v>8.0781013675133853</c:v>
                </c:pt>
                <c:pt idx="196">
                  <c:v>8.0234459848615227</c:v>
                </c:pt>
                <c:pt idx="197">
                  <c:v>7.9687845819975376</c:v>
                </c:pt>
                <c:pt idx="198">
                  <c:v>7.9141171975989195</c:v>
                </c:pt>
                <c:pt idx="199">
                  <c:v>7.8594438703940499</c:v>
                </c:pt>
                <c:pt idx="200">
                  <c:v>7.8047646391619185</c:v>
                </c:pt>
                <c:pt idx="201">
                  <c:v>7.7500795427318216</c:v>
                </c:pt>
                <c:pt idx="202">
                  <c:v>7.6953886199830812</c:v>
                </c:pt>
                <c:pt idx="203">
                  <c:v>7.6406919098447457</c:v>
                </c:pt>
                <c:pt idx="204">
                  <c:v>7.5859894512952888</c:v>
                </c:pt>
                <c:pt idx="205">
                  <c:v>7.5312812833623317</c:v>
                </c:pt>
                <c:pt idx="206">
                  <c:v>7.4765674451223267</c:v>
                </c:pt>
                <c:pt idx="207">
                  <c:v>7.4218479757002713</c:v>
                </c:pt>
                <c:pt idx="208">
                  <c:v>7.3671229142694052</c:v>
                </c:pt>
                <c:pt idx="209">
                  <c:v>7.3123923000509095</c:v>
                </c:pt>
                <c:pt idx="210">
                  <c:v>7.2576561723136086</c:v>
                </c:pt>
                <c:pt idx="211">
                  <c:v>7.2029145703736601</c:v>
                </c:pt>
                <c:pt idx="212">
                  <c:v>7.1481675335942638</c:v>
                </c:pt>
                <c:pt idx="213">
                  <c:v>7.0934151013853368</c:v>
                </c:pt>
                <c:pt idx="214">
                  <c:v>7.0386573132032337</c:v>
                </c:pt>
                <c:pt idx="215">
                  <c:v>6.9838942085504163</c:v>
                </c:pt>
                <c:pt idx="216">
                  <c:v>6.9291258269751586</c:v>
                </c:pt>
                <c:pt idx="217">
                  <c:v>6.8743522080712323</c:v>
                </c:pt>
                <c:pt idx="218">
                  <c:v>6.8195733914775971</c:v>
                </c:pt>
                <c:pt idx="219">
                  <c:v>6.764789416878096</c:v>
                </c:pt>
                <c:pt idx="220">
                  <c:v>6.7100003240011308</c:v>
                </c:pt>
                <c:pt idx="221">
                  <c:v>6.6552061526193569</c:v>
                </c:pt>
                <c:pt idx="222">
                  <c:v>6.6004069425493661</c:v>
                </c:pt>
                <c:pt idx="223">
                  <c:v>6.545602733651374</c:v>
                </c:pt>
                <c:pt idx="224">
                  <c:v>6.4907935658288958</c:v>
                </c:pt>
                <c:pt idx="225">
                  <c:v>6.4359794790284415</c:v>
                </c:pt>
                <c:pt idx="226">
                  <c:v>6.3811605132391813</c:v>
                </c:pt>
                <c:pt idx="227">
                  <c:v>6.3263367084926374</c:v>
                </c:pt>
                <c:pt idx="228">
                  <c:v>6.2715081048623604</c:v>
                </c:pt>
                <c:pt idx="229">
                  <c:v>6.2166747424636055</c:v>
                </c:pt>
                <c:pt idx="230">
                  <c:v>6.1618366614530116</c:v>
                </c:pt>
                <c:pt idx="231">
                  <c:v>6.1069939020282735</c:v>
                </c:pt>
                <c:pt idx="232">
                  <c:v>6.0521465044278253</c:v>
                </c:pt>
                <c:pt idx="233">
                  <c:v>5.997294508930505</c:v>
                </c:pt>
                <c:pt idx="234">
                  <c:v>5.9424379558552367</c:v>
                </c:pt>
                <c:pt idx="235">
                  <c:v>5.8875768855606969</c:v>
                </c:pt>
                <c:pt idx="236">
                  <c:v>5.8327113384449829</c:v>
                </c:pt>
                <c:pt idx="237">
                  <c:v>5.7778413549452923</c:v>
                </c:pt>
                <c:pt idx="238">
                  <c:v>5.7229669755375934</c:v>
                </c:pt>
                <c:pt idx="239">
                  <c:v>5.6680882407362718</c:v>
                </c:pt>
                <c:pt idx="240">
                  <c:v>5.6132051910938285</c:v>
                </c:pt>
                <c:pt idx="241">
                  <c:v>5.5583178672005262</c:v>
                </c:pt>
                <c:pt idx="242">
                  <c:v>5.5034263096840617</c:v>
                </c:pt>
                <c:pt idx="243">
                  <c:v>5.4485305592092317</c:v>
                </c:pt>
                <c:pt idx="244">
                  <c:v>5.3936306564775878</c:v>
                </c:pt>
                <c:pt idx="245">
                  <c:v>5.3387266422271127</c:v>
                </c:pt>
                <c:pt idx="246">
                  <c:v>5.2838185572318732</c:v>
                </c:pt>
                <c:pt idx="247">
                  <c:v>5.2289064423016889</c:v>
                </c:pt>
                <c:pt idx="248">
                  <c:v>5.1739903382817758</c:v>
                </c:pt>
                <c:pt idx="249">
                  <c:v>5.1190702860524278</c:v>
                </c:pt>
                <c:pt idx="250">
                  <c:v>5.0641463265286628</c:v>
                </c:pt>
                <c:pt idx="251">
                  <c:v>5.0092185006598813</c:v>
                </c:pt>
                <c:pt idx="252">
                  <c:v>4.9542868494295247</c:v>
                </c:pt>
                <c:pt idx="253">
                  <c:v>4.8993514138547276</c:v>
                </c:pt>
                <c:pt idx="254">
                  <c:v>4.8444122349859819</c:v>
                </c:pt>
                <c:pt idx="255">
                  <c:v>4.7894693539067825</c:v>
                </c:pt>
                <c:pt idx="256">
                  <c:v>4.7345228117332878</c:v>
                </c:pt>
                <c:pt idx="257">
                  <c:v>4.6795726496139602</c:v>
                </c:pt>
                <c:pt idx="258">
                  <c:v>4.6246189087292331</c:v>
                </c:pt>
                <c:pt idx="259">
                  <c:v>4.5696616302911552</c:v>
                </c:pt>
                <c:pt idx="260">
                  <c:v>4.5147008555430403</c:v>
                </c:pt>
                <c:pt idx="261">
                  <c:v>4.4597366257591187</c:v>
                </c:pt>
                <c:pt idx="262">
                  <c:v>4.4047689822441782</c:v>
                </c:pt>
                <c:pt idx="263">
                  <c:v>4.3497979663332291</c:v>
                </c:pt>
                <c:pt idx="264">
                  <c:v>4.294823619391134</c:v>
                </c:pt>
                <c:pt idx="265">
                  <c:v>4.2398459828122688</c:v>
                </c:pt>
                <c:pt idx="266">
                  <c:v>4.1848650980201505</c:v>
                </c:pt>
                <c:pt idx="267">
                  <c:v>4.1298810064671034</c:v>
                </c:pt>
                <c:pt idx="268">
                  <c:v>4.0748937496338895</c:v>
                </c:pt>
                <c:pt idx="269">
                  <c:v>4.0199033690293566</c:v>
                </c:pt>
                <c:pt idx="270">
                  <c:v>3.9649099061900834</c:v>
                </c:pt>
                <c:pt idx="271">
                  <c:v>3.9099134026800124</c:v>
                </c:pt>
                <c:pt idx="272">
                  <c:v>3.854913900090104</c:v>
                </c:pt>
                <c:pt idx="273">
                  <c:v>3.7999114400379708</c:v>
                </c:pt>
                <c:pt idx="274">
                  <c:v>3.7449060641675187</c:v>
                </c:pt>
                <c:pt idx="275">
                  <c:v>3.6898978141485901</c:v>
                </c:pt>
                <c:pt idx="276">
                  <c:v>3.6348867316765889</c:v>
                </c:pt>
                <c:pt idx="277">
                  <c:v>3.5798728584721413</c:v>
                </c:pt>
                <c:pt idx="278">
                  <c:v>3.5248562362807156</c:v>
                </c:pt>
                <c:pt idx="279">
                  <c:v>3.4698369068722705</c:v>
                </c:pt>
                <c:pt idx="280">
                  <c:v>3.4148149120408755</c:v>
                </c:pt>
                <c:pt idx="281">
                  <c:v>3.3597902936043704</c:v>
                </c:pt>
                <c:pt idx="282">
                  <c:v>3.3047630934039796</c:v>
                </c:pt>
                <c:pt idx="283">
                  <c:v>3.249733353303959</c:v>
                </c:pt>
                <c:pt idx="284">
                  <c:v>3.1947011151912292</c:v>
                </c:pt>
                <c:pt idx="285">
                  <c:v>3.139666420974994</c:v>
                </c:pt>
                <c:pt idx="286">
                  <c:v>3.0846293125863977</c:v>
                </c:pt>
                <c:pt idx="287">
                  <c:v>3.0295898319781398</c:v>
                </c:pt>
                <c:pt idx="288">
                  <c:v>2.9745480211241175</c:v>
                </c:pt>
                <c:pt idx="289">
                  <c:v>2.9195039220190413</c:v>
                </c:pt>
                <c:pt idx="290">
                  <c:v>2.8644575766780855</c:v>
                </c:pt>
                <c:pt idx="291">
                  <c:v>2.8094090271365073</c:v>
                </c:pt>
                <c:pt idx="292">
                  <c:v>2.7543583154492781</c:v>
                </c:pt>
                <c:pt idx="293">
                  <c:v>2.6993054836907167</c:v>
                </c:pt>
                <c:pt idx="294">
                  <c:v>2.644250573954106</c:v>
                </c:pt>
                <c:pt idx="295">
                  <c:v>2.5891936283513388</c:v>
                </c:pt>
                <c:pt idx="296">
                  <c:v>2.5341346890125345</c:v>
                </c:pt>
                <c:pt idx="297">
                  <c:v>2.4790737980856687</c:v>
                </c:pt>
                <c:pt idx="298">
                  <c:v>2.4240109977362048</c:v>
                </c:pt>
                <c:pt idx="299">
                  <c:v>2.3689463301467049</c:v>
                </c:pt>
                <c:pt idx="300">
                  <c:v>2.3138798375164789</c:v>
                </c:pt>
                <c:pt idx="301">
                  <c:v>2.2588115620611946</c:v>
                </c:pt>
                <c:pt idx="302">
                  <c:v>2.2037415460125089</c:v>
                </c:pt>
                <c:pt idx="303">
                  <c:v>2.1486698316176831</c:v>
                </c:pt>
                <c:pt idx="304">
                  <c:v>2.0935964611392239</c:v>
                </c:pt>
                <c:pt idx="305">
                  <c:v>2.0385214768544939</c:v>
                </c:pt>
                <c:pt idx="306">
                  <c:v>1.9834449210553426</c:v>
                </c:pt>
                <c:pt idx="307">
                  <c:v>1.9283668360477269</c:v>
                </c:pt>
                <c:pt idx="308">
                  <c:v>1.8732872641513274</c:v>
                </c:pt>
                <c:pt idx="309">
                  <c:v>1.818206247699186</c:v>
                </c:pt>
                <c:pt idx="310">
                  <c:v>1.7631238290373175</c:v>
                </c:pt>
                <c:pt idx="311">
                  <c:v>1.7080400505243365</c:v>
                </c:pt>
                <c:pt idx="312">
                  <c:v>1.6529549545310676</c:v>
                </c:pt>
                <c:pt idx="313">
                  <c:v>1.5978685834401851</c:v>
                </c:pt>
                <c:pt idx="314">
                  <c:v>1.5427809796458212</c:v>
                </c:pt>
                <c:pt idx="315">
                  <c:v>1.4876921855531904</c:v>
                </c:pt>
                <c:pt idx="316">
                  <c:v>1.4326022435782129</c:v>
                </c:pt>
                <c:pt idx="317">
                  <c:v>1.377511196147122</c:v>
                </c:pt>
                <c:pt idx="318">
                  <c:v>1.3224190856961033</c:v>
                </c:pt>
                <c:pt idx="319">
                  <c:v>1.2673259546709013</c:v>
                </c:pt>
                <c:pt idx="320">
                  <c:v>1.2122318455264445</c:v>
                </c:pt>
                <c:pt idx="321">
                  <c:v>1.1571368007264546</c:v>
                </c:pt>
                <c:pt idx="322">
                  <c:v>1.1020408627430813</c:v>
                </c:pt>
                <c:pt idx="323">
                  <c:v>1.0469440740565101</c:v>
                </c:pt>
                <c:pt idx="324">
                  <c:v>0.99184647715458374</c:v>
                </c:pt>
                <c:pt idx="325">
                  <c:v>0.9367481145324229</c:v>
                </c:pt>
                <c:pt idx="326">
                  <c:v>0.88164902869203343</c:v>
                </c:pt>
                <c:pt idx="327">
                  <c:v>0.82654926214194169</c:v>
                </c:pt>
                <c:pt idx="328">
                  <c:v>0.77144885739680047</c:v>
                </c:pt>
                <c:pt idx="329">
                  <c:v>0.71634785697701231</c:v>
                </c:pt>
                <c:pt idx="330">
                  <c:v>0.66124630340833612</c:v>
                </c:pt>
                <c:pt idx="331">
                  <c:v>0.60614423922152127</c:v>
                </c:pt>
                <c:pt idx="332">
                  <c:v>0.55104170695191323</c:v>
                </c:pt>
                <c:pt idx="333">
                  <c:v>0.4959387491390746</c:v>
                </c:pt>
                <c:pt idx="334">
                  <c:v>0.44083540832640378</c:v>
                </c:pt>
                <c:pt idx="335">
                  <c:v>0.38573172706074077</c:v>
                </c:pt>
                <c:pt idx="336">
                  <c:v>0.33062774789200189</c:v>
                </c:pt>
                <c:pt idx="337">
                  <c:v>0.2755235133727843</c:v>
                </c:pt>
                <c:pt idx="338">
                  <c:v>0.22041906605798589</c:v>
                </c:pt>
                <c:pt idx="339">
                  <c:v>0.16531444850442489</c:v>
                </c:pt>
                <c:pt idx="340">
                  <c:v>0.11020970327044449</c:v>
                </c:pt>
                <c:pt idx="341">
                  <c:v>5.5104872915547318E-2</c:v>
                </c:pt>
              </c:numCache>
            </c:numRef>
          </c:xVal>
          <c:yVal>
            <c:numRef>
              <c:f>'[1]220deg_thk_150um_hole_1600mod'!$C$3:$C$344</c:f>
              <c:numCache>
                <c:formatCode>General</c:formatCode>
                <c:ptCount val="342"/>
                <c:pt idx="0">
                  <c:v>1437.3234</c:v>
                </c:pt>
                <c:pt idx="1">
                  <c:v>1433.1207000000002</c:v>
                </c:pt>
                <c:pt idx="2">
                  <c:v>1428.9180000000001</c:v>
                </c:pt>
                <c:pt idx="3">
                  <c:v>1424.7153000000001</c:v>
                </c:pt>
                <c:pt idx="4">
                  <c:v>1420.5126</c:v>
                </c:pt>
                <c:pt idx="5">
                  <c:v>1416.3099000000002</c:v>
                </c:pt>
                <c:pt idx="6">
                  <c:v>1412.1072000000001</c:v>
                </c:pt>
                <c:pt idx="7">
                  <c:v>1407.9045000000001</c:v>
                </c:pt>
                <c:pt idx="8">
                  <c:v>1403.7018</c:v>
                </c:pt>
                <c:pt idx="9">
                  <c:v>1399.4991000000002</c:v>
                </c:pt>
                <c:pt idx="10">
                  <c:v>1395.2964000000002</c:v>
                </c:pt>
                <c:pt idx="11">
                  <c:v>1391.0937000000001</c:v>
                </c:pt>
                <c:pt idx="12">
                  <c:v>1386.8910000000001</c:v>
                </c:pt>
                <c:pt idx="13">
                  <c:v>1382.6883</c:v>
                </c:pt>
                <c:pt idx="14">
                  <c:v>1378.4856000000002</c:v>
                </c:pt>
                <c:pt idx="15">
                  <c:v>1374.2829000000002</c:v>
                </c:pt>
                <c:pt idx="16">
                  <c:v>1370.0802000000001</c:v>
                </c:pt>
                <c:pt idx="17">
                  <c:v>1365.8775000000001</c:v>
                </c:pt>
                <c:pt idx="18">
                  <c:v>1361.6748</c:v>
                </c:pt>
                <c:pt idx="19">
                  <c:v>1357.4721000000002</c:v>
                </c:pt>
                <c:pt idx="20">
                  <c:v>1353.2694000000001</c:v>
                </c:pt>
                <c:pt idx="21">
                  <c:v>1349.0667000000001</c:v>
                </c:pt>
                <c:pt idx="22">
                  <c:v>1344.864</c:v>
                </c:pt>
                <c:pt idx="23">
                  <c:v>1340.6613000000002</c:v>
                </c:pt>
                <c:pt idx="24">
                  <c:v>1336.4586000000002</c:v>
                </c:pt>
                <c:pt idx="25">
                  <c:v>1332.2559000000001</c:v>
                </c:pt>
                <c:pt idx="26">
                  <c:v>1328.0532000000001</c:v>
                </c:pt>
                <c:pt idx="27">
                  <c:v>1323.8505000000002</c:v>
                </c:pt>
                <c:pt idx="28">
                  <c:v>1319.6478000000002</c:v>
                </c:pt>
                <c:pt idx="29">
                  <c:v>1315.4451000000001</c:v>
                </c:pt>
                <c:pt idx="30">
                  <c:v>1311.2424000000001</c:v>
                </c:pt>
                <c:pt idx="31">
                  <c:v>1307.0397</c:v>
                </c:pt>
                <c:pt idx="32">
                  <c:v>1302.8370000000002</c:v>
                </c:pt>
                <c:pt idx="33">
                  <c:v>1298.6343000000002</c:v>
                </c:pt>
                <c:pt idx="34">
                  <c:v>1294.4316000000001</c:v>
                </c:pt>
                <c:pt idx="35">
                  <c:v>1290.2289000000001</c:v>
                </c:pt>
                <c:pt idx="36">
                  <c:v>1286.0262</c:v>
                </c:pt>
                <c:pt idx="37">
                  <c:v>1281.8235000000002</c:v>
                </c:pt>
                <c:pt idx="38">
                  <c:v>1277.6208000000001</c:v>
                </c:pt>
                <c:pt idx="39">
                  <c:v>1273.4181000000001</c:v>
                </c:pt>
                <c:pt idx="40">
                  <c:v>1269.2154</c:v>
                </c:pt>
                <c:pt idx="41">
                  <c:v>1265.0127</c:v>
                </c:pt>
                <c:pt idx="42">
                  <c:v>1260.8100000000002</c:v>
                </c:pt>
                <c:pt idx="43">
                  <c:v>1256.6073000000001</c:v>
                </c:pt>
                <c:pt idx="44">
                  <c:v>1252.4046000000001</c:v>
                </c:pt>
                <c:pt idx="45">
                  <c:v>1248.2019</c:v>
                </c:pt>
                <c:pt idx="46">
                  <c:v>1243.9992000000002</c:v>
                </c:pt>
                <c:pt idx="47">
                  <c:v>1239.7965000000002</c:v>
                </c:pt>
                <c:pt idx="48">
                  <c:v>1235.5938000000001</c:v>
                </c:pt>
                <c:pt idx="49">
                  <c:v>1231.3911000000001</c:v>
                </c:pt>
                <c:pt idx="50">
                  <c:v>1227.1884000000002</c:v>
                </c:pt>
                <c:pt idx="51">
                  <c:v>1222.9857000000002</c:v>
                </c:pt>
                <c:pt idx="52">
                  <c:v>1218.7830000000001</c:v>
                </c:pt>
                <c:pt idx="53">
                  <c:v>1214.5803000000001</c:v>
                </c:pt>
                <c:pt idx="54">
                  <c:v>1210.3776</c:v>
                </c:pt>
                <c:pt idx="55">
                  <c:v>1206.1749000000002</c:v>
                </c:pt>
                <c:pt idx="56">
                  <c:v>1201.9722000000002</c:v>
                </c:pt>
                <c:pt idx="57">
                  <c:v>1197.7695000000001</c:v>
                </c:pt>
                <c:pt idx="58">
                  <c:v>1193.5668000000001</c:v>
                </c:pt>
                <c:pt idx="59">
                  <c:v>1189.3641</c:v>
                </c:pt>
                <c:pt idx="60">
                  <c:v>1185.1614000000002</c:v>
                </c:pt>
                <c:pt idx="61">
                  <c:v>1180.9587000000001</c:v>
                </c:pt>
                <c:pt idx="62">
                  <c:v>1176.7560000000001</c:v>
                </c:pt>
                <c:pt idx="63">
                  <c:v>1172.5533</c:v>
                </c:pt>
                <c:pt idx="64">
                  <c:v>1168.3506</c:v>
                </c:pt>
                <c:pt idx="65">
                  <c:v>1164.1479000000002</c:v>
                </c:pt>
                <c:pt idx="66">
                  <c:v>1159.9452000000001</c:v>
                </c:pt>
                <c:pt idx="67">
                  <c:v>1155.7425000000001</c:v>
                </c:pt>
                <c:pt idx="68">
                  <c:v>1151.5398000000002</c:v>
                </c:pt>
                <c:pt idx="69">
                  <c:v>1147.3371</c:v>
                </c:pt>
                <c:pt idx="70">
                  <c:v>1143.1344000000001</c:v>
                </c:pt>
                <c:pt idx="71">
                  <c:v>1138.9317000000001</c:v>
                </c:pt>
                <c:pt idx="72">
                  <c:v>1134.729</c:v>
                </c:pt>
                <c:pt idx="73">
                  <c:v>1130.5263000000002</c:v>
                </c:pt>
                <c:pt idx="74">
                  <c:v>1126.3236000000002</c:v>
                </c:pt>
                <c:pt idx="75">
                  <c:v>1122.1209000000001</c:v>
                </c:pt>
                <c:pt idx="76">
                  <c:v>1117.9182000000001</c:v>
                </c:pt>
                <c:pt idx="77">
                  <c:v>1113.7155</c:v>
                </c:pt>
                <c:pt idx="78">
                  <c:v>1109.5128000000002</c:v>
                </c:pt>
                <c:pt idx="79">
                  <c:v>1105.3101000000001</c:v>
                </c:pt>
                <c:pt idx="80">
                  <c:v>1101.1074000000001</c:v>
                </c:pt>
                <c:pt idx="81">
                  <c:v>1096.9047</c:v>
                </c:pt>
                <c:pt idx="82">
                  <c:v>1092.702</c:v>
                </c:pt>
                <c:pt idx="83">
                  <c:v>1088.4993000000002</c:v>
                </c:pt>
                <c:pt idx="84">
                  <c:v>1084.2966000000001</c:v>
                </c:pt>
                <c:pt idx="85">
                  <c:v>1080.0939000000001</c:v>
                </c:pt>
                <c:pt idx="86">
                  <c:v>1075.8912</c:v>
                </c:pt>
                <c:pt idx="87">
                  <c:v>1071.6885</c:v>
                </c:pt>
                <c:pt idx="88">
                  <c:v>1067.4858000000002</c:v>
                </c:pt>
                <c:pt idx="89">
                  <c:v>1063.2831000000001</c:v>
                </c:pt>
                <c:pt idx="90">
                  <c:v>1059.0804000000001</c:v>
                </c:pt>
                <c:pt idx="91">
                  <c:v>1054.8777</c:v>
                </c:pt>
                <c:pt idx="92">
                  <c:v>1050.6750000000002</c:v>
                </c:pt>
                <c:pt idx="93">
                  <c:v>1046.4723000000001</c:v>
                </c:pt>
                <c:pt idx="94">
                  <c:v>1042.2696000000001</c:v>
                </c:pt>
                <c:pt idx="95">
                  <c:v>1038.0669</c:v>
                </c:pt>
                <c:pt idx="96">
                  <c:v>1033.8642</c:v>
                </c:pt>
                <c:pt idx="97">
                  <c:v>1029.6615000000002</c:v>
                </c:pt>
                <c:pt idx="98">
                  <c:v>1025.4588000000001</c:v>
                </c:pt>
                <c:pt idx="99">
                  <c:v>1021.2561000000001</c:v>
                </c:pt>
                <c:pt idx="100">
                  <c:v>1017.0534000000001</c:v>
                </c:pt>
                <c:pt idx="101">
                  <c:v>1012.8507000000001</c:v>
                </c:pt>
                <c:pt idx="102">
                  <c:v>1008.6480000000001</c:v>
                </c:pt>
                <c:pt idx="103">
                  <c:v>1004.4453000000001</c:v>
                </c:pt>
                <c:pt idx="104">
                  <c:v>1000.2426</c:v>
                </c:pt>
                <c:pt idx="105">
                  <c:v>996.0399000000001</c:v>
                </c:pt>
                <c:pt idx="106">
                  <c:v>991.83720000000017</c:v>
                </c:pt>
                <c:pt idx="107">
                  <c:v>987.63450000000012</c:v>
                </c:pt>
                <c:pt idx="108">
                  <c:v>983.43180000000007</c:v>
                </c:pt>
                <c:pt idx="109">
                  <c:v>979.22910000000013</c:v>
                </c:pt>
                <c:pt idx="110">
                  <c:v>975.02640000000008</c:v>
                </c:pt>
                <c:pt idx="111">
                  <c:v>970.82370000000014</c:v>
                </c:pt>
                <c:pt idx="112">
                  <c:v>966.62100000000009</c:v>
                </c:pt>
                <c:pt idx="113">
                  <c:v>962.41830000000004</c:v>
                </c:pt>
                <c:pt idx="114">
                  <c:v>958.21560000000011</c:v>
                </c:pt>
                <c:pt idx="115">
                  <c:v>954.01290000000006</c:v>
                </c:pt>
                <c:pt idx="116">
                  <c:v>949.81020000000012</c:v>
                </c:pt>
                <c:pt idx="117">
                  <c:v>945.60750000000007</c:v>
                </c:pt>
                <c:pt idx="118">
                  <c:v>941.40480000000014</c:v>
                </c:pt>
                <c:pt idx="119">
                  <c:v>937.20210000000009</c:v>
                </c:pt>
                <c:pt idx="120">
                  <c:v>932.99940000000015</c:v>
                </c:pt>
                <c:pt idx="121">
                  <c:v>928.7967000000001</c:v>
                </c:pt>
                <c:pt idx="122">
                  <c:v>924.59400000000005</c:v>
                </c:pt>
                <c:pt idx="123">
                  <c:v>920.39130000000011</c:v>
                </c:pt>
                <c:pt idx="124">
                  <c:v>916.18860000000006</c:v>
                </c:pt>
                <c:pt idx="125">
                  <c:v>911.98590000000013</c:v>
                </c:pt>
                <c:pt idx="126">
                  <c:v>907.78320000000008</c:v>
                </c:pt>
                <c:pt idx="127">
                  <c:v>903.58050000000014</c:v>
                </c:pt>
                <c:pt idx="128">
                  <c:v>899.37780000000009</c:v>
                </c:pt>
                <c:pt idx="129">
                  <c:v>895.17510000000016</c:v>
                </c:pt>
                <c:pt idx="130">
                  <c:v>890.97240000000011</c:v>
                </c:pt>
                <c:pt idx="131">
                  <c:v>886.76970000000006</c:v>
                </c:pt>
                <c:pt idx="132">
                  <c:v>882.56700000000012</c:v>
                </c:pt>
                <c:pt idx="133">
                  <c:v>878.36430000000007</c:v>
                </c:pt>
                <c:pt idx="134">
                  <c:v>874.16160000000013</c:v>
                </c:pt>
                <c:pt idx="135">
                  <c:v>869.95890000000009</c:v>
                </c:pt>
                <c:pt idx="136">
                  <c:v>865.75620000000015</c:v>
                </c:pt>
                <c:pt idx="137">
                  <c:v>861.5535000000001</c:v>
                </c:pt>
                <c:pt idx="138">
                  <c:v>857.35080000000005</c:v>
                </c:pt>
                <c:pt idx="139">
                  <c:v>853.14810000000011</c:v>
                </c:pt>
                <c:pt idx="140">
                  <c:v>848.94540000000006</c:v>
                </c:pt>
                <c:pt idx="141">
                  <c:v>844.74270000000013</c:v>
                </c:pt>
                <c:pt idx="142">
                  <c:v>840.54000000000008</c:v>
                </c:pt>
                <c:pt idx="143">
                  <c:v>836.33730000000014</c:v>
                </c:pt>
                <c:pt idx="144">
                  <c:v>832.13460000000009</c:v>
                </c:pt>
                <c:pt idx="145">
                  <c:v>827.93190000000004</c:v>
                </c:pt>
                <c:pt idx="146">
                  <c:v>823.72920000000011</c:v>
                </c:pt>
                <c:pt idx="147">
                  <c:v>819.52650000000006</c:v>
                </c:pt>
                <c:pt idx="148">
                  <c:v>815.32380000000012</c:v>
                </c:pt>
                <c:pt idx="149">
                  <c:v>811.12110000000007</c:v>
                </c:pt>
                <c:pt idx="150">
                  <c:v>806.91840000000013</c:v>
                </c:pt>
                <c:pt idx="151">
                  <c:v>802.71570000000008</c:v>
                </c:pt>
                <c:pt idx="152">
                  <c:v>798.51300000000015</c:v>
                </c:pt>
                <c:pt idx="153">
                  <c:v>794.3103000000001</c:v>
                </c:pt>
                <c:pt idx="154">
                  <c:v>790.10760000000005</c:v>
                </c:pt>
                <c:pt idx="155">
                  <c:v>785.90490000000011</c:v>
                </c:pt>
                <c:pt idx="156">
                  <c:v>781.70220000000006</c:v>
                </c:pt>
                <c:pt idx="157">
                  <c:v>777.49950000000013</c:v>
                </c:pt>
                <c:pt idx="158">
                  <c:v>773.29680000000008</c:v>
                </c:pt>
                <c:pt idx="159">
                  <c:v>769.09410000000014</c:v>
                </c:pt>
                <c:pt idx="160">
                  <c:v>764.89140000000009</c:v>
                </c:pt>
                <c:pt idx="161">
                  <c:v>760.68870000000015</c:v>
                </c:pt>
                <c:pt idx="162">
                  <c:v>756.4860000000001</c:v>
                </c:pt>
                <c:pt idx="163">
                  <c:v>752.28330000000005</c:v>
                </c:pt>
                <c:pt idx="164">
                  <c:v>748.08060000000012</c:v>
                </c:pt>
                <c:pt idx="165">
                  <c:v>743.87790000000007</c:v>
                </c:pt>
                <c:pt idx="166">
                  <c:v>739.67520000000013</c:v>
                </c:pt>
                <c:pt idx="167">
                  <c:v>735.47250000000008</c:v>
                </c:pt>
                <c:pt idx="168">
                  <c:v>731.26980000000015</c:v>
                </c:pt>
                <c:pt idx="169">
                  <c:v>727.0671000000001</c:v>
                </c:pt>
                <c:pt idx="170">
                  <c:v>722.86440000000005</c:v>
                </c:pt>
                <c:pt idx="171">
                  <c:v>718.66170000000011</c:v>
                </c:pt>
                <c:pt idx="172">
                  <c:v>714.45900000000006</c:v>
                </c:pt>
                <c:pt idx="173">
                  <c:v>710.25630000000012</c:v>
                </c:pt>
                <c:pt idx="174">
                  <c:v>706.05360000000007</c:v>
                </c:pt>
                <c:pt idx="175">
                  <c:v>701.85090000000014</c:v>
                </c:pt>
                <c:pt idx="176">
                  <c:v>697.64820000000009</c:v>
                </c:pt>
                <c:pt idx="177">
                  <c:v>693.44550000000004</c:v>
                </c:pt>
                <c:pt idx="178">
                  <c:v>689.2428000000001</c:v>
                </c:pt>
                <c:pt idx="179">
                  <c:v>685.04010000000005</c:v>
                </c:pt>
                <c:pt idx="180">
                  <c:v>680.83740000000012</c:v>
                </c:pt>
                <c:pt idx="181">
                  <c:v>676.63470000000007</c:v>
                </c:pt>
                <c:pt idx="182">
                  <c:v>672.43200000000013</c:v>
                </c:pt>
                <c:pt idx="183">
                  <c:v>668.22930000000008</c:v>
                </c:pt>
                <c:pt idx="184">
                  <c:v>664.02660000000014</c:v>
                </c:pt>
                <c:pt idx="185">
                  <c:v>659.82390000000009</c:v>
                </c:pt>
                <c:pt idx="186">
                  <c:v>655.62120000000004</c:v>
                </c:pt>
                <c:pt idx="187">
                  <c:v>651.41850000000011</c:v>
                </c:pt>
                <c:pt idx="188">
                  <c:v>647.21580000000006</c:v>
                </c:pt>
                <c:pt idx="189">
                  <c:v>643.01310000000012</c:v>
                </c:pt>
                <c:pt idx="190">
                  <c:v>638.81040000000007</c:v>
                </c:pt>
                <c:pt idx="191">
                  <c:v>634.60770000000014</c:v>
                </c:pt>
                <c:pt idx="192">
                  <c:v>630.40500000000009</c:v>
                </c:pt>
                <c:pt idx="193">
                  <c:v>626.20230000000015</c:v>
                </c:pt>
                <c:pt idx="194">
                  <c:v>621.9996000000001</c:v>
                </c:pt>
                <c:pt idx="195">
                  <c:v>617.79690000000005</c:v>
                </c:pt>
                <c:pt idx="196">
                  <c:v>613.59420000000011</c:v>
                </c:pt>
                <c:pt idx="197">
                  <c:v>609.39150000000006</c:v>
                </c:pt>
                <c:pt idx="198">
                  <c:v>605.18880000000013</c:v>
                </c:pt>
                <c:pt idx="199">
                  <c:v>600.98610000000008</c:v>
                </c:pt>
                <c:pt idx="200">
                  <c:v>596.78340000000014</c:v>
                </c:pt>
                <c:pt idx="201">
                  <c:v>592.58070000000009</c:v>
                </c:pt>
                <c:pt idx="202">
                  <c:v>588.37800000000004</c:v>
                </c:pt>
                <c:pt idx="203">
                  <c:v>584.17530000000011</c:v>
                </c:pt>
                <c:pt idx="204">
                  <c:v>579.97260000000006</c:v>
                </c:pt>
                <c:pt idx="205">
                  <c:v>575.76990000000012</c:v>
                </c:pt>
                <c:pt idx="206">
                  <c:v>571.56720000000007</c:v>
                </c:pt>
                <c:pt idx="207">
                  <c:v>567.36450000000013</c:v>
                </c:pt>
                <c:pt idx="208">
                  <c:v>563.16180000000008</c:v>
                </c:pt>
                <c:pt idx="209">
                  <c:v>558.95910000000003</c:v>
                </c:pt>
                <c:pt idx="210">
                  <c:v>554.7564000000001</c:v>
                </c:pt>
                <c:pt idx="211">
                  <c:v>550.55370000000005</c:v>
                </c:pt>
                <c:pt idx="212">
                  <c:v>546.35100000000011</c:v>
                </c:pt>
                <c:pt idx="213">
                  <c:v>542.14830000000006</c:v>
                </c:pt>
                <c:pt idx="214">
                  <c:v>537.94560000000013</c:v>
                </c:pt>
                <c:pt idx="215">
                  <c:v>533.74290000000008</c:v>
                </c:pt>
                <c:pt idx="216">
                  <c:v>529.54020000000014</c:v>
                </c:pt>
                <c:pt idx="217">
                  <c:v>525.33750000000009</c:v>
                </c:pt>
                <c:pt idx="218">
                  <c:v>521.13480000000004</c:v>
                </c:pt>
                <c:pt idx="219">
                  <c:v>516.9321000000001</c:v>
                </c:pt>
                <c:pt idx="220">
                  <c:v>512.72940000000006</c:v>
                </c:pt>
                <c:pt idx="221">
                  <c:v>508.52670000000012</c:v>
                </c:pt>
                <c:pt idx="222">
                  <c:v>504.32400000000007</c:v>
                </c:pt>
                <c:pt idx="223">
                  <c:v>500.12130000000013</c:v>
                </c:pt>
                <c:pt idx="224">
                  <c:v>495.91860000000008</c:v>
                </c:pt>
                <c:pt idx="225">
                  <c:v>491.71590000000015</c:v>
                </c:pt>
                <c:pt idx="226">
                  <c:v>487.5132000000001</c:v>
                </c:pt>
                <c:pt idx="227">
                  <c:v>483.31050000000005</c:v>
                </c:pt>
                <c:pt idx="228">
                  <c:v>479.10780000000011</c:v>
                </c:pt>
                <c:pt idx="229">
                  <c:v>474.90510000000006</c:v>
                </c:pt>
                <c:pt idx="230">
                  <c:v>470.70240000000013</c:v>
                </c:pt>
                <c:pt idx="231">
                  <c:v>466.49970000000008</c:v>
                </c:pt>
                <c:pt idx="232">
                  <c:v>462.29700000000014</c:v>
                </c:pt>
                <c:pt idx="233">
                  <c:v>458.09430000000009</c:v>
                </c:pt>
                <c:pt idx="234">
                  <c:v>453.89160000000004</c:v>
                </c:pt>
                <c:pt idx="235">
                  <c:v>449.6889000000001</c:v>
                </c:pt>
                <c:pt idx="236">
                  <c:v>445.48620000000005</c:v>
                </c:pt>
                <c:pt idx="237">
                  <c:v>441.2835</c:v>
                </c:pt>
                <c:pt idx="238">
                  <c:v>437.08080000000018</c:v>
                </c:pt>
                <c:pt idx="239">
                  <c:v>432.87810000000013</c:v>
                </c:pt>
                <c:pt idx="240">
                  <c:v>428.67540000000008</c:v>
                </c:pt>
                <c:pt idx="241">
                  <c:v>424.47270000000003</c:v>
                </c:pt>
                <c:pt idx="242">
                  <c:v>420.27</c:v>
                </c:pt>
                <c:pt idx="243">
                  <c:v>416.06730000000016</c:v>
                </c:pt>
                <c:pt idx="244">
                  <c:v>411.86460000000011</c:v>
                </c:pt>
                <c:pt idx="245">
                  <c:v>407.66190000000006</c:v>
                </c:pt>
                <c:pt idx="246">
                  <c:v>403.45920000000001</c:v>
                </c:pt>
                <c:pt idx="247">
                  <c:v>399.25650000000019</c:v>
                </c:pt>
                <c:pt idx="248">
                  <c:v>395.05380000000014</c:v>
                </c:pt>
                <c:pt idx="249">
                  <c:v>390.85110000000009</c:v>
                </c:pt>
                <c:pt idx="250">
                  <c:v>386.64840000000004</c:v>
                </c:pt>
                <c:pt idx="251">
                  <c:v>382.44569999999999</c:v>
                </c:pt>
                <c:pt idx="252">
                  <c:v>378.24300000000017</c:v>
                </c:pt>
                <c:pt idx="253">
                  <c:v>374.04030000000012</c:v>
                </c:pt>
                <c:pt idx="254">
                  <c:v>369.83760000000007</c:v>
                </c:pt>
                <c:pt idx="255">
                  <c:v>365.63490000000002</c:v>
                </c:pt>
                <c:pt idx="256">
                  <c:v>361.43220000000019</c:v>
                </c:pt>
                <c:pt idx="257">
                  <c:v>357.22950000000014</c:v>
                </c:pt>
                <c:pt idx="258">
                  <c:v>353.02680000000009</c:v>
                </c:pt>
                <c:pt idx="259">
                  <c:v>348.82410000000004</c:v>
                </c:pt>
                <c:pt idx="260">
                  <c:v>344.62139999999999</c:v>
                </c:pt>
                <c:pt idx="261">
                  <c:v>340.41870000000017</c:v>
                </c:pt>
                <c:pt idx="262">
                  <c:v>336.21600000000012</c:v>
                </c:pt>
                <c:pt idx="263">
                  <c:v>332.01330000000007</c:v>
                </c:pt>
                <c:pt idx="264">
                  <c:v>327.81060000000002</c:v>
                </c:pt>
                <c:pt idx="265">
                  <c:v>323.6079000000002</c:v>
                </c:pt>
                <c:pt idx="266">
                  <c:v>319.40520000000015</c:v>
                </c:pt>
                <c:pt idx="267">
                  <c:v>315.2025000000001</c:v>
                </c:pt>
                <c:pt idx="268">
                  <c:v>310.99980000000005</c:v>
                </c:pt>
                <c:pt idx="269">
                  <c:v>306.7971</c:v>
                </c:pt>
                <c:pt idx="270">
                  <c:v>302.59440000000018</c:v>
                </c:pt>
                <c:pt idx="271">
                  <c:v>298.39170000000013</c:v>
                </c:pt>
                <c:pt idx="272">
                  <c:v>294.18900000000008</c:v>
                </c:pt>
                <c:pt idx="273">
                  <c:v>289.98630000000003</c:v>
                </c:pt>
                <c:pt idx="274">
                  <c:v>285.78359999999998</c:v>
                </c:pt>
                <c:pt idx="275">
                  <c:v>281.58090000000016</c:v>
                </c:pt>
                <c:pt idx="276">
                  <c:v>277.37820000000011</c:v>
                </c:pt>
                <c:pt idx="277">
                  <c:v>273.17550000000006</c:v>
                </c:pt>
                <c:pt idx="278">
                  <c:v>268.97280000000001</c:v>
                </c:pt>
                <c:pt idx="279">
                  <c:v>264.77010000000018</c:v>
                </c:pt>
                <c:pt idx="280">
                  <c:v>260.56740000000013</c:v>
                </c:pt>
                <c:pt idx="281">
                  <c:v>256.36470000000008</c:v>
                </c:pt>
                <c:pt idx="282">
                  <c:v>252.16200000000003</c:v>
                </c:pt>
                <c:pt idx="283">
                  <c:v>247.95929999999998</c:v>
                </c:pt>
                <c:pt idx="284">
                  <c:v>243.75660000000016</c:v>
                </c:pt>
                <c:pt idx="285">
                  <c:v>239.55390000000011</c:v>
                </c:pt>
                <c:pt idx="286">
                  <c:v>235.35120000000006</c:v>
                </c:pt>
                <c:pt idx="287">
                  <c:v>231.14850000000001</c:v>
                </c:pt>
                <c:pt idx="288">
                  <c:v>226.94580000000019</c:v>
                </c:pt>
                <c:pt idx="289">
                  <c:v>222.74310000000014</c:v>
                </c:pt>
                <c:pt idx="290">
                  <c:v>218.54040000000009</c:v>
                </c:pt>
                <c:pt idx="291">
                  <c:v>214.33770000000004</c:v>
                </c:pt>
                <c:pt idx="292">
                  <c:v>210.13499999999999</c:v>
                </c:pt>
                <c:pt idx="293">
                  <c:v>205.93230000000017</c:v>
                </c:pt>
                <c:pt idx="294">
                  <c:v>201.72960000000012</c:v>
                </c:pt>
                <c:pt idx="295">
                  <c:v>197.52690000000007</c:v>
                </c:pt>
                <c:pt idx="296">
                  <c:v>193.32420000000002</c:v>
                </c:pt>
                <c:pt idx="297">
                  <c:v>189.12149999999997</c:v>
                </c:pt>
                <c:pt idx="298">
                  <c:v>184.91880000000015</c:v>
                </c:pt>
                <c:pt idx="299">
                  <c:v>180.7161000000001</c:v>
                </c:pt>
                <c:pt idx="300">
                  <c:v>176.51340000000005</c:v>
                </c:pt>
                <c:pt idx="301">
                  <c:v>172.3107</c:v>
                </c:pt>
                <c:pt idx="302">
                  <c:v>168.10800000000017</c:v>
                </c:pt>
                <c:pt idx="303">
                  <c:v>163.90530000000012</c:v>
                </c:pt>
                <c:pt idx="304">
                  <c:v>159.70260000000007</c:v>
                </c:pt>
                <c:pt idx="305">
                  <c:v>155.49990000000003</c:v>
                </c:pt>
                <c:pt idx="306">
                  <c:v>151.29719999999998</c:v>
                </c:pt>
                <c:pt idx="307">
                  <c:v>147.09450000000015</c:v>
                </c:pt>
                <c:pt idx="308">
                  <c:v>142.8918000000001</c:v>
                </c:pt>
                <c:pt idx="309">
                  <c:v>138.68910000000005</c:v>
                </c:pt>
                <c:pt idx="310">
                  <c:v>134.4864</c:v>
                </c:pt>
                <c:pt idx="311">
                  <c:v>130.28370000000018</c:v>
                </c:pt>
                <c:pt idx="312">
                  <c:v>126.08100000000013</c:v>
                </c:pt>
                <c:pt idx="313">
                  <c:v>121.87830000000008</c:v>
                </c:pt>
                <c:pt idx="314">
                  <c:v>117.67560000000003</c:v>
                </c:pt>
                <c:pt idx="315">
                  <c:v>113.47289999999998</c:v>
                </c:pt>
                <c:pt idx="316">
                  <c:v>109.27020000000016</c:v>
                </c:pt>
                <c:pt idx="317">
                  <c:v>105.06750000000011</c:v>
                </c:pt>
                <c:pt idx="318">
                  <c:v>100.86480000000006</c:v>
                </c:pt>
                <c:pt idx="319">
                  <c:v>96.662100000000009</c:v>
                </c:pt>
                <c:pt idx="320">
                  <c:v>92.459400000000187</c:v>
                </c:pt>
                <c:pt idx="321">
                  <c:v>88.256700000000137</c:v>
                </c:pt>
                <c:pt idx="322">
                  <c:v>84.054000000000087</c:v>
                </c:pt>
                <c:pt idx="323">
                  <c:v>79.851300000000037</c:v>
                </c:pt>
                <c:pt idx="324">
                  <c:v>75.648599999999988</c:v>
                </c:pt>
                <c:pt idx="325">
                  <c:v>71.445900000000165</c:v>
                </c:pt>
                <c:pt idx="326">
                  <c:v>67.243200000000115</c:v>
                </c:pt>
                <c:pt idx="327">
                  <c:v>63.040500000000065</c:v>
                </c:pt>
                <c:pt idx="328">
                  <c:v>58.837800000000016</c:v>
                </c:pt>
                <c:pt idx="329">
                  <c:v>54.635100000000193</c:v>
                </c:pt>
                <c:pt idx="330">
                  <c:v>50.432400000000143</c:v>
                </c:pt>
                <c:pt idx="331">
                  <c:v>46.229700000000093</c:v>
                </c:pt>
                <c:pt idx="332">
                  <c:v>42.027000000000044</c:v>
                </c:pt>
                <c:pt idx="333">
                  <c:v>37.824299999999994</c:v>
                </c:pt>
                <c:pt idx="334">
                  <c:v>33.621600000000171</c:v>
                </c:pt>
                <c:pt idx="335">
                  <c:v>29.418900000000122</c:v>
                </c:pt>
                <c:pt idx="336">
                  <c:v>25.216200000000072</c:v>
                </c:pt>
                <c:pt idx="337">
                  <c:v>21.013500000000022</c:v>
                </c:pt>
                <c:pt idx="338">
                  <c:v>16.810799999999972</c:v>
                </c:pt>
                <c:pt idx="339">
                  <c:v>12.60810000000015</c:v>
                </c:pt>
                <c:pt idx="340">
                  <c:v>8.4054000000000997</c:v>
                </c:pt>
                <c:pt idx="341">
                  <c:v>4.2027000000000498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95456"/>
        <c:axId val="831696576"/>
      </c:scatterChart>
      <c:valAx>
        <c:axId val="831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96576"/>
        <c:crosses val="autoZero"/>
        <c:crossBetween val="midCat"/>
      </c:valAx>
      <c:valAx>
        <c:axId val="8316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0277777777777776"/>
                  <c:y val="-3.745370370370370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'[1]220deg_thk_150um_hole_1600mod'!$U$3:$U$363</c:f>
              <c:numCache>
                <c:formatCode>General</c:formatCode>
                <c:ptCount val="361"/>
                <c:pt idx="0">
                  <c:v>0</c:v>
                </c:pt>
                <c:pt idx="1">
                  <c:v>8.3522749705289473E-2</c:v>
                </c:pt>
                <c:pt idx="2">
                  <c:v>0.16704579814354192</c:v>
                </c:pt>
                <c:pt idx="3">
                  <c:v>0.250569443976975</c:v>
                </c:pt>
                <c:pt idx="4">
                  <c:v>0.33409398594512024</c:v>
                </c:pt>
                <c:pt idx="5">
                  <c:v>0.41761972281973442</c:v>
                </c:pt>
                <c:pt idx="6">
                  <c:v>0.5011469534213927</c:v>
                </c:pt>
                <c:pt idx="7">
                  <c:v>0.58467597663277526</c:v>
                </c:pt>
                <c:pt idx="8">
                  <c:v>0.66820709141170864</c:v>
                </c:pt>
                <c:pt idx="9">
                  <c:v>0.75174059680279082</c:v>
                </c:pt>
                <c:pt idx="10">
                  <c:v>0.83527679195076643</c:v>
                </c:pt>
                <c:pt idx="11">
                  <c:v>0.91881597611243482</c:v>
                </c:pt>
                <c:pt idx="12">
                  <c:v>1.0023584486698709</c:v>
                </c:pt>
                <c:pt idx="13">
                  <c:v>1.0859045091420543</c:v>
                </c:pt>
                <c:pt idx="14">
                  <c:v>1.1694544571983225</c:v>
                </c:pt>
                <c:pt idx="15">
                  <c:v>1.2530085926704386</c:v>
                </c:pt>
                <c:pt idx="16">
                  <c:v>1.3365672155652373</c:v>
                </c:pt>
                <c:pt idx="17">
                  <c:v>1.4201306260773681</c:v>
                </c:pt>
                <c:pt idx="18">
                  <c:v>1.5036991246018716</c:v>
                </c:pt>
                <c:pt idx="19">
                  <c:v>1.5872730117469327</c:v>
                </c:pt>
                <c:pt idx="20">
                  <c:v>1.6708525883464063</c:v>
                </c:pt>
                <c:pt idx="21">
                  <c:v>1.7544381554726449</c:v>
                </c:pt>
                <c:pt idx="22">
                  <c:v>1.8380300144492185</c:v>
                </c:pt>
                <c:pt idx="23">
                  <c:v>1.9216284668637356</c:v>
                </c:pt>
                <c:pt idx="24">
                  <c:v>2.0052338145805084</c:v>
                </c:pt>
                <c:pt idx="25">
                  <c:v>2.0888463597535902</c:v>
                </c:pt>
                <c:pt idx="26">
                  <c:v>2.1724664048394047</c:v>
                </c:pt>
                <c:pt idx="27">
                  <c:v>2.2560942526098779</c:v>
                </c:pt>
                <c:pt idx="28">
                  <c:v>2.339730206165358</c:v>
                </c:pt>
                <c:pt idx="29">
                  <c:v>2.4233745689474229</c:v>
                </c:pt>
                <c:pt idx="30">
                  <c:v>2.5070276447520952</c:v>
                </c:pt>
                <c:pt idx="31">
                  <c:v>2.5906897377428457</c:v>
                </c:pt>
                <c:pt idx="32">
                  <c:v>2.6743611524636428</c:v>
                </c:pt>
                <c:pt idx="33">
                  <c:v>2.7580421938522357</c:v>
                </c:pt>
                <c:pt idx="34">
                  <c:v>2.8417331672532709</c:v>
                </c:pt>
                <c:pt idx="35">
                  <c:v>2.9254343784316137</c:v>
                </c:pt>
                <c:pt idx="36">
                  <c:v>3.0091461335854963</c:v>
                </c:pt>
                <c:pt idx="37">
                  <c:v>3.0928687393601861</c:v>
                </c:pt>
                <c:pt idx="38">
                  <c:v>3.1766025028609981</c:v>
                </c:pt>
                <c:pt idx="39">
                  <c:v>3.2603477316671308</c:v>
                </c:pt>
                <c:pt idx="40">
                  <c:v>3.3441047338449166</c:v>
                </c:pt>
                <c:pt idx="41">
                  <c:v>3.4278738179616197</c:v>
                </c:pt>
                <c:pt idx="42">
                  <c:v>3.5116552930989329</c:v>
                </c:pt>
                <c:pt idx="43">
                  <c:v>3.5954494688666729</c:v>
                </c:pt>
                <c:pt idx="44">
                  <c:v>3.6792566554167552</c:v>
                </c:pt>
                <c:pt idx="45">
                  <c:v>3.7630771634567437</c:v>
                </c:pt>
                <c:pt idx="46">
                  <c:v>3.8469113042640393</c:v>
                </c:pt>
                <c:pt idx="47">
                  <c:v>3.930759389699626</c:v>
                </c:pt>
                <c:pt idx="48">
                  <c:v>4.0146217322222038</c:v>
                </c:pt>
                <c:pt idx="49">
                  <c:v>4.098498644902425</c:v>
                </c:pt>
                <c:pt idx="50">
                  <c:v>4.1823904414368656</c:v>
                </c:pt>
                <c:pt idx="51">
                  <c:v>4.2662974361624872</c:v>
                </c:pt>
                <c:pt idx="52">
                  <c:v>4.3502199440709131</c:v>
                </c:pt>
                <c:pt idx="53">
                  <c:v>4.4341582808228264</c:v>
                </c:pt>
                <c:pt idx="54">
                  <c:v>4.5181127627626063</c:v>
                </c:pt>
                <c:pt idx="55">
                  <c:v>4.6020837069327767</c:v>
                </c:pt>
                <c:pt idx="56">
                  <c:v>4.6860714310888216</c:v>
                </c:pt>
                <c:pt idx="57">
                  <c:v>4.7700762537138521</c:v>
                </c:pt>
                <c:pt idx="58">
                  <c:v>4.8540984940336118</c:v>
                </c:pt>
                <c:pt idx="59">
                  <c:v>4.9381384720313193</c:v>
                </c:pt>
                <c:pt idx="60">
                  <c:v>5.0221965084627236</c:v>
                </c:pt>
                <c:pt idx="61">
                  <c:v>5.1062729248713952</c:v>
                </c:pt>
                <c:pt idx="62">
                  <c:v>5.1903680436037734</c:v>
                </c:pt>
                <c:pt idx="63">
                  <c:v>5.2744821878247405</c:v>
                </c:pt>
                <c:pt idx="64">
                  <c:v>5.3586156815328927</c:v>
                </c:pt>
                <c:pt idx="65">
                  <c:v>5.4427688495762023</c:v>
                </c:pt>
                <c:pt idx="66">
                  <c:v>5.5269420176676434</c:v>
                </c:pt>
                <c:pt idx="67">
                  <c:v>5.6111355124010593</c:v>
                </c:pt>
                <c:pt idx="68">
                  <c:v>5.695349661266949</c:v>
                </c:pt>
                <c:pt idx="69">
                  <c:v>5.7795847926685253</c:v>
                </c:pt>
                <c:pt idx="70">
                  <c:v>5.8638412359378531</c:v>
                </c:pt>
                <c:pt idx="71">
                  <c:v>5.9481193213520758</c:v>
                </c:pt>
                <c:pt idx="72">
                  <c:v>6.0324193801498147</c:v>
                </c:pt>
                <c:pt idx="73">
                  <c:v>6.1167417445475945</c:v>
                </c:pt>
                <c:pt idx="74">
                  <c:v>6.2010867477565306</c:v>
                </c:pt>
                <c:pt idx="75">
                  <c:v>6.2854547239990604</c:v>
                </c:pt>
                <c:pt idx="76">
                  <c:v>6.3698460085258262</c:v>
                </c:pt>
                <c:pt idx="77">
                  <c:v>6.4542609376326441</c:v>
                </c:pt>
                <c:pt idx="78">
                  <c:v>6.5386998486777586</c:v>
                </c:pt>
                <c:pt idx="79">
                  <c:v>6.6231630800990224</c:v>
                </c:pt>
                <c:pt idx="80">
                  <c:v>6.7076509714314154</c:v>
                </c:pt>
                <c:pt idx="81">
                  <c:v>6.792163863324558</c:v>
                </c:pt>
                <c:pt idx="82">
                  <c:v>6.8767020975605302</c:v>
                </c:pt>
                <c:pt idx="83">
                  <c:v>6.9612660170716429</c:v>
                </c:pt>
                <c:pt idx="84">
                  <c:v>7.0458559659585385</c:v>
                </c:pt>
                <c:pt idx="85">
                  <c:v>7.130472289508397</c:v>
                </c:pt>
                <c:pt idx="86">
                  <c:v>7.2151153342132188</c:v>
                </c:pt>
                <c:pt idx="87">
                  <c:v>7.299785447788369</c:v>
                </c:pt>
                <c:pt idx="88">
                  <c:v>7.38448297919129</c:v>
                </c:pt>
                <c:pt idx="89">
                  <c:v>7.4692082786402922</c:v>
                </c:pt>
                <c:pt idx="90">
                  <c:v>7.553961697633591</c:v>
                </c:pt>
                <c:pt idx="91">
                  <c:v>7.6387435889684925</c:v>
                </c:pt>
                <c:pt idx="92">
                  <c:v>7.723554306760767</c:v>
                </c:pt>
                <c:pt idx="93">
                  <c:v>7.8083942064642402</c:v>
                </c:pt>
                <c:pt idx="94">
                  <c:v>7.8932636448904416</c:v>
                </c:pt>
                <c:pt idx="95">
                  <c:v>7.9781629802286007</c:v>
                </c:pt>
                <c:pt idx="96">
                  <c:v>8.0630925720657469</c:v>
                </c:pt>
                <c:pt idx="97">
                  <c:v>8.1480527814069585</c:v>
                </c:pt>
                <c:pt idx="98">
                  <c:v>8.2330439706959737</c:v>
                </c:pt>
                <c:pt idx="99">
                  <c:v>8.3180665038358246</c:v>
                </c:pt>
                <c:pt idx="100">
                  <c:v>8.4031207462097548</c:v>
                </c:pt>
                <c:pt idx="101">
                  <c:v>8.4882070647023884</c:v>
                </c:pt>
                <c:pt idx="102">
                  <c:v>8.5733258277210247</c:v>
                </c:pt>
                <c:pt idx="103">
                  <c:v>8.6584774052172104</c:v>
                </c:pt>
                <c:pt idx="104">
                  <c:v>8.7436621687084735</c:v>
                </c:pt>
                <c:pt idx="105">
                  <c:v>8.8288804913004153</c:v>
                </c:pt>
                <c:pt idx="106">
                  <c:v>8.9141327477088339</c:v>
                </c:pt>
                <c:pt idx="107">
                  <c:v>8.9994193142822336</c:v>
                </c:pt>
                <c:pt idx="108">
                  <c:v>9.0847405690245076</c:v>
                </c:pt>
                <c:pt idx="109">
                  <c:v>9.1700968916179324</c:v>
                </c:pt>
                <c:pt idx="110">
                  <c:v>9.2554886634462363</c:v>
                </c:pt>
                <c:pt idx="111">
                  <c:v>9.3409162676181356</c:v>
                </c:pt>
                <c:pt idx="112">
                  <c:v>9.426380088990955</c:v>
                </c:pt>
                <c:pt idx="113">
                  <c:v>9.5118805141946385</c:v>
                </c:pt>
                <c:pt idx="114">
                  <c:v>9.5974179316558672</c:v>
                </c:pt>
                <c:pt idx="115">
                  <c:v>9.6829927316226403</c:v>
                </c:pt>
                <c:pt idx="116">
                  <c:v>9.7686053061889417</c:v>
                </c:pt>
                <c:pt idx="117">
                  <c:v>9.8542560493197993</c:v>
                </c:pt>
                <c:pt idx="118">
                  <c:v>9.9399453568765832</c:v>
                </c:pt>
                <c:pt idx="119">
                  <c:v>10.025673626642654</c:v>
                </c:pt>
                <c:pt idx="120">
                  <c:v>10.111441258349167</c:v>
                </c:pt>
                <c:pt idx="121">
                  <c:v>10.197248653701287</c:v>
                </c:pt>
                <c:pt idx="122">
                  <c:v>10.283096216404767</c:v>
                </c:pt>
                <c:pt idx="123">
                  <c:v>10.368984352192612</c:v>
                </c:pt>
                <c:pt idx="124">
                  <c:v>10.454913468852283</c:v>
                </c:pt>
                <c:pt idx="125">
                  <c:v>10.540883976253077</c:v>
                </c:pt>
                <c:pt idx="126">
                  <c:v>10.62689628637397</c:v>
                </c:pt>
                <c:pt idx="127">
                  <c:v>10.712950813331593</c:v>
                </c:pt>
                <c:pt idx="128">
                  <c:v>10.799047973408729</c:v>
                </c:pt>
                <c:pt idx="129">
                  <c:v>10.885188185083104</c:v>
                </c:pt>
                <c:pt idx="130">
                  <c:v>10.971371869056433</c:v>
                </c:pt>
                <c:pt idx="131">
                  <c:v>11.057599448283973</c:v>
                </c:pt>
                <c:pt idx="132">
                  <c:v>11.143871348004287</c:v>
                </c:pt>
                <c:pt idx="133">
                  <c:v>11.230187995769549</c:v>
                </c:pt>
                <c:pt idx="134">
                  <c:v>11.316549821476009</c:v>
                </c:pt>
                <c:pt idx="135">
                  <c:v>11.402957257395043</c:v>
                </c:pt>
                <c:pt idx="136">
                  <c:v>11.489410738204478</c:v>
                </c:pt>
                <c:pt idx="137">
                  <c:v>11.575910701020343</c:v>
                </c:pt>
                <c:pt idx="138">
                  <c:v>11.662457585429042</c:v>
                </c:pt>
                <c:pt idx="139">
                  <c:v>11.74905183351985</c:v>
                </c:pt>
                <c:pt idx="140">
                  <c:v>11.835693889917986</c:v>
                </c:pt>
                <c:pt idx="141">
                  <c:v>11.922384201817955</c:v>
                </c:pt>
                <c:pt idx="142">
                  <c:v>12.009123219017443</c:v>
                </c:pt>
                <c:pt idx="143">
                  <c:v>12.095911393951512</c:v>
                </c:pt>
                <c:pt idx="144">
                  <c:v>12.182749181727418</c:v>
                </c:pt>
                <c:pt idx="145">
                  <c:v>12.269637040159783</c:v>
                </c:pt>
                <c:pt idx="146">
                  <c:v>12.356575429806215</c:v>
                </c:pt>
                <c:pt idx="147">
                  <c:v>12.443564814003453</c:v>
                </c:pt>
                <c:pt idx="148">
                  <c:v>12.530605658904022</c:v>
                </c:pt>
                <c:pt idx="149">
                  <c:v>12.617698433513254</c:v>
                </c:pt>
                <c:pt idx="150">
                  <c:v>12.704843609726991</c:v>
                </c:pt>
                <c:pt idx="151">
                  <c:v>12.792041662369641</c:v>
                </c:pt>
                <c:pt idx="152">
                  <c:v>12.879293069232832</c:v>
                </c:pt>
                <c:pt idx="153">
                  <c:v>12.966598311114604</c:v>
                </c:pt>
                <c:pt idx="154">
                  <c:v>13.053957871859067</c:v>
                </c:pt>
                <c:pt idx="155">
                  <c:v>13.141372238396743</c:v>
                </c:pt>
                <c:pt idx="156">
                  <c:v>13.22884190078528</c:v>
                </c:pt>
                <c:pt idx="157">
                  <c:v>13.316367352250946</c:v>
                </c:pt>
                <c:pt idx="158">
                  <c:v>13.40394908923054</c:v>
                </c:pt>
                <c:pt idx="159">
                  <c:v>13.491587611413971</c:v>
                </c:pt>
                <c:pt idx="160">
                  <c:v>13.579283421787432</c:v>
                </c:pt>
                <c:pt idx="161">
                  <c:v>13.667037026677201</c:v>
                </c:pt>
                <c:pt idx="162">
                  <c:v>13.754848935794028</c:v>
                </c:pt>
                <c:pt idx="163">
                  <c:v>13.842719662278204</c:v>
                </c:pt>
                <c:pt idx="164">
                  <c:v>13.930649722745258</c:v>
                </c:pt>
                <c:pt idx="165">
                  <c:v>14.018639637332342</c:v>
                </c:pt>
                <c:pt idx="166">
                  <c:v>14.106689929745249</c:v>
                </c:pt>
                <c:pt idx="167">
                  <c:v>14.194801127306167</c:v>
                </c:pt>
                <c:pt idx="168">
                  <c:v>14.282973761002127</c:v>
                </c:pt>
                <c:pt idx="169">
                  <c:v>14.371208365534134</c:v>
                </c:pt>
                <c:pt idx="170">
                  <c:v>14.459505479367076</c:v>
                </c:pt>
                <c:pt idx="171">
                  <c:v>14.547865644780337</c:v>
                </c:pt>
                <c:pt idx="172">
                  <c:v>14.636289407919223</c:v>
                </c:pt>
                <c:pt idx="173">
                  <c:v>14.724777318847085</c:v>
                </c:pt>
                <c:pt idx="174">
                  <c:v>14.813329931598309</c:v>
                </c:pt>
                <c:pt idx="175">
                  <c:v>14.901947804232076</c:v>
                </c:pt>
                <c:pt idx="176">
                  <c:v>14.990631498886938</c:v>
                </c:pt>
                <c:pt idx="177">
                  <c:v>15.079381581836227</c:v>
                </c:pt>
                <c:pt idx="178">
                  <c:v>15.168198623544381</c:v>
                </c:pt>
                <c:pt idx="179">
                  <c:v>15.257083198724056</c:v>
                </c:pt>
                <c:pt idx="180">
                  <c:v>15.346035886394146</c:v>
                </c:pt>
                <c:pt idx="181">
                  <c:v>15.435057269938799</c:v>
                </c:pt>
                <c:pt idx="182">
                  <c:v>15.524147937167216</c:v>
                </c:pt>
                <c:pt idx="183">
                  <c:v>15.613308480374519</c:v>
                </c:pt>
                <c:pt idx="184">
                  <c:v>15.702539496403499</c:v>
                </c:pt>
                <c:pt idx="185">
                  <c:v>15.791841586707395</c:v>
                </c:pt>
                <c:pt idx="186">
                  <c:v>15.881215357413684</c:v>
                </c:pt>
                <c:pt idx="187">
                  <c:v>15.970661419388804</c:v>
                </c:pt>
                <c:pt idx="188">
                  <c:v>16.060180388304072</c:v>
                </c:pt>
                <c:pt idx="189">
                  <c:v>16.149772884702525</c:v>
                </c:pt>
                <c:pt idx="190">
                  <c:v>16.239439534066946</c:v>
                </c:pt>
                <c:pt idx="191">
                  <c:v>16.329180966888941</c:v>
                </c:pt>
                <c:pt idx="192">
                  <c:v>16.418997818739193</c:v>
                </c:pt>
                <c:pt idx="193">
                  <c:v>16.50889073033888</c:v>
                </c:pt>
                <c:pt idx="194">
                  <c:v>16.59886034763219</c:v>
                </c:pt>
                <c:pt idx="195">
                  <c:v>16.688907321860157</c:v>
                </c:pt>
                <c:pt idx="196">
                  <c:v>16.779032309635681</c:v>
                </c:pt>
                <c:pt idx="197">
                  <c:v>16.869235973019769</c:v>
                </c:pt>
                <c:pt idx="198">
                  <c:v>16.959518979599132</c:v>
                </c:pt>
                <c:pt idx="199">
                  <c:v>17.049882002565049</c:v>
                </c:pt>
                <c:pt idx="200">
                  <c:v>17.140325720793591</c:v>
                </c:pt>
                <c:pt idx="201">
                  <c:v>17.230850818927209</c:v>
                </c:pt>
                <c:pt idx="202">
                  <c:v>17.321457987457713</c:v>
                </c:pt>
                <c:pt idx="203">
                  <c:v>17.412147922810711</c:v>
                </c:pt>
                <c:pt idx="204">
                  <c:v>17.502921327431498</c:v>
                </c:pt>
                <c:pt idx="205">
                  <c:v>17.593778909872388</c:v>
                </c:pt>
                <c:pt idx="206">
                  <c:v>17.684721384881673</c:v>
                </c:pt>
                <c:pt idx="207">
                  <c:v>17.775749473494052</c:v>
                </c:pt>
                <c:pt idx="208">
                  <c:v>17.866863903122674</c:v>
                </c:pt>
                <c:pt idx="209">
                  <c:v>17.958065407652892</c:v>
                </c:pt>
                <c:pt idx="210">
                  <c:v>18.049354727537523</c:v>
                </c:pt>
                <c:pt idx="211">
                  <c:v>18.140732609893995</c:v>
                </c:pt>
                <c:pt idx="212">
                  <c:v>18.23219980860307</c:v>
                </c:pt>
                <c:pt idx="213">
                  <c:v>18.32375708440949</c:v>
                </c:pt>
                <c:pt idx="214">
                  <c:v>18.41540520502431</c:v>
                </c:pt>
                <c:pt idx="215">
                  <c:v>18.507144945229225</c:v>
                </c:pt>
                <c:pt idx="216">
                  <c:v>18.598977086982696</c:v>
                </c:pt>
                <c:pt idx="217">
                  <c:v>18.690902419528069</c:v>
                </c:pt>
                <c:pt idx="218">
                  <c:v>18.782921739503713</c:v>
                </c:pt>
                <c:pt idx="219">
                  <c:v>18.875035851055145</c:v>
                </c:pt>
                <c:pt idx="220">
                  <c:v>18.967245565949259</c:v>
                </c:pt>
                <c:pt idx="221">
                  <c:v>19.05955170369073</c:v>
                </c:pt>
                <c:pt idx="222">
                  <c:v>19.15195509164052</c:v>
                </c:pt>
                <c:pt idx="223">
                  <c:v>19.244456565136719</c:v>
                </c:pt>
                <c:pt idx="224">
                  <c:v>19.337056967617581</c:v>
                </c:pt>
                <c:pt idx="225">
                  <c:v>19.42975715074699</c:v>
                </c:pt>
                <c:pt idx="226">
                  <c:v>19.522557974542217</c:v>
                </c:pt>
                <c:pt idx="227">
                  <c:v>19.615460307504279</c:v>
                </c:pt>
                <c:pt idx="228">
                  <c:v>19.708465026750648</c:v>
                </c:pt>
                <c:pt idx="229">
                  <c:v>19.801573018150687</c:v>
                </c:pt>
                <c:pt idx="230">
                  <c:v>19.894785176463593</c:v>
                </c:pt>
                <c:pt idx="231">
                  <c:v>19.988102405479111</c:v>
                </c:pt>
                <c:pt idx="232">
                  <c:v>20.081525618161045</c:v>
                </c:pt>
                <c:pt idx="233">
                  <c:v>20.175055736793507</c:v>
                </c:pt>
                <c:pt idx="234">
                  <c:v>20.268693693130142</c:v>
                </c:pt>
                <c:pt idx="235">
                  <c:v>20.362440428546329</c:v>
                </c:pt>
                <c:pt idx="236">
                  <c:v>20.456296894194374</c:v>
                </c:pt>
                <c:pt idx="237">
                  <c:v>20.550264051161882</c:v>
                </c:pt>
                <c:pt idx="238">
                  <c:v>20.644342870633334</c:v>
                </c:pt>
                <c:pt idx="239">
                  <c:v>20.738534334054886</c:v>
                </c:pt>
                <c:pt idx="240">
                  <c:v>20.832839433302599</c:v>
                </c:pt>
                <c:pt idx="241">
                  <c:v>20.927259170854114</c:v>
                </c:pt>
                <c:pt idx="242">
                  <c:v>21.021794559963794</c:v>
                </c:pt>
                <c:pt idx="243">
                  <c:v>21.116446624841625</c:v>
                </c:pt>
                <c:pt idx="244">
                  <c:v>21.211216400835674</c:v>
                </c:pt>
                <c:pt idx="245">
                  <c:v>21.306104934618556</c:v>
                </c:pt>
                <c:pt idx="246">
                  <c:v>21.401113284377622</c:v>
                </c:pt>
                <c:pt idx="247">
                  <c:v>21.496242520009339</c:v>
                </c:pt>
                <c:pt idx="248">
                  <c:v>21.591493723317669</c:v>
                </c:pt>
                <c:pt idx="249">
                  <c:v>21.686867988216743</c:v>
                </c:pt>
                <c:pt idx="250">
                  <c:v>21.782366420937905</c:v>
                </c:pt>
                <c:pt idx="251">
                  <c:v>21.877990140241096</c:v>
                </c:pt>
                <c:pt idx="252">
                  <c:v>21.973740277630984</c:v>
                </c:pt>
                <c:pt idx="253">
                  <c:v>22.069617977577661</c:v>
                </c:pt>
                <c:pt idx="254">
                  <c:v>22.165624397742238</c:v>
                </c:pt>
                <c:pt idx="255">
                  <c:v>22.261760709207365</c:v>
                </c:pt>
                <c:pt idx="256">
                  <c:v>22.358028096712868</c:v>
                </c:pt>
                <c:pt idx="257">
                  <c:v>22.454427758896593</c:v>
                </c:pt>
                <c:pt idx="258">
                  <c:v>22.550960908540656</c:v>
                </c:pt>
                <c:pt idx="259">
                  <c:v>22.647628772823197</c:v>
                </c:pt>
                <c:pt idx="260">
                  <c:v>22.744432593575819</c:v>
                </c:pt>
                <c:pt idx="261">
                  <c:v>22.84137362754684</c:v>
                </c:pt>
                <c:pt idx="262">
                  <c:v>22.938453146670611</c:v>
                </c:pt>
                <c:pt idx="263">
                  <c:v>23.035672438342882</c:v>
                </c:pt>
                <c:pt idx="264">
                  <c:v>23.133032805702637</c:v>
                </c:pt>
                <c:pt idx="265">
                  <c:v>23.230535567920406</c:v>
                </c:pt>
                <c:pt idx="266">
                  <c:v>23.328182060493209</c:v>
                </c:pt>
                <c:pt idx="267">
                  <c:v>23.425973635546537</c:v>
                </c:pt>
                <c:pt idx="268">
                  <c:v>23.52391166214332</c:v>
                </c:pt>
                <c:pt idx="269">
                  <c:v>23.621997526600275</c:v>
                </c:pt>
                <c:pt idx="270">
                  <c:v>23.720232632811726</c:v>
                </c:pt>
                <c:pt idx="271">
                  <c:v>23.81861840258119</c:v>
                </c:pt>
                <c:pt idx="272">
                  <c:v>23.917156275960917</c:v>
                </c:pt>
                <c:pt idx="273">
                  <c:v>24.015847711599648</c:v>
                </c:pt>
                <c:pt idx="274">
                  <c:v>24.114694187098831</c:v>
                </c:pt>
                <c:pt idx="275">
                  <c:v>24.213697199377474</c:v>
                </c:pt>
                <c:pt idx="276">
                  <c:v>24.312858265046074</c:v>
                </c:pt>
                <c:pt idx="277">
                  <c:v>24.412178920789682</c:v>
                </c:pt>
                <c:pt idx="278">
                  <c:v>24.511660723760528</c:v>
                </c:pt>
                <c:pt idx="279">
                  <c:v>24.611305251980461</c:v>
                </c:pt>
                <c:pt idx="280">
                  <c:v>24.711114104753477</c:v>
                </c:pt>
                <c:pt idx="281">
                  <c:v>24.811088903088692</c:v>
                </c:pt>
                <c:pt idx="282">
                  <c:v>24.91123129013403</c:v>
                </c:pt>
                <c:pt idx="283">
                  <c:v>25.011542931621069</c:v>
                </c:pt>
                <c:pt idx="284">
                  <c:v>25.112025516321225</c:v>
                </c:pt>
                <c:pt idx="285">
                  <c:v>25.212680756513798</c:v>
                </c:pt>
                <c:pt idx="286">
                  <c:v>25.313510388466163</c:v>
                </c:pt>
                <c:pt idx="287">
                  <c:v>25.414516172926543</c:v>
                </c:pt>
                <c:pt idx="288">
                  <c:v>25.515699895629751</c:v>
                </c:pt>
                <c:pt idx="289">
                  <c:v>25.617063367816272</c:v>
                </c:pt>
                <c:pt idx="290">
                  <c:v>25.718608426765218</c:v>
                </c:pt>
                <c:pt idx="291">
                  <c:v>25.820336936341597</c:v>
                </c:pt>
                <c:pt idx="292">
                  <c:v>25.922250787558177</c:v>
                </c:pt>
                <c:pt idx="293">
                  <c:v>26.024351899152801</c:v>
                </c:pt>
                <c:pt idx="294">
                  <c:v>26.126642218181296</c:v>
                </c:pt>
                <c:pt idx="295">
                  <c:v>26.229123720626681</c:v>
                </c:pt>
                <c:pt idx="296">
                  <c:v>26.331798412025297</c:v>
                </c:pt>
                <c:pt idx="297">
                  <c:v>26.434668328110192</c:v>
                </c:pt>
                <c:pt idx="298">
                  <c:v>26.537735535472642</c:v>
                </c:pt>
                <c:pt idx="299">
                  <c:v>26.641002132242182</c:v>
                </c:pt>
                <c:pt idx="300">
                  <c:v>26.744470248785966</c:v>
                </c:pt>
                <c:pt idx="301">
                  <c:v>26.848142048428024</c:v>
                </c:pt>
                <c:pt idx="302">
                  <c:v>26.952019728189175</c:v>
                </c:pt>
                <c:pt idx="303">
                  <c:v>27.056105519548264</c:v>
                </c:pt>
                <c:pt idx="304">
                  <c:v>27.160401689225584</c:v>
                </c:pt>
                <c:pt idx="305">
                  <c:v>27.264910539989135</c:v>
                </c:pt>
                <c:pt idx="306">
                  <c:v>27.369634411484721</c:v>
                </c:pt>
                <c:pt idx="307">
                  <c:v>27.474575681090506</c:v>
                </c:pt>
                <c:pt idx="308">
                  <c:v>27.579736764797222</c:v>
                </c:pt>
                <c:pt idx="309">
                  <c:v>27.685120118114707</c:v>
                </c:pt>
                <c:pt idx="310">
                  <c:v>27.790728237005883</c:v>
                </c:pt>
                <c:pt idx="311">
                  <c:v>27.896563658849189</c:v>
                </c:pt>
                <c:pt idx="312">
                  <c:v>28.002628963430499</c:v>
                </c:pt>
                <c:pt idx="313">
                  <c:v>28.108926773965631</c:v>
                </c:pt>
                <c:pt idx="314">
                  <c:v>28.21545975815468</c:v>
                </c:pt>
                <c:pt idx="315">
                  <c:v>28.322230629269306</c:v>
                </c:pt>
                <c:pt idx="316">
                  <c:v>28.429242147274309</c:v>
                </c:pt>
                <c:pt idx="317">
                  <c:v>28.536497119984784</c:v>
                </c:pt>
                <c:pt idx="318">
                  <c:v>28.643998404260277</c:v>
                </c:pt>
                <c:pt idx="319">
                  <c:v>28.751748907237392</c:v>
                </c:pt>
                <c:pt idx="320">
                  <c:v>28.859751587602336</c:v>
                </c:pt>
                <c:pt idx="321">
                  <c:v>28.968009456905062</c:v>
                </c:pt>
                <c:pt idx="322">
                  <c:v>29.076525580916631</c:v>
                </c:pt>
                <c:pt idx="323">
                  <c:v>29.185303081031559</c:v>
                </c:pt>
                <c:pt idx="324">
                  <c:v>29.294345135717041</c:v>
                </c:pt>
                <c:pt idx="325">
                  <c:v>29.403654982010842</c:v>
                </c:pt>
                <c:pt idx="326">
                  <c:v>29.513235917070041</c:v>
                </c:pt>
                <c:pt idx="327">
                  <c:v>29.623091299772639</c:v>
                </c:pt>
                <c:pt idx="328">
                  <c:v>29.733224552374278</c:v>
                </c:pt>
                <c:pt idx="329">
                  <c:v>29.843639162222459</c:v>
                </c:pt>
                <c:pt idx="330">
                  <c:v>29.954338683530633</c:v>
                </c:pt>
                <c:pt idx="331">
                  <c:v>30.0653267392148</c:v>
                </c:pt>
                <c:pt idx="332">
                  <c:v>30.176607022795324</c:v>
                </c:pt>
                <c:pt idx="333">
                  <c:v>30.288183300366828</c:v>
                </c:pt>
                <c:pt idx="334">
                  <c:v>30.400059412639127</c:v>
                </c:pt>
                <c:pt idx="335">
                  <c:v>30.51223927705238</c:v>
                </c:pt>
                <c:pt idx="336">
                  <c:v>30.624726889969832</c:v>
                </c:pt>
                <c:pt idx="337">
                  <c:v>30.737526328951557</c:v>
                </c:pt>
                <c:pt idx="338">
                  <c:v>30.850641755113038</c:v>
                </c:pt>
                <c:pt idx="339">
                  <c:v>30.964077415572291</c:v>
                </c:pt>
                <c:pt idx="340">
                  <c:v>31.077837645989813</c:v>
                </c:pt>
                <c:pt idx="341">
                  <c:v>31.191926873205599</c:v>
                </c:pt>
                <c:pt idx="342">
                  <c:v>31.30634961797783</c:v>
                </c:pt>
                <c:pt idx="343">
                  <c:v>31.421110497828035</c:v>
                </c:pt>
                <c:pt idx="344">
                  <c:v>31.536214229997864</c:v>
                </c:pt>
                <c:pt idx="345">
                  <c:v>31.651665634522899</c:v>
                </c:pt>
                <c:pt idx="346">
                  <c:v>31.76746963742913</c:v>
                </c:pt>
                <c:pt idx="347">
                  <c:v>31.883631274058239</c:v>
                </c:pt>
                <c:pt idx="348">
                  <c:v>32.000155692527969</c:v>
                </c:pt>
                <c:pt idx="349">
                  <c:v>32.117048157334494</c:v>
                </c:pt>
                <c:pt idx="350">
                  <c:v>32.234314053103844</c:v>
                </c:pt>
                <c:pt idx="351">
                  <c:v>32.351958888500107</c:v>
                </c:pt>
                <c:pt idx="352">
                  <c:v>32.469988300298425</c:v>
                </c:pt>
                <c:pt idx="353">
                  <c:v>32.588408057631327</c:v>
                </c:pt>
                <c:pt idx="354">
                  <c:v>32.707224066417595</c:v>
                </c:pt>
                <c:pt idx="355">
                  <c:v>32.826442373983333</c:v>
                </c:pt>
                <c:pt idx="356">
                  <c:v>32.946069173885427</c:v>
                </c:pt>
                <c:pt idx="357">
                  <c:v>33.06611081094848</c:v>
                </c:pt>
                <c:pt idx="358">
                  <c:v>33.18657378652675</c:v>
                </c:pt>
                <c:pt idx="359">
                  <c:v>33.307464764003655</c:v>
                </c:pt>
                <c:pt idx="360">
                  <c:v>33.428790574541914</c:v>
                </c:pt>
              </c:numCache>
            </c:numRef>
          </c:xVal>
          <c:yVal>
            <c:numRef>
              <c:f>'[1]220deg_thk_150um_hole_1600mod'!$V$3:$V$363</c:f>
              <c:numCache>
                <c:formatCode>General</c:formatCode>
                <c:ptCount val="361"/>
                <c:pt idx="0">
                  <c:v>0</c:v>
                </c:pt>
                <c:pt idx="1">
                  <c:v>4.2027000000000498</c:v>
                </c:pt>
                <c:pt idx="2">
                  <c:v>8.4054000000000997</c:v>
                </c:pt>
                <c:pt idx="3">
                  <c:v>12.608099999999922</c:v>
                </c:pt>
                <c:pt idx="4">
                  <c:v>16.810799999999972</c:v>
                </c:pt>
                <c:pt idx="5">
                  <c:v>21.013500000000022</c:v>
                </c:pt>
                <c:pt idx="6">
                  <c:v>25.216200000000072</c:v>
                </c:pt>
                <c:pt idx="7">
                  <c:v>29.418900000000122</c:v>
                </c:pt>
                <c:pt idx="8">
                  <c:v>33.621599999999944</c:v>
                </c:pt>
                <c:pt idx="9">
                  <c:v>37.824299999999994</c:v>
                </c:pt>
                <c:pt idx="10">
                  <c:v>42.027000000000044</c:v>
                </c:pt>
                <c:pt idx="11">
                  <c:v>46.229700000000093</c:v>
                </c:pt>
                <c:pt idx="12">
                  <c:v>50.432399999999916</c:v>
                </c:pt>
                <c:pt idx="13">
                  <c:v>54.635099999999966</c:v>
                </c:pt>
                <c:pt idx="14">
                  <c:v>58.837800000000016</c:v>
                </c:pt>
                <c:pt idx="15">
                  <c:v>63.040500000000065</c:v>
                </c:pt>
                <c:pt idx="16">
                  <c:v>67.243200000000115</c:v>
                </c:pt>
                <c:pt idx="17">
                  <c:v>71.445899999999938</c:v>
                </c:pt>
                <c:pt idx="18">
                  <c:v>75.648599999999988</c:v>
                </c:pt>
                <c:pt idx="19">
                  <c:v>79.851300000000037</c:v>
                </c:pt>
                <c:pt idx="20">
                  <c:v>84.054000000000087</c:v>
                </c:pt>
                <c:pt idx="21">
                  <c:v>88.25669999999991</c:v>
                </c:pt>
                <c:pt idx="22">
                  <c:v>92.45939999999996</c:v>
                </c:pt>
                <c:pt idx="23">
                  <c:v>96.662100000000009</c:v>
                </c:pt>
                <c:pt idx="24">
                  <c:v>100.86480000000006</c:v>
                </c:pt>
                <c:pt idx="25">
                  <c:v>105.06750000000011</c:v>
                </c:pt>
                <c:pt idx="26">
                  <c:v>109.27019999999993</c:v>
                </c:pt>
                <c:pt idx="27">
                  <c:v>113.47289999999998</c:v>
                </c:pt>
                <c:pt idx="28">
                  <c:v>117.67560000000003</c:v>
                </c:pt>
                <c:pt idx="29">
                  <c:v>121.87830000000008</c:v>
                </c:pt>
                <c:pt idx="30">
                  <c:v>126.08100000000013</c:v>
                </c:pt>
                <c:pt idx="31">
                  <c:v>130.28369999999995</c:v>
                </c:pt>
                <c:pt idx="32">
                  <c:v>134.4864</c:v>
                </c:pt>
                <c:pt idx="33">
                  <c:v>138.68910000000005</c:v>
                </c:pt>
                <c:pt idx="34">
                  <c:v>142.8918000000001</c:v>
                </c:pt>
                <c:pt idx="35">
                  <c:v>147.09449999999993</c:v>
                </c:pt>
                <c:pt idx="36">
                  <c:v>151.29719999999998</c:v>
                </c:pt>
                <c:pt idx="37">
                  <c:v>155.49990000000003</c:v>
                </c:pt>
                <c:pt idx="38">
                  <c:v>159.70260000000007</c:v>
                </c:pt>
                <c:pt idx="39">
                  <c:v>163.90530000000012</c:v>
                </c:pt>
                <c:pt idx="40">
                  <c:v>168.10799999999995</c:v>
                </c:pt>
                <c:pt idx="41">
                  <c:v>172.3107</c:v>
                </c:pt>
                <c:pt idx="42">
                  <c:v>176.51340000000005</c:v>
                </c:pt>
                <c:pt idx="43">
                  <c:v>180.7161000000001</c:v>
                </c:pt>
                <c:pt idx="44">
                  <c:v>184.91879999999992</c:v>
                </c:pt>
                <c:pt idx="45">
                  <c:v>189.12149999999997</c:v>
                </c:pt>
                <c:pt idx="46">
                  <c:v>193.32420000000002</c:v>
                </c:pt>
                <c:pt idx="47">
                  <c:v>197.52690000000007</c:v>
                </c:pt>
                <c:pt idx="48">
                  <c:v>201.72960000000012</c:v>
                </c:pt>
                <c:pt idx="49">
                  <c:v>205.93229999999994</c:v>
                </c:pt>
                <c:pt idx="50">
                  <c:v>210.13499999999999</c:v>
                </c:pt>
                <c:pt idx="51">
                  <c:v>214.33770000000004</c:v>
                </c:pt>
                <c:pt idx="52">
                  <c:v>218.54040000000009</c:v>
                </c:pt>
                <c:pt idx="53">
                  <c:v>222.74309999999991</c:v>
                </c:pt>
                <c:pt idx="54">
                  <c:v>226.94579999999996</c:v>
                </c:pt>
                <c:pt idx="55">
                  <c:v>231.14850000000001</c:v>
                </c:pt>
                <c:pt idx="56">
                  <c:v>235.35120000000006</c:v>
                </c:pt>
                <c:pt idx="57">
                  <c:v>239.55390000000011</c:v>
                </c:pt>
                <c:pt idx="58">
                  <c:v>243.75659999999993</c:v>
                </c:pt>
                <c:pt idx="59">
                  <c:v>247.95929999999998</c:v>
                </c:pt>
                <c:pt idx="60">
                  <c:v>252.16200000000003</c:v>
                </c:pt>
                <c:pt idx="61">
                  <c:v>256.36470000000008</c:v>
                </c:pt>
                <c:pt idx="62">
                  <c:v>260.56739999999991</c:v>
                </c:pt>
                <c:pt idx="63">
                  <c:v>264.77009999999996</c:v>
                </c:pt>
                <c:pt idx="64">
                  <c:v>268.97280000000001</c:v>
                </c:pt>
                <c:pt idx="65">
                  <c:v>273.17550000000006</c:v>
                </c:pt>
                <c:pt idx="66">
                  <c:v>277.37820000000011</c:v>
                </c:pt>
                <c:pt idx="67">
                  <c:v>281.58089999999993</c:v>
                </c:pt>
                <c:pt idx="68">
                  <c:v>285.78359999999998</c:v>
                </c:pt>
                <c:pt idx="69">
                  <c:v>289.98630000000003</c:v>
                </c:pt>
                <c:pt idx="70">
                  <c:v>294.18900000000008</c:v>
                </c:pt>
                <c:pt idx="71">
                  <c:v>298.39170000000013</c:v>
                </c:pt>
                <c:pt idx="72">
                  <c:v>302.59439999999995</c:v>
                </c:pt>
                <c:pt idx="73">
                  <c:v>306.7971</c:v>
                </c:pt>
                <c:pt idx="74">
                  <c:v>310.99980000000005</c:v>
                </c:pt>
                <c:pt idx="75">
                  <c:v>315.2025000000001</c:v>
                </c:pt>
                <c:pt idx="76">
                  <c:v>319.40519999999992</c:v>
                </c:pt>
                <c:pt idx="77">
                  <c:v>323.60789999999997</c:v>
                </c:pt>
                <c:pt idx="78">
                  <c:v>327.81060000000002</c:v>
                </c:pt>
                <c:pt idx="79">
                  <c:v>332.01330000000007</c:v>
                </c:pt>
                <c:pt idx="80">
                  <c:v>336.21600000000012</c:v>
                </c:pt>
                <c:pt idx="81">
                  <c:v>340.41869999999994</c:v>
                </c:pt>
                <c:pt idx="82">
                  <c:v>344.62139999999999</c:v>
                </c:pt>
                <c:pt idx="83">
                  <c:v>348.82410000000004</c:v>
                </c:pt>
                <c:pt idx="84">
                  <c:v>353.02680000000009</c:v>
                </c:pt>
                <c:pt idx="85">
                  <c:v>357.22949999999992</c:v>
                </c:pt>
                <c:pt idx="86">
                  <c:v>361.43219999999997</c:v>
                </c:pt>
                <c:pt idx="87">
                  <c:v>365.63490000000002</c:v>
                </c:pt>
                <c:pt idx="88">
                  <c:v>369.83760000000007</c:v>
                </c:pt>
                <c:pt idx="89">
                  <c:v>374.04030000000012</c:v>
                </c:pt>
                <c:pt idx="90">
                  <c:v>378.24299999999994</c:v>
                </c:pt>
                <c:pt idx="91">
                  <c:v>382.44569999999999</c:v>
                </c:pt>
                <c:pt idx="92">
                  <c:v>386.64840000000004</c:v>
                </c:pt>
                <c:pt idx="93">
                  <c:v>390.85110000000009</c:v>
                </c:pt>
                <c:pt idx="94">
                  <c:v>395.05380000000014</c:v>
                </c:pt>
                <c:pt idx="95">
                  <c:v>399.25649999999996</c:v>
                </c:pt>
                <c:pt idx="96">
                  <c:v>403.45920000000001</c:v>
                </c:pt>
                <c:pt idx="97">
                  <c:v>407.66190000000006</c:v>
                </c:pt>
                <c:pt idx="98">
                  <c:v>411.86460000000011</c:v>
                </c:pt>
                <c:pt idx="99">
                  <c:v>416.06729999999993</c:v>
                </c:pt>
                <c:pt idx="100">
                  <c:v>420.27</c:v>
                </c:pt>
                <c:pt idx="101">
                  <c:v>424.47270000000003</c:v>
                </c:pt>
                <c:pt idx="102">
                  <c:v>428.67540000000008</c:v>
                </c:pt>
                <c:pt idx="103">
                  <c:v>432.87810000000013</c:v>
                </c:pt>
                <c:pt idx="104">
                  <c:v>437.08079999999995</c:v>
                </c:pt>
                <c:pt idx="105">
                  <c:v>441.2835</c:v>
                </c:pt>
                <c:pt idx="106">
                  <c:v>445.48620000000005</c:v>
                </c:pt>
                <c:pt idx="107">
                  <c:v>449.6889000000001</c:v>
                </c:pt>
                <c:pt idx="108">
                  <c:v>453.89159999999993</c:v>
                </c:pt>
                <c:pt idx="109">
                  <c:v>458.09429999999998</c:v>
                </c:pt>
                <c:pt idx="110">
                  <c:v>462.29700000000003</c:v>
                </c:pt>
                <c:pt idx="111">
                  <c:v>466.49970000000008</c:v>
                </c:pt>
                <c:pt idx="112">
                  <c:v>470.70240000000013</c:v>
                </c:pt>
                <c:pt idx="113">
                  <c:v>474.90509999999995</c:v>
                </c:pt>
                <c:pt idx="114">
                  <c:v>479.1078</c:v>
                </c:pt>
                <c:pt idx="115">
                  <c:v>483.31050000000005</c:v>
                </c:pt>
                <c:pt idx="116">
                  <c:v>487.5132000000001</c:v>
                </c:pt>
                <c:pt idx="117">
                  <c:v>491.71589999999992</c:v>
                </c:pt>
                <c:pt idx="118">
                  <c:v>495.91859999999997</c:v>
                </c:pt>
                <c:pt idx="119">
                  <c:v>500.12130000000002</c:v>
                </c:pt>
                <c:pt idx="120">
                  <c:v>504.32400000000007</c:v>
                </c:pt>
                <c:pt idx="121">
                  <c:v>508.52670000000012</c:v>
                </c:pt>
                <c:pt idx="122">
                  <c:v>512.72939999999994</c:v>
                </c:pt>
                <c:pt idx="123">
                  <c:v>516.93209999999999</c:v>
                </c:pt>
                <c:pt idx="124">
                  <c:v>521.13480000000004</c:v>
                </c:pt>
                <c:pt idx="125">
                  <c:v>525.33749999999998</c:v>
                </c:pt>
                <c:pt idx="126">
                  <c:v>529.54020000000003</c:v>
                </c:pt>
                <c:pt idx="127">
                  <c:v>533.74290000000008</c:v>
                </c:pt>
                <c:pt idx="128">
                  <c:v>537.94560000000001</c:v>
                </c:pt>
                <c:pt idx="129">
                  <c:v>542.14830000000006</c:v>
                </c:pt>
                <c:pt idx="130">
                  <c:v>546.351</c:v>
                </c:pt>
                <c:pt idx="131">
                  <c:v>550.55370000000005</c:v>
                </c:pt>
                <c:pt idx="132">
                  <c:v>554.75639999999999</c:v>
                </c:pt>
                <c:pt idx="133">
                  <c:v>558.95910000000003</c:v>
                </c:pt>
                <c:pt idx="134">
                  <c:v>563.16180000000008</c:v>
                </c:pt>
                <c:pt idx="135">
                  <c:v>567.36450000000002</c:v>
                </c:pt>
                <c:pt idx="136">
                  <c:v>571.56720000000007</c:v>
                </c:pt>
                <c:pt idx="137">
                  <c:v>575.76990000000001</c:v>
                </c:pt>
                <c:pt idx="138">
                  <c:v>579.97260000000006</c:v>
                </c:pt>
                <c:pt idx="139">
                  <c:v>584.17529999999999</c:v>
                </c:pt>
                <c:pt idx="140">
                  <c:v>588.37800000000004</c:v>
                </c:pt>
                <c:pt idx="141">
                  <c:v>592.58069999999998</c:v>
                </c:pt>
                <c:pt idx="142">
                  <c:v>596.78340000000003</c:v>
                </c:pt>
                <c:pt idx="143">
                  <c:v>600.98610000000008</c:v>
                </c:pt>
                <c:pt idx="144">
                  <c:v>605.18880000000001</c:v>
                </c:pt>
                <c:pt idx="145">
                  <c:v>609.39150000000006</c:v>
                </c:pt>
                <c:pt idx="146">
                  <c:v>613.5942</c:v>
                </c:pt>
                <c:pt idx="147">
                  <c:v>617.79690000000005</c:v>
                </c:pt>
                <c:pt idx="148">
                  <c:v>621.99959999999999</c:v>
                </c:pt>
                <c:pt idx="149">
                  <c:v>626.20230000000004</c:v>
                </c:pt>
                <c:pt idx="150">
                  <c:v>630.40499999999997</c:v>
                </c:pt>
                <c:pt idx="151">
                  <c:v>634.60770000000002</c:v>
                </c:pt>
                <c:pt idx="152">
                  <c:v>638.81040000000007</c:v>
                </c:pt>
                <c:pt idx="153">
                  <c:v>643.01310000000001</c:v>
                </c:pt>
                <c:pt idx="154">
                  <c:v>647.21580000000006</c:v>
                </c:pt>
                <c:pt idx="155">
                  <c:v>651.41849999999999</c:v>
                </c:pt>
                <c:pt idx="156">
                  <c:v>655.62120000000004</c:v>
                </c:pt>
                <c:pt idx="157">
                  <c:v>659.82389999999998</c:v>
                </c:pt>
                <c:pt idx="158">
                  <c:v>664.02660000000003</c:v>
                </c:pt>
                <c:pt idx="159">
                  <c:v>668.22930000000008</c:v>
                </c:pt>
                <c:pt idx="160">
                  <c:v>672.43200000000002</c:v>
                </c:pt>
                <c:pt idx="161">
                  <c:v>676.63470000000007</c:v>
                </c:pt>
                <c:pt idx="162">
                  <c:v>680.8374</c:v>
                </c:pt>
                <c:pt idx="163">
                  <c:v>685.04010000000005</c:v>
                </c:pt>
                <c:pt idx="164">
                  <c:v>689.24279999999999</c:v>
                </c:pt>
                <c:pt idx="165">
                  <c:v>693.44550000000004</c:v>
                </c:pt>
                <c:pt idx="166">
                  <c:v>697.64820000000009</c:v>
                </c:pt>
                <c:pt idx="167">
                  <c:v>701.85090000000002</c:v>
                </c:pt>
                <c:pt idx="168">
                  <c:v>706.05360000000007</c:v>
                </c:pt>
                <c:pt idx="169">
                  <c:v>710.25630000000001</c:v>
                </c:pt>
                <c:pt idx="170">
                  <c:v>714.45900000000006</c:v>
                </c:pt>
                <c:pt idx="171">
                  <c:v>718.6617</c:v>
                </c:pt>
                <c:pt idx="172">
                  <c:v>722.86440000000005</c:v>
                </c:pt>
                <c:pt idx="173">
                  <c:v>727.06709999999998</c:v>
                </c:pt>
                <c:pt idx="174">
                  <c:v>731.26980000000003</c:v>
                </c:pt>
                <c:pt idx="175">
                  <c:v>735.47250000000008</c:v>
                </c:pt>
                <c:pt idx="176">
                  <c:v>739.67520000000002</c:v>
                </c:pt>
                <c:pt idx="177">
                  <c:v>743.87790000000007</c:v>
                </c:pt>
                <c:pt idx="178">
                  <c:v>748.0806</c:v>
                </c:pt>
                <c:pt idx="179">
                  <c:v>752.28330000000005</c:v>
                </c:pt>
                <c:pt idx="180">
                  <c:v>756.48599999999999</c:v>
                </c:pt>
                <c:pt idx="181">
                  <c:v>760.68870000000004</c:v>
                </c:pt>
                <c:pt idx="182">
                  <c:v>764.89139999999998</c:v>
                </c:pt>
                <c:pt idx="183">
                  <c:v>769.09410000000003</c:v>
                </c:pt>
                <c:pt idx="184">
                  <c:v>773.29680000000008</c:v>
                </c:pt>
                <c:pt idx="185">
                  <c:v>777.49950000000001</c:v>
                </c:pt>
                <c:pt idx="186">
                  <c:v>781.70220000000006</c:v>
                </c:pt>
                <c:pt idx="187">
                  <c:v>785.9049</c:v>
                </c:pt>
                <c:pt idx="188">
                  <c:v>790.10760000000005</c:v>
                </c:pt>
                <c:pt idx="189">
                  <c:v>794.31029999999998</c:v>
                </c:pt>
                <c:pt idx="190">
                  <c:v>798.51300000000003</c:v>
                </c:pt>
                <c:pt idx="191">
                  <c:v>802.71570000000008</c:v>
                </c:pt>
                <c:pt idx="192">
                  <c:v>806.91840000000002</c:v>
                </c:pt>
                <c:pt idx="193">
                  <c:v>811.12110000000007</c:v>
                </c:pt>
                <c:pt idx="194">
                  <c:v>815.32380000000001</c:v>
                </c:pt>
                <c:pt idx="195">
                  <c:v>819.52650000000006</c:v>
                </c:pt>
                <c:pt idx="196">
                  <c:v>823.72919999999999</c:v>
                </c:pt>
                <c:pt idx="197">
                  <c:v>827.93190000000004</c:v>
                </c:pt>
                <c:pt idx="198">
                  <c:v>832.13460000000009</c:v>
                </c:pt>
                <c:pt idx="199">
                  <c:v>836.33730000000003</c:v>
                </c:pt>
                <c:pt idx="200">
                  <c:v>840.54000000000008</c:v>
                </c:pt>
                <c:pt idx="201">
                  <c:v>844.74270000000001</c:v>
                </c:pt>
                <c:pt idx="202">
                  <c:v>848.94540000000006</c:v>
                </c:pt>
                <c:pt idx="203">
                  <c:v>853.1481</c:v>
                </c:pt>
                <c:pt idx="204">
                  <c:v>857.35080000000005</c:v>
                </c:pt>
                <c:pt idx="205">
                  <c:v>861.55349999999999</c:v>
                </c:pt>
                <c:pt idx="206">
                  <c:v>865.75620000000004</c:v>
                </c:pt>
                <c:pt idx="207">
                  <c:v>869.95890000000009</c:v>
                </c:pt>
                <c:pt idx="208">
                  <c:v>874.16160000000002</c:v>
                </c:pt>
                <c:pt idx="209">
                  <c:v>878.36430000000007</c:v>
                </c:pt>
                <c:pt idx="210">
                  <c:v>882.56700000000001</c:v>
                </c:pt>
                <c:pt idx="211">
                  <c:v>886.76970000000006</c:v>
                </c:pt>
                <c:pt idx="212">
                  <c:v>890.97239999999999</c:v>
                </c:pt>
                <c:pt idx="213">
                  <c:v>895.17510000000004</c:v>
                </c:pt>
                <c:pt idx="214">
                  <c:v>899.37779999999998</c:v>
                </c:pt>
                <c:pt idx="215">
                  <c:v>903.58050000000003</c:v>
                </c:pt>
                <c:pt idx="216">
                  <c:v>907.78320000000008</c:v>
                </c:pt>
                <c:pt idx="217">
                  <c:v>911.98590000000002</c:v>
                </c:pt>
                <c:pt idx="218">
                  <c:v>916.18860000000006</c:v>
                </c:pt>
                <c:pt idx="219">
                  <c:v>920.3913</c:v>
                </c:pt>
                <c:pt idx="220">
                  <c:v>924.59400000000005</c:v>
                </c:pt>
                <c:pt idx="221">
                  <c:v>928.79669999999999</c:v>
                </c:pt>
                <c:pt idx="222">
                  <c:v>932.99940000000004</c:v>
                </c:pt>
                <c:pt idx="223">
                  <c:v>937.20210000000009</c:v>
                </c:pt>
                <c:pt idx="224">
                  <c:v>941.40480000000002</c:v>
                </c:pt>
                <c:pt idx="225">
                  <c:v>945.60750000000007</c:v>
                </c:pt>
                <c:pt idx="226">
                  <c:v>949.81020000000001</c:v>
                </c:pt>
                <c:pt idx="227">
                  <c:v>954.01290000000006</c:v>
                </c:pt>
                <c:pt idx="228">
                  <c:v>958.21559999999999</c:v>
                </c:pt>
                <c:pt idx="229">
                  <c:v>962.41830000000004</c:v>
                </c:pt>
                <c:pt idx="230">
                  <c:v>966.62100000000009</c:v>
                </c:pt>
                <c:pt idx="231">
                  <c:v>970.82370000000003</c:v>
                </c:pt>
                <c:pt idx="232">
                  <c:v>975.02640000000008</c:v>
                </c:pt>
                <c:pt idx="233">
                  <c:v>979.22910000000002</c:v>
                </c:pt>
                <c:pt idx="234">
                  <c:v>983.43180000000007</c:v>
                </c:pt>
                <c:pt idx="235">
                  <c:v>987.6345</c:v>
                </c:pt>
                <c:pt idx="236">
                  <c:v>991.83720000000005</c:v>
                </c:pt>
                <c:pt idx="237">
                  <c:v>996.03989999999999</c:v>
                </c:pt>
                <c:pt idx="238">
                  <c:v>1000.2426</c:v>
                </c:pt>
                <c:pt idx="239">
                  <c:v>1004.4453000000001</c:v>
                </c:pt>
                <c:pt idx="240">
                  <c:v>1008.648</c:v>
                </c:pt>
                <c:pt idx="241">
                  <c:v>1012.8507000000001</c:v>
                </c:pt>
                <c:pt idx="242">
                  <c:v>1017.0534</c:v>
                </c:pt>
                <c:pt idx="243">
                  <c:v>1021.2561000000001</c:v>
                </c:pt>
                <c:pt idx="244">
                  <c:v>1025.4587999999999</c:v>
                </c:pt>
                <c:pt idx="245">
                  <c:v>1029.6615000000002</c:v>
                </c:pt>
                <c:pt idx="246">
                  <c:v>1033.8642</c:v>
                </c:pt>
                <c:pt idx="247">
                  <c:v>1038.0669</c:v>
                </c:pt>
                <c:pt idx="248">
                  <c:v>1042.2696000000001</c:v>
                </c:pt>
                <c:pt idx="249">
                  <c:v>1046.4722999999999</c:v>
                </c:pt>
                <c:pt idx="250">
                  <c:v>1050.6750000000002</c:v>
                </c:pt>
                <c:pt idx="251">
                  <c:v>1054.8777</c:v>
                </c:pt>
                <c:pt idx="252">
                  <c:v>1059.0804000000001</c:v>
                </c:pt>
                <c:pt idx="253">
                  <c:v>1063.2831000000001</c:v>
                </c:pt>
                <c:pt idx="254">
                  <c:v>1067.4857999999999</c:v>
                </c:pt>
                <c:pt idx="255">
                  <c:v>1071.6885</c:v>
                </c:pt>
                <c:pt idx="256">
                  <c:v>1075.8912</c:v>
                </c:pt>
                <c:pt idx="257">
                  <c:v>1080.0939000000001</c:v>
                </c:pt>
                <c:pt idx="258">
                  <c:v>1084.2966000000001</c:v>
                </c:pt>
                <c:pt idx="259">
                  <c:v>1088.4992999999999</c:v>
                </c:pt>
                <c:pt idx="260">
                  <c:v>1092.702</c:v>
                </c:pt>
                <c:pt idx="261">
                  <c:v>1096.9047</c:v>
                </c:pt>
                <c:pt idx="262">
                  <c:v>1101.1074000000001</c:v>
                </c:pt>
                <c:pt idx="263">
                  <c:v>1105.3101000000001</c:v>
                </c:pt>
                <c:pt idx="264">
                  <c:v>1109.5128</c:v>
                </c:pt>
                <c:pt idx="265">
                  <c:v>1113.7155</c:v>
                </c:pt>
                <c:pt idx="266">
                  <c:v>1117.9182000000001</c:v>
                </c:pt>
                <c:pt idx="267">
                  <c:v>1122.1209000000001</c:v>
                </c:pt>
                <c:pt idx="268">
                  <c:v>1126.3236000000002</c:v>
                </c:pt>
                <c:pt idx="269">
                  <c:v>1130.5263</c:v>
                </c:pt>
                <c:pt idx="270">
                  <c:v>1134.729</c:v>
                </c:pt>
                <c:pt idx="271">
                  <c:v>1138.9317000000001</c:v>
                </c:pt>
                <c:pt idx="272">
                  <c:v>1143.1343999999999</c:v>
                </c:pt>
                <c:pt idx="273">
                  <c:v>1147.3371</c:v>
                </c:pt>
                <c:pt idx="274">
                  <c:v>1151.5398</c:v>
                </c:pt>
                <c:pt idx="275">
                  <c:v>1155.7425000000001</c:v>
                </c:pt>
                <c:pt idx="276">
                  <c:v>1159.9452000000001</c:v>
                </c:pt>
                <c:pt idx="277">
                  <c:v>1164.1478999999999</c:v>
                </c:pt>
                <c:pt idx="278">
                  <c:v>1168.3506</c:v>
                </c:pt>
                <c:pt idx="279">
                  <c:v>1172.5533</c:v>
                </c:pt>
                <c:pt idx="280">
                  <c:v>1176.7560000000001</c:v>
                </c:pt>
                <c:pt idx="281">
                  <c:v>1180.9587000000001</c:v>
                </c:pt>
                <c:pt idx="282">
                  <c:v>1185.1614</c:v>
                </c:pt>
                <c:pt idx="283">
                  <c:v>1189.3641</c:v>
                </c:pt>
                <c:pt idx="284">
                  <c:v>1193.5668000000001</c:v>
                </c:pt>
                <c:pt idx="285">
                  <c:v>1197.7695000000001</c:v>
                </c:pt>
                <c:pt idx="286">
                  <c:v>1201.9722000000002</c:v>
                </c:pt>
                <c:pt idx="287">
                  <c:v>1206.1749</c:v>
                </c:pt>
                <c:pt idx="288">
                  <c:v>1210.3776</c:v>
                </c:pt>
                <c:pt idx="289">
                  <c:v>1214.5803000000001</c:v>
                </c:pt>
                <c:pt idx="290">
                  <c:v>1218.7829999999999</c:v>
                </c:pt>
                <c:pt idx="291">
                  <c:v>1222.9857000000002</c:v>
                </c:pt>
                <c:pt idx="292">
                  <c:v>1227.1884</c:v>
                </c:pt>
                <c:pt idx="293">
                  <c:v>1231.3911000000001</c:v>
                </c:pt>
                <c:pt idx="294">
                  <c:v>1235.5938000000001</c:v>
                </c:pt>
                <c:pt idx="295">
                  <c:v>1239.7964999999999</c:v>
                </c:pt>
                <c:pt idx="296">
                  <c:v>1243.9992</c:v>
                </c:pt>
                <c:pt idx="297">
                  <c:v>1248.2019</c:v>
                </c:pt>
                <c:pt idx="298">
                  <c:v>1252.4046000000001</c:v>
                </c:pt>
                <c:pt idx="299">
                  <c:v>1256.6073000000001</c:v>
                </c:pt>
                <c:pt idx="300">
                  <c:v>1260.81</c:v>
                </c:pt>
                <c:pt idx="301">
                  <c:v>1265.0127</c:v>
                </c:pt>
                <c:pt idx="302">
                  <c:v>1269.2154</c:v>
                </c:pt>
                <c:pt idx="303">
                  <c:v>1273.4181000000001</c:v>
                </c:pt>
                <c:pt idx="304">
                  <c:v>1277.6208000000001</c:v>
                </c:pt>
                <c:pt idx="305">
                  <c:v>1281.8235</c:v>
                </c:pt>
                <c:pt idx="306">
                  <c:v>1286.0262</c:v>
                </c:pt>
                <c:pt idx="307">
                  <c:v>1290.2289000000001</c:v>
                </c:pt>
                <c:pt idx="308">
                  <c:v>1294.4316000000001</c:v>
                </c:pt>
                <c:pt idx="309">
                  <c:v>1298.6343000000002</c:v>
                </c:pt>
                <c:pt idx="310">
                  <c:v>1302.837</c:v>
                </c:pt>
                <c:pt idx="311">
                  <c:v>1307.0397</c:v>
                </c:pt>
                <c:pt idx="312">
                  <c:v>1311.2424000000001</c:v>
                </c:pt>
                <c:pt idx="313">
                  <c:v>1315.4451000000001</c:v>
                </c:pt>
                <c:pt idx="314">
                  <c:v>1319.6478</c:v>
                </c:pt>
                <c:pt idx="315">
                  <c:v>1323.8505</c:v>
                </c:pt>
                <c:pt idx="316">
                  <c:v>1328.0532000000001</c:v>
                </c:pt>
                <c:pt idx="317">
                  <c:v>1332.2559000000001</c:v>
                </c:pt>
                <c:pt idx="318">
                  <c:v>1336.4585999999999</c:v>
                </c:pt>
                <c:pt idx="319">
                  <c:v>1340.6613</c:v>
                </c:pt>
                <c:pt idx="320">
                  <c:v>1344.864</c:v>
                </c:pt>
                <c:pt idx="321">
                  <c:v>1349.0667000000001</c:v>
                </c:pt>
                <c:pt idx="322">
                  <c:v>1353.2694000000001</c:v>
                </c:pt>
                <c:pt idx="323">
                  <c:v>1357.4721</c:v>
                </c:pt>
                <c:pt idx="324">
                  <c:v>1361.6748</c:v>
                </c:pt>
                <c:pt idx="325">
                  <c:v>1365.8775000000001</c:v>
                </c:pt>
                <c:pt idx="326">
                  <c:v>1370.0802000000001</c:v>
                </c:pt>
                <c:pt idx="327">
                  <c:v>1374.2829000000002</c:v>
                </c:pt>
                <c:pt idx="328">
                  <c:v>1378.4856</c:v>
                </c:pt>
                <c:pt idx="329">
                  <c:v>1382.6883</c:v>
                </c:pt>
                <c:pt idx="330">
                  <c:v>1386.8910000000001</c:v>
                </c:pt>
                <c:pt idx="331">
                  <c:v>1391.0937000000001</c:v>
                </c:pt>
                <c:pt idx="332">
                  <c:v>1395.2964000000002</c:v>
                </c:pt>
                <c:pt idx="333">
                  <c:v>1399.4991</c:v>
                </c:pt>
                <c:pt idx="334">
                  <c:v>1403.7018</c:v>
                </c:pt>
                <c:pt idx="335">
                  <c:v>1407.9045000000001</c:v>
                </c:pt>
                <c:pt idx="336">
                  <c:v>1412.1072000000001</c:v>
                </c:pt>
                <c:pt idx="337">
                  <c:v>1416.3099</c:v>
                </c:pt>
                <c:pt idx="338">
                  <c:v>1420.5126</c:v>
                </c:pt>
                <c:pt idx="339">
                  <c:v>1424.7153000000001</c:v>
                </c:pt>
                <c:pt idx="340">
                  <c:v>1428.9180000000001</c:v>
                </c:pt>
                <c:pt idx="341">
                  <c:v>1433.1206999999999</c:v>
                </c:pt>
                <c:pt idx="342">
                  <c:v>1437.3234</c:v>
                </c:pt>
                <c:pt idx="343">
                  <c:v>1441.5261</c:v>
                </c:pt>
                <c:pt idx="344">
                  <c:v>1445.7288000000001</c:v>
                </c:pt>
                <c:pt idx="345">
                  <c:v>1449.9315000000001</c:v>
                </c:pt>
                <c:pt idx="346">
                  <c:v>1454.1342</c:v>
                </c:pt>
                <c:pt idx="347">
                  <c:v>1458.3369</c:v>
                </c:pt>
                <c:pt idx="348">
                  <c:v>1462.5396000000001</c:v>
                </c:pt>
                <c:pt idx="349">
                  <c:v>1466.7423000000001</c:v>
                </c:pt>
                <c:pt idx="350">
                  <c:v>1470.9450000000002</c:v>
                </c:pt>
                <c:pt idx="351">
                  <c:v>1475.1477</c:v>
                </c:pt>
                <c:pt idx="352">
                  <c:v>1479.3504</c:v>
                </c:pt>
                <c:pt idx="353">
                  <c:v>1483.5531000000001</c:v>
                </c:pt>
                <c:pt idx="354">
                  <c:v>1487.7558000000001</c:v>
                </c:pt>
                <c:pt idx="355">
                  <c:v>1491.9585</c:v>
                </c:pt>
                <c:pt idx="356">
                  <c:v>1496.1612</c:v>
                </c:pt>
                <c:pt idx="357">
                  <c:v>1500.3639000000001</c:v>
                </c:pt>
                <c:pt idx="358">
                  <c:v>1504.5666000000001</c:v>
                </c:pt>
                <c:pt idx="359">
                  <c:v>1508.7693000000002</c:v>
                </c:pt>
                <c:pt idx="360">
                  <c:v>1512.972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0816"/>
        <c:axId val="831694336"/>
      </c:scatterChart>
      <c:valAx>
        <c:axId val="8316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94336"/>
        <c:crosses val="autoZero"/>
        <c:crossBetween val="midCat"/>
      </c:valAx>
      <c:valAx>
        <c:axId val="8316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15376202974628E-2"/>
                  <c:y val="-1.0225284339457567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'[1]220 deg_thk_150um_hole_1350uml2'!$B$3:$B$226</c:f>
              <c:numCache>
                <c:formatCode>General</c:formatCode>
                <c:ptCount val="224"/>
                <c:pt idx="0">
                  <c:v>22.775787705466062</c:v>
                </c:pt>
                <c:pt idx="1">
                  <c:v>22.647828461453944</c:v>
                </c:pt>
                <c:pt idx="2">
                  <c:v>22.520448450670891</c:v>
                </c:pt>
                <c:pt idx="3">
                  <c:v>22.393635574222888</c:v>
                </c:pt>
                <c:pt idx="4">
                  <c:v>22.267378119183213</c:v>
                </c:pt>
                <c:pt idx="5">
                  <c:v>22.141664741388769</c:v>
                </c:pt>
                <c:pt idx="6">
                  <c:v>22.016484449208434</c:v>
                </c:pt>
                <c:pt idx="7">
                  <c:v>21.891826588217043</c:v>
                </c:pt>
                <c:pt idx="8">
                  <c:v>21.767680826713967</c:v>
                </c:pt>
                <c:pt idx="9">
                  <c:v>21.644037142030182</c:v>
                </c:pt>
                <c:pt idx="10">
                  <c:v>21.520885807571819</c:v>
                </c:pt>
                <c:pt idx="11">
                  <c:v>21.398217380552438</c:v>
                </c:pt>
                <c:pt idx="12">
                  <c:v>21.276022690369761</c:v>
                </c:pt>
                <c:pt idx="13">
                  <c:v>21.154292827585941</c:v>
                </c:pt>
                <c:pt idx="14">
                  <c:v>21.03301913347347</c:v>
                </c:pt>
                <c:pt idx="15">
                  <c:v>20.912193190091656</c:v>
                </c:pt>
                <c:pt idx="16">
                  <c:v>20.79180681086109</c:v>
                </c:pt>
                <c:pt idx="17">
                  <c:v>20.671852031605887</c:v>
                </c:pt>
                <c:pt idx="18">
                  <c:v>20.552321102035624</c:v>
                </c:pt>
                <c:pt idx="19">
                  <c:v>20.433206477640834</c:v>
                </c:pt>
                <c:pt idx="20">
                  <c:v>20.314500811977847</c:v>
                </c:pt>
                <c:pt idx="21">
                  <c:v>20.196196949320232</c:v>
                </c:pt>
                <c:pt idx="22">
                  <c:v>20.078287917655825</c:v>
                </c:pt>
                <c:pt idx="23">
                  <c:v>19.960766922009697</c:v>
                </c:pt>
                <c:pt idx="24">
                  <c:v>19.843627338074608</c:v>
                </c:pt>
                <c:pt idx="25">
                  <c:v>19.726862706131875</c:v>
                </c:pt>
                <c:pt idx="26">
                  <c:v>19.610466725246589</c:v>
                </c:pt>
                <c:pt idx="27">
                  <c:v>19.494433247722206</c:v>
                </c:pt>
                <c:pt idx="28">
                  <c:v>19.378756273800441</c:v>
                </c:pt>
                <c:pt idx="29">
                  <c:v>19.263429946593327</c:v>
                </c:pt>
                <c:pt idx="30">
                  <c:v>19.148448547235148</c:v>
                </c:pt>
                <c:pt idx="31">
                  <c:v>19.03380649024265</c:v>
                </c:pt>
                <c:pt idx="32">
                  <c:v>18.919498319072673</c:v>
                </c:pt>
                <c:pt idx="33">
                  <c:v>18.805518701867086</c:v>
                </c:pt>
                <c:pt idx="34">
                  <c:v>18.691862427375359</c:v>
                </c:pt>
                <c:pt idx="35">
                  <c:v>18.578524401045843</c:v>
                </c:pt>
                <c:pt idx="36">
                  <c:v>18.46549964127729</c:v>
                </c:pt>
                <c:pt idx="37">
                  <c:v>18.352783275822592</c:v>
                </c:pt>
                <c:pt idx="38">
                  <c:v>18.240370538337288</c:v>
                </c:pt>
                <c:pt idx="39">
                  <c:v>18.128256765065775</c:v>
                </c:pt>
                <c:pt idx="40">
                  <c:v>18.016437391658471</c:v>
                </c:pt>
                <c:pt idx="41">
                  <c:v>17.90490795011377</c:v>
                </c:pt>
                <c:pt idx="42">
                  <c:v>17.793664065838769</c:v>
                </c:pt>
                <c:pt idx="43">
                  <c:v>17.682701454823132</c:v>
                </c:pt>
                <c:pt idx="44">
                  <c:v>17.572015920920919</c:v>
                </c:pt>
                <c:pt idx="45">
                  <c:v>17.461603353235272</c:v>
                </c:pt>
                <c:pt idx="46">
                  <c:v>17.351459723601241</c:v>
                </c:pt>
                <c:pt idx="47">
                  <c:v>17.241581084162302</c:v>
                </c:pt>
                <c:pt idx="48">
                  <c:v>17.131963565036312</c:v>
                </c:pt>
                <c:pt idx="49">
                  <c:v>17.022603372066918</c:v>
                </c:pt>
                <c:pt idx="50">
                  <c:v>16.91349678465652</c:v>
                </c:pt>
                <c:pt idx="51">
                  <c:v>16.804640153677322</c:v>
                </c:pt>
                <c:pt idx="52">
                  <c:v>16.696029899456953</c:v>
                </c:pt>
                <c:pt idx="53">
                  <c:v>16.587662509835425</c:v>
                </c:pt>
                <c:pt idx="54">
                  <c:v>16.479534538290441</c:v>
                </c:pt>
                <c:pt idx="55">
                  <c:v>16.371642602127963</c:v>
                </c:pt>
                <c:pt idx="56">
                  <c:v>16.263983380735432</c:v>
                </c:pt>
                <c:pt idx="57">
                  <c:v>16.156553613894943</c:v>
                </c:pt>
                <c:pt idx="58">
                  <c:v>16.049350100153784</c:v>
                </c:pt>
                <c:pt idx="59">
                  <c:v>15.942369695250099</c:v>
                </c:pt>
                <c:pt idx="60">
                  <c:v>15.835609310591312</c:v>
                </c:pt>
                <c:pt idx="61">
                  <c:v>15.729065911783159</c:v>
                </c:pt>
                <c:pt idx="62">
                  <c:v>15.622736517207334</c:v>
                </c:pt>
                <c:pt idx="63">
                  <c:v>15.51661819664568</c:v>
                </c:pt>
                <c:pt idx="64">
                  <c:v>15.4107080699492</c:v>
                </c:pt>
                <c:pt idx="65">
                  <c:v>15.305003305749992</c:v>
                </c:pt>
                <c:pt idx="66">
                  <c:v>15.199501120214467</c:v>
                </c:pt>
                <c:pt idx="67">
                  <c:v>15.094198775836229</c:v>
                </c:pt>
                <c:pt idx="68">
                  <c:v>14.989093580267058</c:v>
                </c:pt>
                <c:pt idx="69">
                  <c:v>14.884182885184556</c:v>
                </c:pt>
                <c:pt idx="70">
                  <c:v>14.779464085194983</c:v>
                </c:pt>
                <c:pt idx="71">
                  <c:v>14.67493461677007</c:v>
                </c:pt>
                <c:pt idx="72">
                  <c:v>14.570591957216319</c:v>
                </c:pt>
                <c:pt idx="73">
                  <c:v>14.466433623675833</c:v>
                </c:pt>
                <c:pt idx="74">
                  <c:v>14.362457172157198</c:v>
                </c:pt>
                <c:pt idx="75">
                  <c:v>14.258660196595606</c:v>
                </c:pt>
                <c:pt idx="76">
                  <c:v>14.155040327940888</c:v>
                </c:pt>
                <c:pt idx="77">
                  <c:v>14.051595233272597</c:v>
                </c:pt>
                <c:pt idx="78">
                  <c:v>13.948322614941072</c:v>
                </c:pt>
                <c:pt idx="79">
                  <c:v>13.845220209733585</c:v>
                </c:pt>
                <c:pt idx="80">
                  <c:v>13.742285788064663</c:v>
                </c:pt>
                <c:pt idx="81">
                  <c:v>13.639517153189699</c:v>
                </c:pt>
                <c:pt idx="82">
                  <c:v>13.53691214044105</c:v>
                </c:pt>
                <c:pt idx="83">
                  <c:v>13.434468616485834</c:v>
                </c:pt>
                <c:pt idx="84">
                  <c:v>13.33218447860463</c:v>
                </c:pt>
                <c:pt idx="85">
                  <c:v>13.2300576539904</c:v>
                </c:pt>
                <c:pt idx="86">
                  <c:v>13.1280860990669</c:v>
                </c:pt>
                <c:pt idx="87">
                  <c:v>13.026267798825909</c:v>
                </c:pt>
                <c:pt idx="88">
                  <c:v>12.924600766182666</c:v>
                </c:pt>
                <c:pt idx="89">
                  <c:v>12.823083041348843</c:v>
                </c:pt>
                <c:pt idx="90">
                  <c:v>12.721712691222518</c:v>
                </c:pt>
                <c:pt idx="91">
                  <c:v>12.620487808794538</c:v>
                </c:pt>
                <c:pt idx="92">
                  <c:v>12.519406512570727</c:v>
                </c:pt>
                <c:pt idx="93">
                  <c:v>12.418466946009429</c:v>
                </c:pt>
                <c:pt idx="94">
                  <c:v>12.317667276973884</c:v>
                </c:pt>
                <c:pt idx="95">
                  <c:v>12.217005697198902</c:v>
                </c:pt>
                <c:pt idx="96">
                  <c:v>12.116480421771447</c:v>
                </c:pt>
                <c:pt idx="97">
                  <c:v>12.016089688624602</c:v>
                </c:pt>
                <c:pt idx="98">
                  <c:v>11.915831758044522</c:v>
                </c:pt>
                <c:pt idx="99">
                  <c:v>11.815704912189965</c:v>
                </c:pt>
                <c:pt idx="100">
                  <c:v>11.715707454623962</c:v>
                </c:pt>
                <c:pt idx="101">
                  <c:v>11.615837709857297</c:v>
                </c:pt>
                <c:pt idx="102">
                  <c:v>11.516094022903335</c:v>
                </c:pt>
                <c:pt idx="103">
                  <c:v>11.416474758843959</c:v>
                </c:pt>
                <c:pt idx="104">
                  <c:v>11.316978302406152</c:v>
                </c:pt>
                <c:pt idx="105">
                  <c:v>11.217603057548969</c:v>
                </c:pt>
                <c:pt idx="106">
                  <c:v>11.118347447060554</c:v>
                </c:pt>
                <c:pt idx="107">
                  <c:v>11.019209912164875</c:v>
                </c:pt>
                <c:pt idx="108">
                  <c:v>10.92018891213791</c:v>
                </c:pt>
                <c:pt idx="109">
                  <c:v>10.821282923932964</c:v>
                </c:pt>
                <c:pt idx="110">
                  <c:v>10.722490441814877</c:v>
                </c:pt>
                <c:pt idx="111">
                  <c:v>10.623809977002798</c:v>
                </c:pt>
                <c:pt idx="112">
                  <c:v>10.525240057321341</c:v>
                </c:pt>
                <c:pt idx="113">
                  <c:v>10.426779226859797</c:v>
                </c:pt>
                <c:pt idx="114">
                  <c:v>10.328426045639217</c:v>
                </c:pt>
                <c:pt idx="115">
                  <c:v>10.230179089287104</c:v>
                </c:pt>
                <c:pt idx="116">
                  <c:v>10.132036948719486</c:v>
                </c:pt>
                <c:pt idx="117">
                  <c:v>10.033998229830191</c:v>
                </c:pt>
                <c:pt idx="118">
                  <c:v>9.9360615531870522</c:v>
                </c:pt>
                <c:pt idx="119">
                  <c:v>9.8382255537348939</c:v>
                </c:pt>
                <c:pt idx="120">
                  <c:v>9.7404888805050707</c:v>
                </c:pt>
                <c:pt idx="121">
                  <c:v>9.6428501963313877</c:v>
                </c:pt>
                <c:pt idx="122">
                  <c:v>9.5453081775722044</c:v>
                </c:pt>
                <c:pt idx="123">
                  <c:v>9.4478615138385447</c:v>
                </c:pt>
                <c:pt idx="124">
                  <c:v>9.3505089077280612</c:v>
                </c:pt>
                <c:pt idx="125">
                  <c:v>9.2532490745646534</c:v>
                </c:pt>
                <c:pt idx="126">
                  <c:v>9.156080742143617</c:v>
                </c:pt>
                <c:pt idx="127">
                  <c:v>9.059002650482137</c:v>
                </c:pt>
                <c:pt idx="128">
                  <c:v>8.9620135515749801</c:v>
                </c:pt>
                <c:pt idx="129">
                  <c:v>8.8651122091552566</c:v>
                </c:pt>
                <c:pt idx="130">
                  <c:v>8.7682973984600956</c:v>
                </c:pt>
                <c:pt idx="131">
                  <c:v>8.6715679060010942</c:v>
                </c:pt>
                <c:pt idx="132">
                  <c:v>8.5749225293394176</c:v>
                </c:pt>
                <c:pt idx="133">
                  <c:v>8.4783600768654193</c:v>
                </c:pt>
                <c:pt idx="134">
                  <c:v>8.3818793675826324</c:v>
                </c:pt>
                <c:pt idx="135">
                  <c:v>8.285479230896069</c:v>
                </c:pt>
                <c:pt idx="136">
                  <c:v>8.1891585064046311</c:v>
                </c:pt>
                <c:pt idx="137">
                  <c:v>8.0929160436975973</c:v>
                </c:pt>
                <c:pt idx="138">
                  <c:v>7.9967507021550039</c:v>
                </c:pt>
                <c:pt idx="139">
                  <c:v>7.9006613507518786</c:v>
                </c:pt>
                <c:pt idx="140">
                  <c:v>7.80464686786617</c:v>
                </c:pt>
                <c:pt idx="141">
                  <c:v>7.7087061410903042</c:v>
                </c:pt>
                <c:pt idx="142">
                  <c:v>7.612838067046245</c:v>
                </c:pt>
                <c:pt idx="143">
                  <c:v>7.517041551203997</c:v>
                </c:pt>
                <c:pt idx="144">
                  <c:v>7.421315507703425</c:v>
                </c:pt>
                <c:pt idx="145">
                  <c:v>7.3256588591793035</c:v>
                </c:pt>
                <c:pt idx="146">
                  <c:v>7.2300705365895519</c:v>
                </c:pt>
                <c:pt idx="147">
                  <c:v>7.1345494790465001</c:v>
                </c:pt>
                <c:pt idx="148">
                  <c:v>7.0390946336511639</c:v>
                </c:pt>
                <c:pt idx="149">
                  <c:v>6.9437049553304115</c:v>
                </c:pt>
                <c:pt idx="150">
                  <c:v>6.8483794066769654</c:v>
                </c:pt>
                <c:pt idx="151">
                  <c:v>6.7531169577921508</c:v>
                </c:pt>
                <c:pt idx="152">
                  <c:v>6.657916586131325</c:v>
                </c:pt>
                <c:pt idx="153">
                  <c:v>6.5627772763519072</c:v>
                </c:pt>
                <c:pt idx="154">
                  <c:v>6.4676980201639402</c:v>
                </c:pt>
                <c:pt idx="155">
                  <c:v>6.3726778161831383</c:v>
                </c:pt>
                <c:pt idx="156">
                  <c:v>6.2777156697863168</c:v>
                </c:pt>
                <c:pt idx="157">
                  <c:v>6.1828105929691679</c:v>
                </c:pt>
                <c:pt idx="158">
                  <c:v>6.0879616042063036</c:v>
                </c:pt>
                <c:pt idx="159">
                  <c:v>5.9931677283135203</c:v>
                </c:pt>
                <c:pt idx="160">
                  <c:v>5.8984279963122139</c:v>
                </c:pt>
                <c:pt idx="161">
                  <c:v>5.8037414452958842</c:v>
                </c:pt>
                <c:pt idx="162">
                  <c:v>5.7091071182986877</c:v>
                </c:pt>
                <c:pt idx="163">
                  <c:v>5.6145240641659688</c:v>
                </c:pt>
                <c:pt idx="164">
                  <c:v>5.5199913374267089</c:v>
                </c:pt>
                <c:pt idx="165">
                  <c:v>5.425507998167884</c:v>
                </c:pt>
                <c:pt idx="166">
                  <c:v>5.3310731119106149</c:v>
                </c:pt>
                <c:pt idx="167">
                  <c:v>5.2366857494881147</c:v>
                </c:pt>
                <c:pt idx="168">
                  <c:v>5.1423449869253464</c:v>
                </c:pt>
                <c:pt idx="169">
                  <c:v>5.0480499053203802</c:v>
                </c:pt>
                <c:pt idx="170">
                  <c:v>4.9537995907273675</c:v>
                </c:pt>
                <c:pt idx="171">
                  <c:v>4.8595931340411074</c:v>
                </c:pt>
                <c:pt idx="172">
                  <c:v>4.7654296308831618</c:v>
                </c:pt>
                <c:pt idx="173">
                  <c:v>4.6713081814894535</c:v>
                </c:pt>
                <c:pt idx="174">
                  <c:v>4.5772278905993495</c:v>
                </c:pt>
                <c:pt idx="175">
                  <c:v>4.4831878673461345</c:v>
                </c:pt>
                <c:pt idx="176">
                  <c:v>4.3891872251488708</c:v>
                </c:pt>
                <c:pt idx="177">
                  <c:v>4.2952250816055892</c:v>
                </c:pt>
                <c:pt idx="178">
                  <c:v>4.2013005583877847</c:v>
                </c:pt>
                <c:pt idx="179">
                  <c:v>4.1074127811361612</c:v>
                </c:pt>
                <c:pt idx="180">
                  <c:v>4.0135608793576045</c:v>
                </c:pt>
                <c:pt idx="181">
                  <c:v>3.9197439863233363</c:v>
                </c:pt>
                <c:pt idx="182">
                  <c:v>3.8259612389682101</c:v>
                </c:pt>
                <c:pt idx="183">
                  <c:v>3.7322117777911443</c:v>
                </c:pt>
                <c:pt idx="184">
                  <c:v>3.6384947467566104</c:v>
                </c:pt>
                <c:pt idx="185">
                  <c:v>3.5448092931971766</c:v>
                </c:pt>
                <c:pt idx="186">
                  <c:v>3.4511545677170683</c:v>
                </c:pt>
                <c:pt idx="187">
                  <c:v>3.3575297240966981</c:v>
                </c:pt>
                <c:pt idx="188">
                  <c:v>3.2639339191981591</c:v>
                </c:pt>
                <c:pt idx="189">
                  <c:v>3.1703663128716206</c:v>
                </c:pt>
                <c:pt idx="190">
                  <c:v>3.0768260678626236</c:v>
                </c:pt>
                <c:pt idx="191">
                  <c:v>2.9833123497202125</c:v>
                </c:pt>
                <c:pt idx="192">
                  <c:v>2.889824326705924</c:v>
                </c:pt>
                <c:pt idx="193">
                  <c:v>2.7963611697035469</c:v>
                </c:pt>
                <c:pt idx="194">
                  <c:v>2.7029220521296593</c:v>
                </c:pt>
                <c:pt idx="195">
                  <c:v>2.6095061498449068</c:v>
                </c:pt>
                <c:pt idx="196">
                  <c:v>2.5161126410659929</c:v>
                </c:pt>
                <c:pt idx="197">
                  <c:v>2.4227407062783546</c:v>
                </c:pt>
                <c:pt idx="198">
                  <c:v>2.329389528149493</c:v>
                </c:pt>
                <c:pt idx="199">
                  <c:v>2.2360582914429412</c:v>
                </c:pt>
                <c:pt idx="200">
                  <c:v>2.1427461829328194</c:v>
                </c:pt>
                <c:pt idx="201">
                  <c:v>2.0494523913190017</c:v>
                </c:pt>
                <c:pt idx="202">
                  <c:v>1.9561761071428032</c:v>
                </c:pt>
                <c:pt idx="203">
                  <c:v>1.8629165227032118</c:v>
                </c:pt>
                <c:pt idx="204">
                  <c:v>1.7696728319736184</c:v>
                </c:pt>
                <c:pt idx="205">
                  <c:v>1.6764442305190259</c:v>
                </c:pt>
                <c:pt idx="206">
                  <c:v>1.5832299154137124</c:v>
                </c:pt>
                <c:pt idx="207">
                  <c:v>1.4900290851593228</c:v>
                </c:pt>
                <c:pt idx="208">
                  <c:v>1.3968409396033679</c:v>
                </c:pt>
                <c:pt idx="209">
                  <c:v>1.3036646798580926</c:v>
                </c:pt>
                <c:pt idx="210">
                  <c:v>1.2104995082197307</c:v>
                </c:pt>
                <c:pt idx="211">
                  <c:v>1.1173446280880632</c:v>
                </c:pt>
                <c:pt idx="212">
                  <c:v>1.0241992438863061</c:v>
                </c:pt>
                <c:pt idx="213">
                  <c:v>0.93106256098128148</c:v>
                </c:pt>
                <c:pt idx="214">
                  <c:v>0.83793378560385501</c:v>
                </c:pt>
                <c:pt idx="215">
                  <c:v>0.74481212476961745</c:v>
                </c:pt>
                <c:pt idx="216">
                  <c:v>0.65169678619978522</c:v>
                </c:pt>
                <c:pt idx="217">
                  <c:v>0.55858697824230086</c:v>
                </c:pt>
                <c:pt idx="218">
                  <c:v>0.4654819097931116</c:v>
                </c:pt>
                <c:pt idx="219">
                  <c:v>0.37238079021758536</c:v>
                </c:pt>
                <c:pt idx="220">
                  <c:v>0.27928282927209108</c:v>
                </c:pt>
                <c:pt idx="221">
                  <c:v>0.18618723702565648</c:v>
                </c:pt>
                <c:pt idx="222">
                  <c:v>9.3093223781729129E-2</c:v>
                </c:pt>
                <c:pt idx="223">
                  <c:v>0</c:v>
                </c:pt>
              </c:numCache>
            </c:numRef>
          </c:xVal>
          <c:yVal>
            <c:numRef>
              <c:f>'[1]220 deg_thk_150um_hole_1350uml2'!$C$3:$C$226</c:f>
              <c:numCache>
                <c:formatCode>General</c:formatCode>
                <c:ptCount val="224"/>
                <c:pt idx="0">
                  <c:v>1533.1027000000001</c:v>
                </c:pt>
                <c:pt idx="1">
                  <c:v>1526.2278000000001</c:v>
                </c:pt>
                <c:pt idx="2">
                  <c:v>1519.3529000000001</c:v>
                </c:pt>
                <c:pt idx="3">
                  <c:v>1512.4780000000001</c:v>
                </c:pt>
                <c:pt idx="4">
                  <c:v>1505.6031</c:v>
                </c:pt>
                <c:pt idx="5">
                  <c:v>1498.7282</c:v>
                </c:pt>
                <c:pt idx="6">
                  <c:v>1491.8533</c:v>
                </c:pt>
                <c:pt idx="7">
                  <c:v>1484.9784000000002</c:v>
                </c:pt>
                <c:pt idx="8">
                  <c:v>1478.1035000000002</c:v>
                </c:pt>
                <c:pt idx="9">
                  <c:v>1471.2286000000001</c:v>
                </c:pt>
                <c:pt idx="10">
                  <c:v>1464.3537000000001</c:v>
                </c:pt>
                <c:pt idx="11">
                  <c:v>1457.4788000000001</c:v>
                </c:pt>
                <c:pt idx="12">
                  <c:v>1450.6039000000001</c:v>
                </c:pt>
                <c:pt idx="13">
                  <c:v>1443.729</c:v>
                </c:pt>
                <c:pt idx="14">
                  <c:v>1436.8541</c:v>
                </c:pt>
                <c:pt idx="15">
                  <c:v>1429.9792</c:v>
                </c:pt>
                <c:pt idx="16">
                  <c:v>1423.1043000000002</c:v>
                </c:pt>
                <c:pt idx="17">
                  <c:v>1416.2294000000002</c:v>
                </c:pt>
                <c:pt idx="18">
                  <c:v>1409.3545000000001</c:v>
                </c:pt>
                <c:pt idx="19">
                  <c:v>1402.4796000000001</c:v>
                </c:pt>
                <c:pt idx="20">
                  <c:v>1395.6047000000001</c:v>
                </c:pt>
                <c:pt idx="21">
                  <c:v>1388.7298000000001</c:v>
                </c:pt>
                <c:pt idx="22">
                  <c:v>1381.8549</c:v>
                </c:pt>
                <c:pt idx="23">
                  <c:v>1374.98</c:v>
                </c:pt>
                <c:pt idx="24">
                  <c:v>1368.1051</c:v>
                </c:pt>
                <c:pt idx="25">
                  <c:v>1361.2302000000002</c:v>
                </c:pt>
                <c:pt idx="26">
                  <c:v>1354.3553000000002</c:v>
                </c:pt>
                <c:pt idx="27">
                  <c:v>1347.4804000000001</c:v>
                </c:pt>
                <c:pt idx="28">
                  <c:v>1340.6055000000001</c:v>
                </c:pt>
                <c:pt idx="29">
                  <c:v>1333.7306000000001</c:v>
                </c:pt>
                <c:pt idx="30">
                  <c:v>1326.8557000000001</c:v>
                </c:pt>
                <c:pt idx="31">
                  <c:v>1319.9808</c:v>
                </c:pt>
                <c:pt idx="32">
                  <c:v>1313.1059</c:v>
                </c:pt>
                <c:pt idx="33">
                  <c:v>1306.231</c:v>
                </c:pt>
                <c:pt idx="34">
                  <c:v>1299.3561000000002</c:v>
                </c:pt>
                <c:pt idx="35">
                  <c:v>1292.4811999999999</c:v>
                </c:pt>
                <c:pt idx="36">
                  <c:v>1285.6063000000001</c:v>
                </c:pt>
                <c:pt idx="37">
                  <c:v>1278.7314000000001</c:v>
                </c:pt>
                <c:pt idx="38">
                  <c:v>1271.8565000000001</c:v>
                </c:pt>
                <c:pt idx="39">
                  <c:v>1264.9816000000001</c:v>
                </c:pt>
                <c:pt idx="40">
                  <c:v>1258.1067</c:v>
                </c:pt>
                <c:pt idx="41">
                  <c:v>1251.2318</c:v>
                </c:pt>
                <c:pt idx="42">
                  <c:v>1244.3569</c:v>
                </c:pt>
                <c:pt idx="43">
                  <c:v>1237.4820000000002</c:v>
                </c:pt>
                <c:pt idx="44">
                  <c:v>1230.6070999999999</c:v>
                </c:pt>
                <c:pt idx="45">
                  <c:v>1223.7322000000001</c:v>
                </c:pt>
                <c:pt idx="46">
                  <c:v>1216.8573000000001</c:v>
                </c:pt>
                <c:pt idx="47">
                  <c:v>1209.9824000000001</c:v>
                </c:pt>
                <c:pt idx="48">
                  <c:v>1203.1075000000001</c:v>
                </c:pt>
                <c:pt idx="49">
                  <c:v>1196.2326</c:v>
                </c:pt>
                <c:pt idx="50">
                  <c:v>1189.3577</c:v>
                </c:pt>
                <c:pt idx="51">
                  <c:v>1182.4828</c:v>
                </c:pt>
                <c:pt idx="52">
                  <c:v>1175.6079000000002</c:v>
                </c:pt>
                <c:pt idx="53">
                  <c:v>1168.7329999999999</c:v>
                </c:pt>
                <c:pt idx="54">
                  <c:v>1161.8581000000001</c:v>
                </c:pt>
                <c:pt idx="55">
                  <c:v>1154.9832000000001</c:v>
                </c:pt>
                <c:pt idx="56">
                  <c:v>1148.1083000000001</c:v>
                </c:pt>
                <c:pt idx="57">
                  <c:v>1141.2334000000001</c:v>
                </c:pt>
                <c:pt idx="58">
                  <c:v>1134.3585</c:v>
                </c:pt>
                <c:pt idx="59">
                  <c:v>1127.4836</c:v>
                </c:pt>
                <c:pt idx="60">
                  <c:v>1120.6087</c:v>
                </c:pt>
                <c:pt idx="61">
                  <c:v>1113.7338</c:v>
                </c:pt>
                <c:pt idx="62">
                  <c:v>1106.8589000000002</c:v>
                </c:pt>
                <c:pt idx="63">
                  <c:v>1099.9840000000002</c:v>
                </c:pt>
                <c:pt idx="64">
                  <c:v>1093.1091000000001</c:v>
                </c:pt>
                <c:pt idx="65">
                  <c:v>1086.2342000000001</c:v>
                </c:pt>
                <c:pt idx="66">
                  <c:v>1079.3593000000001</c:v>
                </c:pt>
                <c:pt idx="67">
                  <c:v>1072.4844000000001</c:v>
                </c:pt>
                <c:pt idx="68">
                  <c:v>1065.6095</c:v>
                </c:pt>
                <c:pt idx="69">
                  <c:v>1058.7346000000002</c:v>
                </c:pt>
                <c:pt idx="70">
                  <c:v>1051.8597</c:v>
                </c:pt>
                <c:pt idx="71">
                  <c:v>1044.9848000000002</c:v>
                </c:pt>
                <c:pt idx="72">
                  <c:v>1038.1098999999999</c:v>
                </c:pt>
                <c:pt idx="73">
                  <c:v>1031.2350000000001</c:v>
                </c:pt>
                <c:pt idx="74">
                  <c:v>1024.3601000000001</c:v>
                </c:pt>
                <c:pt idx="75">
                  <c:v>1017.4852000000001</c:v>
                </c:pt>
                <c:pt idx="76">
                  <c:v>1010.6103000000001</c:v>
                </c:pt>
                <c:pt idx="77">
                  <c:v>1003.7354</c:v>
                </c:pt>
                <c:pt idx="78">
                  <c:v>996.86050000000012</c:v>
                </c:pt>
                <c:pt idx="79">
                  <c:v>989.98560000000009</c:v>
                </c:pt>
                <c:pt idx="80">
                  <c:v>983.11070000000007</c:v>
                </c:pt>
                <c:pt idx="81">
                  <c:v>976.23580000000004</c:v>
                </c:pt>
                <c:pt idx="82">
                  <c:v>969.36090000000002</c:v>
                </c:pt>
                <c:pt idx="83">
                  <c:v>962.4860000000001</c:v>
                </c:pt>
                <c:pt idx="84">
                  <c:v>955.61110000000008</c:v>
                </c:pt>
                <c:pt idx="85">
                  <c:v>948.73620000000005</c:v>
                </c:pt>
                <c:pt idx="86">
                  <c:v>941.86130000000003</c:v>
                </c:pt>
                <c:pt idx="87">
                  <c:v>934.98640000000012</c:v>
                </c:pt>
                <c:pt idx="88">
                  <c:v>928.11150000000009</c:v>
                </c:pt>
                <c:pt idx="89">
                  <c:v>921.23660000000007</c:v>
                </c:pt>
                <c:pt idx="90">
                  <c:v>914.36170000000004</c:v>
                </c:pt>
                <c:pt idx="91">
                  <c:v>907.48680000000002</c:v>
                </c:pt>
                <c:pt idx="92">
                  <c:v>900.61190000000011</c:v>
                </c:pt>
                <c:pt idx="93">
                  <c:v>893.73700000000008</c:v>
                </c:pt>
                <c:pt idx="94">
                  <c:v>886.86210000000005</c:v>
                </c:pt>
                <c:pt idx="95">
                  <c:v>879.98720000000003</c:v>
                </c:pt>
                <c:pt idx="96">
                  <c:v>873.11230000000012</c:v>
                </c:pt>
                <c:pt idx="97">
                  <c:v>866.23740000000009</c:v>
                </c:pt>
                <c:pt idx="98">
                  <c:v>859.36250000000007</c:v>
                </c:pt>
                <c:pt idx="99">
                  <c:v>852.48760000000004</c:v>
                </c:pt>
                <c:pt idx="100">
                  <c:v>845.61270000000002</c:v>
                </c:pt>
                <c:pt idx="101">
                  <c:v>838.73780000000011</c:v>
                </c:pt>
                <c:pt idx="102">
                  <c:v>831.86290000000008</c:v>
                </c:pt>
                <c:pt idx="103">
                  <c:v>824.98800000000006</c:v>
                </c:pt>
                <c:pt idx="104">
                  <c:v>818.11310000000003</c:v>
                </c:pt>
                <c:pt idx="105">
                  <c:v>811.23820000000001</c:v>
                </c:pt>
                <c:pt idx="106">
                  <c:v>804.36330000000009</c:v>
                </c:pt>
                <c:pt idx="107">
                  <c:v>797.48840000000007</c:v>
                </c:pt>
                <c:pt idx="108">
                  <c:v>790.61350000000004</c:v>
                </c:pt>
                <c:pt idx="109">
                  <c:v>783.73860000000002</c:v>
                </c:pt>
                <c:pt idx="110">
                  <c:v>776.86370000000011</c:v>
                </c:pt>
                <c:pt idx="111">
                  <c:v>769.98880000000008</c:v>
                </c:pt>
                <c:pt idx="112">
                  <c:v>763.11390000000006</c:v>
                </c:pt>
                <c:pt idx="113">
                  <c:v>756.23900000000003</c:v>
                </c:pt>
                <c:pt idx="114">
                  <c:v>749.36410000000001</c:v>
                </c:pt>
                <c:pt idx="115">
                  <c:v>742.4892000000001</c:v>
                </c:pt>
                <c:pt idx="116">
                  <c:v>735.61430000000007</c:v>
                </c:pt>
                <c:pt idx="117">
                  <c:v>728.73940000000005</c:v>
                </c:pt>
                <c:pt idx="118">
                  <c:v>721.86450000000002</c:v>
                </c:pt>
                <c:pt idx="119">
                  <c:v>714.98960000000011</c:v>
                </c:pt>
                <c:pt idx="120">
                  <c:v>708.11470000000008</c:v>
                </c:pt>
                <c:pt idx="121">
                  <c:v>701.23980000000006</c:v>
                </c:pt>
                <c:pt idx="122">
                  <c:v>694.36490000000003</c:v>
                </c:pt>
                <c:pt idx="123">
                  <c:v>687.49</c:v>
                </c:pt>
                <c:pt idx="124">
                  <c:v>680.6151000000001</c:v>
                </c:pt>
                <c:pt idx="125">
                  <c:v>673.74020000000007</c:v>
                </c:pt>
                <c:pt idx="126">
                  <c:v>666.86530000000005</c:v>
                </c:pt>
                <c:pt idx="127">
                  <c:v>659.99040000000002</c:v>
                </c:pt>
                <c:pt idx="128">
                  <c:v>653.11550000000011</c:v>
                </c:pt>
                <c:pt idx="129">
                  <c:v>646.24060000000009</c:v>
                </c:pt>
                <c:pt idx="130">
                  <c:v>639.36570000000006</c:v>
                </c:pt>
                <c:pt idx="131">
                  <c:v>632.49080000000004</c:v>
                </c:pt>
                <c:pt idx="132">
                  <c:v>625.61590000000001</c:v>
                </c:pt>
                <c:pt idx="133">
                  <c:v>618.7410000000001</c:v>
                </c:pt>
                <c:pt idx="134">
                  <c:v>611.86610000000007</c:v>
                </c:pt>
                <c:pt idx="135">
                  <c:v>604.99120000000005</c:v>
                </c:pt>
                <c:pt idx="136">
                  <c:v>598.11630000000002</c:v>
                </c:pt>
                <c:pt idx="137">
                  <c:v>591.24140000000011</c:v>
                </c:pt>
                <c:pt idx="138">
                  <c:v>584.36650000000009</c:v>
                </c:pt>
                <c:pt idx="139">
                  <c:v>577.49160000000006</c:v>
                </c:pt>
                <c:pt idx="140">
                  <c:v>570.61670000000004</c:v>
                </c:pt>
                <c:pt idx="141">
                  <c:v>563.74180000000001</c:v>
                </c:pt>
                <c:pt idx="142">
                  <c:v>556.86689999999999</c:v>
                </c:pt>
                <c:pt idx="143">
                  <c:v>549.99199999999996</c:v>
                </c:pt>
                <c:pt idx="144">
                  <c:v>543.11710000000016</c:v>
                </c:pt>
                <c:pt idx="145">
                  <c:v>536.24220000000014</c:v>
                </c:pt>
                <c:pt idx="146">
                  <c:v>529.36730000000011</c:v>
                </c:pt>
                <c:pt idx="147">
                  <c:v>522.49240000000009</c:v>
                </c:pt>
                <c:pt idx="148">
                  <c:v>515.61750000000006</c:v>
                </c:pt>
                <c:pt idx="149">
                  <c:v>508.74260000000004</c:v>
                </c:pt>
                <c:pt idx="150">
                  <c:v>501.86770000000001</c:v>
                </c:pt>
                <c:pt idx="151">
                  <c:v>494.99279999999999</c:v>
                </c:pt>
                <c:pt idx="152">
                  <c:v>488.11789999999996</c:v>
                </c:pt>
                <c:pt idx="153">
                  <c:v>481.24300000000017</c:v>
                </c:pt>
                <c:pt idx="154">
                  <c:v>474.36810000000014</c:v>
                </c:pt>
                <c:pt idx="155">
                  <c:v>467.49320000000012</c:v>
                </c:pt>
                <c:pt idx="156">
                  <c:v>460.61830000000009</c:v>
                </c:pt>
                <c:pt idx="157">
                  <c:v>453.74340000000007</c:v>
                </c:pt>
                <c:pt idx="158">
                  <c:v>446.86850000000004</c:v>
                </c:pt>
                <c:pt idx="159">
                  <c:v>439.99360000000001</c:v>
                </c:pt>
                <c:pt idx="160">
                  <c:v>433.11869999999999</c:v>
                </c:pt>
                <c:pt idx="161">
                  <c:v>426.24379999999996</c:v>
                </c:pt>
                <c:pt idx="162">
                  <c:v>419.36889999999994</c:v>
                </c:pt>
                <c:pt idx="163">
                  <c:v>412.49400000000014</c:v>
                </c:pt>
                <c:pt idx="164">
                  <c:v>405.61910000000012</c:v>
                </c:pt>
                <c:pt idx="165">
                  <c:v>398.74420000000009</c:v>
                </c:pt>
                <c:pt idx="166">
                  <c:v>391.86930000000007</c:v>
                </c:pt>
                <c:pt idx="167">
                  <c:v>384.99440000000004</c:v>
                </c:pt>
                <c:pt idx="168">
                  <c:v>378.11950000000002</c:v>
                </c:pt>
                <c:pt idx="169">
                  <c:v>371.24459999999999</c:v>
                </c:pt>
                <c:pt idx="170">
                  <c:v>364.36969999999997</c:v>
                </c:pt>
                <c:pt idx="171">
                  <c:v>357.49479999999994</c:v>
                </c:pt>
                <c:pt idx="172">
                  <c:v>350.61990000000014</c:v>
                </c:pt>
                <c:pt idx="173">
                  <c:v>343.74500000000012</c:v>
                </c:pt>
                <c:pt idx="174">
                  <c:v>336.87010000000009</c:v>
                </c:pt>
                <c:pt idx="175">
                  <c:v>329.99520000000007</c:v>
                </c:pt>
                <c:pt idx="176">
                  <c:v>323.12030000000004</c:v>
                </c:pt>
                <c:pt idx="177">
                  <c:v>316.24540000000002</c:v>
                </c:pt>
                <c:pt idx="178">
                  <c:v>309.37049999999999</c:v>
                </c:pt>
                <c:pt idx="179">
                  <c:v>302.49559999999997</c:v>
                </c:pt>
                <c:pt idx="180">
                  <c:v>295.62069999999994</c:v>
                </c:pt>
                <c:pt idx="181">
                  <c:v>288.74580000000014</c:v>
                </c:pt>
                <c:pt idx="182">
                  <c:v>281.87090000000012</c:v>
                </c:pt>
                <c:pt idx="183">
                  <c:v>274.99600000000009</c:v>
                </c:pt>
                <c:pt idx="184">
                  <c:v>268.12110000000007</c:v>
                </c:pt>
                <c:pt idx="185">
                  <c:v>261.24620000000004</c:v>
                </c:pt>
                <c:pt idx="186">
                  <c:v>254.37130000000002</c:v>
                </c:pt>
                <c:pt idx="187">
                  <c:v>247.49639999999999</c:v>
                </c:pt>
                <c:pt idx="188">
                  <c:v>240.62149999999997</c:v>
                </c:pt>
                <c:pt idx="189">
                  <c:v>233.74659999999994</c:v>
                </c:pt>
                <c:pt idx="190">
                  <c:v>226.87170000000015</c:v>
                </c:pt>
                <c:pt idx="191">
                  <c:v>219.99680000000012</c:v>
                </c:pt>
                <c:pt idx="192">
                  <c:v>213.1219000000001</c:v>
                </c:pt>
                <c:pt idx="193">
                  <c:v>206.24700000000007</c:v>
                </c:pt>
                <c:pt idx="194">
                  <c:v>199.37210000000005</c:v>
                </c:pt>
                <c:pt idx="195">
                  <c:v>192.49720000000002</c:v>
                </c:pt>
                <c:pt idx="196">
                  <c:v>185.6223</c:v>
                </c:pt>
                <c:pt idx="197">
                  <c:v>178.74739999999997</c:v>
                </c:pt>
                <c:pt idx="198">
                  <c:v>171.87249999999995</c:v>
                </c:pt>
                <c:pt idx="199">
                  <c:v>164.99760000000015</c:v>
                </c:pt>
                <c:pt idx="200">
                  <c:v>158.12270000000012</c:v>
                </c:pt>
                <c:pt idx="201">
                  <c:v>151.2478000000001</c:v>
                </c:pt>
                <c:pt idx="202">
                  <c:v>144.37290000000007</c:v>
                </c:pt>
                <c:pt idx="203">
                  <c:v>137.49800000000005</c:v>
                </c:pt>
                <c:pt idx="204">
                  <c:v>130.62310000000002</c:v>
                </c:pt>
                <c:pt idx="205">
                  <c:v>123.7482</c:v>
                </c:pt>
                <c:pt idx="206">
                  <c:v>116.87329999999997</c:v>
                </c:pt>
                <c:pt idx="207">
                  <c:v>109.99839999999995</c:v>
                </c:pt>
                <c:pt idx="208">
                  <c:v>103.12350000000015</c:v>
                </c:pt>
                <c:pt idx="209">
                  <c:v>96.248600000000124</c:v>
                </c:pt>
                <c:pt idx="210">
                  <c:v>89.373700000000099</c:v>
                </c:pt>
                <c:pt idx="211">
                  <c:v>82.498800000000074</c:v>
                </c:pt>
                <c:pt idx="212">
                  <c:v>75.623900000000049</c:v>
                </c:pt>
                <c:pt idx="213">
                  <c:v>68.749000000000024</c:v>
                </c:pt>
                <c:pt idx="214">
                  <c:v>61.874099999999999</c:v>
                </c:pt>
                <c:pt idx="215">
                  <c:v>54.999199999999973</c:v>
                </c:pt>
                <c:pt idx="216">
                  <c:v>48.124299999999948</c:v>
                </c:pt>
                <c:pt idx="217">
                  <c:v>41.249399999999923</c:v>
                </c:pt>
                <c:pt idx="218">
                  <c:v>34.374500000000126</c:v>
                </c:pt>
                <c:pt idx="219">
                  <c:v>27.4996000000001</c:v>
                </c:pt>
                <c:pt idx="220">
                  <c:v>20.624700000000075</c:v>
                </c:pt>
                <c:pt idx="221">
                  <c:v>13.74980000000005</c:v>
                </c:pt>
                <c:pt idx="222">
                  <c:v>6.8749000000000251</c:v>
                </c:pt>
                <c:pt idx="2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96016"/>
        <c:axId val="831699376"/>
      </c:scatterChart>
      <c:valAx>
        <c:axId val="8316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99376"/>
        <c:crosses val="autoZero"/>
        <c:crossBetween val="midCat"/>
      </c:valAx>
      <c:valAx>
        <c:axId val="8316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5478127734033243E-2"/>
                  <c:y val="3.199074074074074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'[1]220 deg_thk_150um_hole_1350uml2'!$U$3:$U$226</c:f>
              <c:numCache>
                <c:formatCode>General</c:formatCode>
                <c:ptCount val="224"/>
                <c:pt idx="0">
                  <c:v>0</c:v>
                </c:pt>
                <c:pt idx="1">
                  <c:v>0.13318066515035654</c:v>
                </c:pt>
                <c:pt idx="2">
                  <c:v>0.26636218194763051</c:v>
                </c:pt>
                <c:pt idx="3">
                  <c:v>0.39954540210022871</c:v>
                </c:pt>
                <c:pt idx="4">
                  <c:v>0.532731177446363</c:v>
                </c:pt>
                <c:pt idx="5">
                  <c:v>0.66592036001382404</c:v>
                </c:pt>
                <c:pt idx="6">
                  <c:v>0.79911380208429883</c:v>
                </c:pt>
                <c:pt idx="7">
                  <c:v>0.9323123562579213</c:v>
                </c:pt>
                <c:pt idx="8">
                  <c:v>1.0655168755159179</c:v>
                </c:pt>
                <c:pt idx="9">
                  <c:v>1.1987282132858514</c:v>
                </c:pt>
                <c:pt idx="10">
                  <c:v>1.3319472235043863</c:v>
                </c:pt>
                <c:pt idx="11">
                  <c:v>1.4651747606813075</c:v>
                </c:pt>
                <c:pt idx="12">
                  <c:v>1.5984116799643338</c:v>
                </c:pt>
                <c:pt idx="13">
                  <c:v>1.7316588372033574</c:v>
                </c:pt>
                <c:pt idx="14">
                  <c:v>1.8649170890138966</c:v>
                </c:pt>
                <c:pt idx="15">
                  <c:v>1.9981872928428366</c:v>
                </c:pt>
                <c:pt idx="16">
                  <c:v>2.1314703070326706</c:v>
                </c:pt>
                <c:pt idx="17">
                  <c:v>2.2647669908864447</c:v>
                </c:pt>
                <c:pt idx="18">
                  <c:v>2.3980782047331126</c:v>
                </c:pt>
                <c:pt idx="19">
                  <c:v>2.5314048099925057</c:v>
                </c:pt>
                <c:pt idx="20">
                  <c:v>2.6647476692415646</c:v>
                </c:pt>
                <c:pt idx="21">
                  <c:v>2.7981076462797709</c:v>
                </c:pt>
                <c:pt idx="22">
                  <c:v>2.9314856061951753</c:v>
                </c:pt>
                <c:pt idx="23">
                  <c:v>3.0648824154312675</c:v>
                </c:pt>
                <c:pt idx="24">
                  <c:v>3.1982989418532091</c:v>
                </c:pt>
                <c:pt idx="25">
                  <c:v>3.3317360548150279</c:v>
                </c:pt>
                <c:pt idx="26">
                  <c:v>3.4651946252268964</c:v>
                </c:pt>
                <c:pt idx="27">
                  <c:v>3.5986755256227734</c:v>
                </c:pt>
                <c:pt idx="28">
                  <c:v>3.7321796302283512</c:v>
                </c:pt>
                <c:pt idx="29">
                  <c:v>3.8657078150296327</c:v>
                </c:pt>
                <c:pt idx="30">
                  <c:v>3.9992609578413405</c:v>
                </c:pt>
                <c:pt idx="31">
                  <c:v>4.1328399383762715</c:v>
                </c:pt>
                <c:pt idx="32">
                  <c:v>4.2664456383148961</c:v>
                </c:pt>
                <c:pt idx="33">
                  <c:v>4.4000789413750194</c:v>
                </c:pt>
                <c:pt idx="34">
                  <c:v>4.5337407333827215</c:v>
                </c:pt>
                <c:pt idx="35">
                  <c:v>4.66743190234265</c:v>
                </c:pt>
                <c:pt idx="36">
                  <c:v>4.8011533385099368</c:v>
                </c:pt>
                <c:pt idx="37">
                  <c:v>4.9349059344616206</c:v>
                </c:pt>
                <c:pt idx="38">
                  <c:v>5.0686905851692972</c:v>
                </c:pt>
                <c:pt idx="39">
                  <c:v>5.2025081880717909</c:v>
                </c:pt>
                <c:pt idx="40">
                  <c:v>5.3363596431487696</c:v>
                </c:pt>
                <c:pt idx="41">
                  <c:v>5.4702458529946805</c:v>
                </c:pt>
                <c:pt idx="42">
                  <c:v>5.6041677228933606</c:v>
                </c:pt>
                <c:pt idx="43">
                  <c:v>5.7381261608931666</c:v>
                </c:pt>
                <c:pt idx="44">
                  <c:v>5.8721220778827652</c:v>
                </c:pt>
                <c:pt idx="45">
                  <c:v>6.006156387667664</c:v>
                </c:pt>
                <c:pt idx="46">
                  <c:v>6.1402300070471911</c:v>
                </c:pt>
                <c:pt idx="47">
                  <c:v>6.2743438558924094</c:v>
                </c:pt>
                <c:pt idx="48">
                  <c:v>6.4084988572244113</c:v>
                </c:pt>
                <c:pt idx="49">
                  <c:v>6.542695937293554</c:v>
                </c:pt>
                <c:pt idx="50">
                  <c:v>6.6769360256594164</c:v>
                </c:pt>
                <c:pt idx="51">
                  <c:v>6.8112200552714537</c:v>
                </c:pt>
                <c:pt idx="52">
                  <c:v>6.9455489625503555</c:v>
                </c:pt>
                <c:pt idx="53">
                  <c:v>7.0799236874703766</c:v>
                </c:pt>
                <c:pt idx="54">
                  <c:v>7.2143451736423332</c:v>
                </c:pt>
                <c:pt idx="55">
                  <c:v>7.3488143683975728</c:v>
                </c:pt>
                <c:pt idx="56">
                  <c:v>7.4833322228726029</c:v>
                </c:pt>
                <c:pt idx="57">
                  <c:v>7.6178996920949134</c:v>
                </c:pt>
                <c:pt idx="58">
                  <c:v>7.7525177350693832</c:v>
                </c:pt>
                <c:pt idx="59">
                  <c:v>7.8871873148657876</c:v>
                </c:pt>
                <c:pt idx="60">
                  <c:v>8.0219093987074022</c:v>
                </c:pt>
                <c:pt idx="61">
                  <c:v>8.1566849580601701</c:v>
                </c:pt>
                <c:pt idx="62">
                  <c:v>8.2915149687233871</c:v>
                </c:pt>
                <c:pt idx="63">
                  <c:v>8.4264004109210067</c:v>
                </c:pt>
                <c:pt idx="64">
                  <c:v>8.5613422693942116</c:v>
                </c:pt>
                <c:pt idx="65">
                  <c:v>8.6963415334950458</c:v>
                </c:pt>
                <c:pt idx="66">
                  <c:v>8.831399197281133</c:v>
                </c:pt>
                <c:pt idx="67">
                  <c:v>8.9665162596114989</c:v>
                </c:pt>
                <c:pt idx="68">
                  <c:v>9.1016937242436207</c:v>
                </c:pt>
                <c:pt idx="69">
                  <c:v>9.2369325999317269</c:v>
                </c:pt>
                <c:pt idx="70">
                  <c:v>9.3722339005261297</c:v>
                </c:pt>
                <c:pt idx="71">
                  <c:v>9.5075986450740118</c:v>
                </c:pt>
                <c:pt idx="72">
                  <c:v>9.6430278579213677</c:v>
                </c:pt>
                <c:pt idx="73">
                  <c:v>9.7785225688164292</c:v>
                </c:pt>
                <c:pt idx="74">
                  <c:v>9.9140838130141589</c:v>
                </c:pt>
                <c:pt idx="75">
                  <c:v>10.049712631382443</c:v>
                </c:pt>
                <c:pt idx="76">
                  <c:v>10.185410070509525</c:v>
                </c:pt>
                <c:pt idx="77">
                  <c:v>10.321177182812862</c:v>
                </c:pt>
                <c:pt idx="78">
                  <c:v>10.457015026649533</c:v>
                </c:pt>
                <c:pt idx="79">
                  <c:v>10.59292466642826</c:v>
                </c:pt>
                <c:pt idx="80">
                  <c:v>10.728907172722717</c:v>
                </c:pt>
                <c:pt idx="81">
                  <c:v>10.864963622386785</c:v>
                </c:pt>
                <c:pt idx="82">
                  <c:v>11.001095098671094</c:v>
                </c:pt>
                <c:pt idx="83">
                  <c:v>11.137302691341523</c:v>
                </c:pt>
                <c:pt idx="84">
                  <c:v>11.27358749679917</c:v>
                </c:pt>
                <c:pt idx="85">
                  <c:v>11.409950618202316</c:v>
                </c:pt>
                <c:pt idx="86">
                  <c:v>11.546393165589995</c:v>
                </c:pt>
                <c:pt idx="87">
                  <c:v>11.682916256007447</c:v>
                </c:pt>
                <c:pt idx="88">
                  <c:v>11.819521013633514</c:v>
                </c:pt>
                <c:pt idx="89">
                  <c:v>11.956208569909903</c:v>
                </c:pt>
                <c:pt idx="90">
                  <c:v>12.092980063672467</c:v>
                </c:pt>
                <c:pt idx="91">
                  <c:v>12.229836641284422</c:v>
                </c:pt>
                <c:pt idx="92">
                  <c:v>12.36677945677172</c:v>
                </c:pt>
                <c:pt idx="93">
                  <c:v>12.503809671960518</c:v>
                </c:pt>
                <c:pt idx="94">
                  <c:v>12.640928456616797</c:v>
                </c:pt>
                <c:pt idx="95">
                  <c:v>12.778136988588169</c:v>
                </c:pt>
                <c:pt idx="96">
                  <c:v>12.915436453948072</c:v>
                </c:pt>
                <c:pt idx="97">
                  <c:v>13.052828047142143</c:v>
                </c:pt>
                <c:pt idx="98">
                  <c:v>13.190312971137086</c:v>
                </c:pt>
                <c:pt idx="99">
                  <c:v>13.327892437571945</c:v>
                </c:pt>
                <c:pt idx="100">
                  <c:v>13.465567666911856</c:v>
                </c:pt>
                <c:pt idx="101">
                  <c:v>13.60333988860444</c:v>
                </c:pt>
                <c:pt idx="102">
                  <c:v>13.741210341238663</c:v>
                </c:pt>
                <c:pt idx="103">
                  <c:v>13.879180272706567</c:v>
                </c:pt>
                <c:pt idx="104">
                  <c:v>14.017250940367642</c:v>
                </c:pt>
                <c:pt idx="105">
                  <c:v>14.155423611216012</c:v>
                </c:pt>
                <c:pt idx="106">
                  <c:v>14.293699562050577</c:v>
                </c:pt>
                <c:pt idx="107">
                  <c:v>14.432080079648079</c:v>
                </c:pt>
                <c:pt idx="108">
                  <c:v>14.570566460939151</c:v>
                </c:pt>
                <c:pt idx="109">
                  <c:v>14.709160013187567</c:v>
                </c:pt>
                <c:pt idx="110">
                  <c:v>14.847862054172627</c:v>
                </c:pt>
                <c:pt idx="111">
                  <c:v>14.986673912374744</c:v>
                </c:pt>
                <c:pt idx="112">
                  <c:v>15.125596927164503</c:v>
                </c:pt>
                <c:pt idx="113">
                  <c:v>15.264632448995032</c:v>
                </c:pt>
                <c:pt idx="114">
                  <c:v>15.403781839597954</c:v>
                </c:pt>
                <c:pt idx="115">
                  <c:v>15.543046472182874</c:v>
                </c:pt>
                <c:pt idx="116">
                  <c:v>15.682427731640663</c:v>
                </c:pt>
                <c:pt idx="117">
                  <c:v>15.821927014750347</c:v>
                </c:pt>
                <c:pt idx="118">
                  <c:v>15.961545730390085</c:v>
                </c:pt>
                <c:pt idx="119">
                  <c:v>16.101285299751964</c:v>
                </c:pt>
                <c:pt idx="120">
                  <c:v>16.241147156560942</c:v>
                </c:pt>
                <c:pt idx="121">
                  <c:v>16.381132747297922</c:v>
                </c:pt>
                <c:pt idx="122">
                  <c:v>16.521243531427199</c:v>
                </c:pt>
                <c:pt idx="123">
                  <c:v>16.66148098162823</c:v>
                </c:pt>
                <c:pt idx="124">
                  <c:v>16.801846584031914</c:v>
                </c:pt>
                <c:pt idx="125">
                  <c:v>16.942341838461541</c:v>
                </c:pt>
                <c:pt idx="126">
                  <c:v>17.082968258678502</c:v>
                </c:pt>
                <c:pt idx="127">
                  <c:v>17.223727372632791</c:v>
                </c:pt>
                <c:pt idx="128">
                  <c:v>17.364620722718577</c:v>
                </c:pt>
                <c:pt idx="129">
                  <c:v>17.505649866034879</c:v>
                </c:pt>
                <c:pt idx="130">
                  <c:v>17.646816374651522</c:v>
                </c:pt>
                <c:pt idx="131">
                  <c:v>17.788121835880467</c:v>
                </c:pt>
                <c:pt idx="132">
                  <c:v>17.929567852552712</c:v>
                </c:pt>
                <c:pt idx="133">
                  <c:v>18.071156043300913</c:v>
                </c:pt>
                <c:pt idx="134">
                  <c:v>18.212888042847766</c:v>
                </c:pt>
                <c:pt idx="135">
                  <c:v>18.354765502300509</c:v>
                </c:pt>
                <c:pt idx="136">
                  <c:v>18.496790089451512</c:v>
                </c:pt>
                <c:pt idx="137">
                  <c:v>18.638963489085207</c:v>
                </c:pt>
                <c:pt idx="138">
                  <c:v>18.781287403291564</c:v>
                </c:pt>
                <c:pt idx="139">
                  <c:v>18.923763551786219</c:v>
                </c:pt>
                <c:pt idx="140">
                  <c:v>19.066393672237506</c:v>
                </c:pt>
                <c:pt idx="141">
                  <c:v>19.209179520600475</c:v>
                </c:pt>
                <c:pt idx="142">
                  <c:v>19.352122871458217</c:v>
                </c:pt>
                <c:pt idx="143">
                  <c:v>19.495225518370692</c:v>
                </c:pt>
                <c:pt idx="144">
                  <c:v>19.63848927423107</c:v>
                </c:pt>
                <c:pt idx="145">
                  <c:v>19.781915971630102</c:v>
                </c:pt>
                <c:pt idx="146">
                  <c:v>19.925507463228548</c:v>
                </c:pt>
                <c:pt idx="147">
                  <c:v>20.069265622137848</c:v>
                </c:pt>
                <c:pt idx="148">
                  <c:v>20.213192342309476</c:v>
                </c:pt>
                <c:pt idx="149">
                  <c:v>20.35728953893306</c:v>
                </c:pt>
                <c:pt idx="150">
                  <c:v>20.50155914884354</c:v>
                </c:pt>
                <c:pt idx="151">
                  <c:v>20.646003130937679</c:v>
                </c:pt>
                <c:pt idx="152">
                  <c:v>20.790623466600206</c:v>
                </c:pt>
                <c:pt idx="153">
                  <c:v>20.935422160139741</c:v>
                </c:pt>
                <c:pt idx="154">
                  <c:v>21.080401239234977</c:v>
                </c:pt>
                <c:pt idx="155">
                  <c:v>21.225562755391273</c:v>
                </c:pt>
                <c:pt idx="156">
                  <c:v>21.37090878440809</c:v>
                </c:pt>
                <c:pt idx="157">
                  <c:v>21.516441426857384</c:v>
                </c:pt>
                <c:pt idx="158">
                  <c:v>21.662162808573601</c:v>
                </c:pt>
                <c:pt idx="159">
                  <c:v>21.808075081155323</c:v>
                </c:pt>
                <c:pt idx="160">
                  <c:v>21.954180422479045</c:v>
                </c:pt>
                <c:pt idx="161">
                  <c:v>22.100481037225546</c:v>
                </c:pt>
                <c:pt idx="162">
                  <c:v>22.246979157418981</c:v>
                </c:pt>
                <c:pt idx="163">
                  <c:v>22.393677042979391</c:v>
                </c:pt>
                <c:pt idx="164">
                  <c:v>22.540576982288801</c:v>
                </c:pt>
                <c:pt idx="165">
                  <c:v>22.68768129277144</c:v>
                </c:pt>
                <c:pt idx="166">
                  <c:v>22.834992321488546</c:v>
                </c:pt>
                <c:pt idx="167">
                  <c:v>22.982512445748096</c:v>
                </c:pt>
                <c:pt idx="168">
                  <c:v>23.130244073730097</c:v>
                </c:pt>
                <c:pt idx="169">
                  <c:v>23.278189645127746</c:v>
                </c:pt>
                <c:pt idx="170">
                  <c:v>23.426351631805158</c:v>
                </c:pt>
                <c:pt idx="171">
                  <c:v>23.574732538472009</c:v>
                </c:pt>
                <c:pt idx="172">
                  <c:v>23.723334903375793</c:v>
                </c:pt>
                <c:pt idx="173">
                  <c:v>23.872161299012159</c:v>
                </c:pt>
                <c:pt idx="174">
                  <c:v>24.021214332853937</c:v>
                </c:pt>
                <c:pt idx="175">
                  <c:v>24.170496648099579</c:v>
                </c:pt>
                <c:pt idx="176">
                  <c:v>24.320010924441434</c:v>
                </c:pt>
                <c:pt idx="177">
                  <c:v>24.469759878854713</c:v>
                </c:pt>
                <c:pt idx="178">
                  <c:v>24.619746266407788</c:v>
                </c:pt>
                <c:pt idx="179">
                  <c:v>24.769972881094446</c:v>
                </c:pt>
                <c:pt idx="180">
                  <c:v>24.920442556688982</c:v>
                </c:pt>
                <c:pt idx="181">
                  <c:v>25.071158167624791</c:v>
                </c:pt>
                <c:pt idx="182">
                  <c:v>25.222122629897303</c:v>
                </c:pt>
                <c:pt idx="183">
                  <c:v>25.373338901992131</c:v>
                </c:pt>
                <c:pt idx="184">
                  <c:v>25.52480998583933</c:v>
                </c:pt>
                <c:pt idx="185">
                  <c:v>25.676538927794432</c:v>
                </c:pt>
                <c:pt idx="186">
                  <c:v>25.828528819647648</c:v>
                </c:pt>
                <c:pt idx="187">
                  <c:v>25.980782799661764</c:v>
                </c:pt>
                <c:pt idx="188">
                  <c:v>26.133304053640046</c:v>
                </c:pt>
                <c:pt idx="189">
                  <c:v>26.286095816025139</c:v>
                </c:pt>
                <c:pt idx="190">
                  <c:v>26.439161371030021</c:v>
                </c:pt>
                <c:pt idx="191">
                  <c:v>26.592504053802287</c:v>
                </c:pt>
                <c:pt idx="192">
                  <c:v>26.746127251622845</c:v>
                </c:pt>
                <c:pt idx="193">
                  <c:v>26.900034405140417</c:v>
                </c:pt>
                <c:pt idx="194">
                  <c:v>27.054229009643038</c:v>
                </c:pt>
                <c:pt idx="195">
                  <c:v>27.208714616368049</c:v>
                </c:pt>
                <c:pt idx="196">
                  <c:v>27.363494833851924</c:v>
                </c:pt>
                <c:pt idx="197">
                  <c:v>27.518573329321505</c:v>
                </c:pt>
                <c:pt idx="198">
                  <c:v>27.673953830128166</c:v>
                </c:pt>
                <c:pt idx="199">
                  <c:v>27.829640125226558</c:v>
                </c:pt>
                <c:pt idx="200">
                  <c:v>27.985636066699662</c:v>
                </c:pt>
                <c:pt idx="201">
                  <c:v>28.141945571331945</c:v>
                </c:pt>
                <c:pt idx="202">
                  <c:v>28.298572622232467</c:v>
                </c:pt>
                <c:pt idx="203">
                  <c:v>28.455521270509905</c:v>
                </c:pt>
                <c:pt idx="204">
                  <c:v>28.612795637001586</c:v>
                </c:pt>
                <c:pt idx="205">
                  <c:v>28.770399914058643</c:v>
                </c:pt>
                <c:pt idx="206">
                  <c:v>28.928338367389532</c:v>
                </c:pt>
                <c:pt idx="207">
                  <c:v>29.086615337964318</c:v>
                </c:pt>
                <c:pt idx="208">
                  <c:v>29.245235243982155</c:v>
                </c:pt>
                <c:pt idx="209">
                  <c:v>29.404202582904592</c:v>
                </c:pt>
                <c:pt idx="210">
                  <c:v>29.563521933557372</c:v>
                </c:pt>
                <c:pt idx="211">
                  <c:v>29.723197958303658</c:v>
                </c:pt>
                <c:pt idx="212">
                  <c:v>29.883235405291554</c:v>
                </c:pt>
                <c:pt idx="213">
                  <c:v>30.04363911077921</c:v>
                </c:pt>
                <c:pt idx="214">
                  <c:v>30.204414001540705</c:v>
                </c:pt>
                <c:pt idx="215">
                  <c:v>30.365565097356228</c:v>
                </c:pt>
                <c:pt idx="216">
                  <c:v>30.527097513590135</c:v>
                </c:pt>
                <c:pt idx="217">
                  <c:v>30.68901646386087</c:v>
                </c:pt>
                <c:pt idx="218">
                  <c:v>30.851327262806546</c:v>
                </c:pt>
                <c:pt idx="219">
                  <c:v>31.014035328950694</c:v>
                </c:pt>
                <c:pt idx="220">
                  <c:v>31.177146187672385</c:v>
                </c:pt>
                <c:pt idx="221">
                  <c:v>31.340665474285679</c:v>
                </c:pt>
                <c:pt idx="222">
                  <c:v>31.504598937233141</c:v>
                </c:pt>
                <c:pt idx="223">
                  <c:v>31.668952441398776</c:v>
                </c:pt>
              </c:numCache>
            </c:numRef>
          </c:xVal>
          <c:yVal>
            <c:numRef>
              <c:f>'[1]220 deg_thk_150um_hole_1350uml2'!$V$3:$V$226</c:f>
              <c:numCache>
                <c:formatCode>General</c:formatCode>
                <c:ptCount val="224"/>
                <c:pt idx="0">
                  <c:v>0</c:v>
                </c:pt>
                <c:pt idx="1">
                  <c:v>6.8749000000000251</c:v>
                </c:pt>
                <c:pt idx="2">
                  <c:v>13.74980000000005</c:v>
                </c:pt>
                <c:pt idx="3">
                  <c:v>20.624700000000075</c:v>
                </c:pt>
                <c:pt idx="4">
                  <c:v>27.4996000000001</c:v>
                </c:pt>
                <c:pt idx="5">
                  <c:v>34.374500000000126</c:v>
                </c:pt>
                <c:pt idx="6">
                  <c:v>41.249400000000151</c:v>
                </c:pt>
                <c:pt idx="7">
                  <c:v>48.124300000000176</c:v>
                </c:pt>
                <c:pt idx="8">
                  <c:v>54.999200000000201</c:v>
                </c:pt>
                <c:pt idx="9">
                  <c:v>61.874100000000226</c:v>
                </c:pt>
                <c:pt idx="10">
                  <c:v>68.749000000000024</c:v>
                </c:pt>
                <c:pt idx="11">
                  <c:v>75.623900000000049</c:v>
                </c:pt>
                <c:pt idx="12">
                  <c:v>82.498800000000074</c:v>
                </c:pt>
                <c:pt idx="13">
                  <c:v>89.373700000000099</c:v>
                </c:pt>
                <c:pt idx="14">
                  <c:v>96.248600000000124</c:v>
                </c:pt>
                <c:pt idx="15">
                  <c:v>103.12350000000015</c:v>
                </c:pt>
                <c:pt idx="16">
                  <c:v>109.99840000000017</c:v>
                </c:pt>
                <c:pt idx="17">
                  <c:v>116.8733000000002</c:v>
                </c:pt>
                <c:pt idx="18">
                  <c:v>123.74820000000022</c:v>
                </c:pt>
                <c:pt idx="19">
                  <c:v>130.62310000000002</c:v>
                </c:pt>
                <c:pt idx="20">
                  <c:v>137.49800000000005</c:v>
                </c:pt>
                <c:pt idx="21">
                  <c:v>144.37290000000007</c:v>
                </c:pt>
                <c:pt idx="22">
                  <c:v>151.2478000000001</c:v>
                </c:pt>
                <c:pt idx="23">
                  <c:v>158.12270000000012</c:v>
                </c:pt>
                <c:pt idx="24">
                  <c:v>164.99760000000015</c:v>
                </c:pt>
                <c:pt idx="25">
                  <c:v>171.87250000000017</c:v>
                </c:pt>
                <c:pt idx="26">
                  <c:v>178.7474000000002</c:v>
                </c:pt>
                <c:pt idx="27">
                  <c:v>185.62230000000022</c:v>
                </c:pt>
                <c:pt idx="28">
                  <c:v>192.49720000000002</c:v>
                </c:pt>
                <c:pt idx="29">
                  <c:v>199.37210000000005</c:v>
                </c:pt>
                <c:pt idx="30">
                  <c:v>206.24700000000007</c:v>
                </c:pt>
                <c:pt idx="31">
                  <c:v>213.1219000000001</c:v>
                </c:pt>
                <c:pt idx="32">
                  <c:v>219.99680000000012</c:v>
                </c:pt>
                <c:pt idx="33">
                  <c:v>226.87170000000015</c:v>
                </c:pt>
                <c:pt idx="34">
                  <c:v>233.74660000000017</c:v>
                </c:pt>
                <c:pt idx="35">
                  <c:v>240.6215000000002</c:v>
                </c:pt>
                <c:pt idx="36">
                  <c:v>247.49640000000022</c:v>
                </c:pt>
                <c:pt idx="37">
                  <c:v>254.37130000000002</c:v>
                </c:pt>
                <c:pt idx="38">
                  <c:v>261.24620000000004</c:v>
                </c:pt>
                <c:pt idx="39">
                  <c:v>268.12110000000007</c:v>
                </c:pt>
                <c:pt idx="40">
                  <c:v>274.99600000000009</c:v>
                </c:pt>
                <c:pt idx="41">
                  <c:v>281.87090000000012</c:v>
                </c:pt>
                <c:pt idx="42">
                  <c:v>288.74580000000014</c:v>
                </c:pt>
                <c:pt idx="43">
                  <c:v>295.62070000000017</c:v>
                </c:pt>
                <c:pt idx="44">
                  <c:v>302.49560000000019</c:v>
                </c:pt>
                <c:pt idx="45">
                  <c:v>309.37050000000022</c:v>
                </c:pt>
                <c:pt idx="46">
                  <c:v>316.24540000000002</c:v>
                </c:pt>
                <c:pt idx="47">
                  <c:v>323.12030000000004</c:v>
                </c:pt>
                <c:pt idx="48">
                  <c:v>329.99520000000007</c:v>
                </c:pt>
                <c:pt idx="49">
                  <c:v>336.87010000000009</c:v>
                </c:pt>
                <c:pt idx="50">
                  <c:v>343.74500000000012</c:v>
                </c:pt>
                <c:pt idx="51">
                  <c:v>350.61990000000014</c:v>
                </c:pt>
                <c:pt idx="52">
                  <c:v>357.49480000000017</c:v>
                </c:pt>
                <c:pt idx="53">
                  <c:v>364.36970000000019</c:v>
                </c:pt>
                <c:pt idx="54">
                  <c:v>371.24460000000022</c:v>
                </c:pt>
                <c:pt idx="55">
                  <c:v>378.11950000000002</c:v>
                </c:pt>
                <c:pt idx="56">
                  <c:v>384.99440000000004</c:v>
                </c:pt>
                <c:pt idx="57">
                  <c:v>391.86930000000007</c:v>
                </c:pt>
                <c:pt idx="58">
                  <c:v>398.74420000000009</c:v>
                </c:pt>
                <c:pt idx="59">
                  <c:v>405.61910000000012</c:v>
                </c:pt>
                <c:pt idx="60">
                  <c:v>412.49400000000014</c:v>
                </c:pt>
                <c:pt idx="61">
                  <c:v>419.36890000000017</c:v>
                </c:pt>
                <c:pt idx="62">
                  <c:v>426.24380000000019</c:v>
                </c:pt>
                <c:pt idx="63">
                  <c:v>433.11870000000022</c:v>
                </c:pt>
                <c:pt idx="64">
                  <c:v>439.99360000000024</c:v>
                </c:pt>
                <c:pt idx="65">
                  <c:v>446.86850000000004</c:v>
                </c:pt>
                <c:pt idx="66">
                  <c:v>453.74340000000007</c:v>
                </c:pt>
                <c:pt idx="67">
                  <c:v>460.61830000000009</c:v>
                </c:pt>
                <c:pt idx="68">
                  <c:v>467.49320000000012</c:v>
                </c:pt>
                <c:pt idx="69">
                  <c:v>474.36810000000014</c:v>
                </c:pt>
                <c:pt idx="70">
                  <c:v>481.24300000000017</c:v>
                </c:pt>
                <c:pt idx="71">
                  <c:v>488.11790000000019</c:v>
                </c:pt>
                <c:pt idx="72">
                  <c:v>494.99280000000022</c:v>
                </c:pt>
                <c:pt idx="73">
                  <c:v>501.86770000000024</c:v>
                </c:pt>
                <c:pt idx="74">
                  <c:v>508.74260000000004</c:v>
                </c:pt>
                <c:pt idx="75">
                  <c:v>515.61750000000006</c:v>
                </c:pt>
                <c:pt idx="76">
                  <c:v>522.49240000000009</c:v>
                </c:pt>
                <c:pt idx="77">
                  <c:v>529.36730000000011</c:v>
                </c:pt>
                <c:pt idx="78">
                  <c:v>536.24220000000014</c:v>
                </c:pt>
                <c:pt idx="79">
                  <c:v>543.11710000000016</c:v>
                </c:pt>
                <c:pt idx="80">
                  <c:v>549.99200000000019</c:v>
                </c:pt>
                <c:pt idx="81">
                  <c:v>556.8669000000001</c:v>
                </c:pt>
                <c:pt idx="82">
                  <c:v>563.74180000000013</c:v>
                </c:pt>
                <c:pt idx="83">
                  <c:v>570.61670000000015</c:v>
                </c:pt>
                <c:pt idx="84">
                  <c:v>577.49160000000018</c:v>
                </c:pt>
                <c:pt idx="85">
                  <c:v>584.36650000000009</c:v>
                </c:pt>
                <c:pt idx="86">
                  <c:v>591.24140000000011</c:v>
                </c:pt>
                <c:pt idx="87">
                  <c:v>598.11630000000014</c:v>
                </c:pt>
                <c:pt idx="88">
                  <c:v>604.99120000000016</c:v>
                </c:pt>
                <c:pt idx="89">
                  <c:v>611.86610000000019</c:v>
                </c:pt>
                <c:pt idx="90">
                  <c:v>618.7410000000001</c:v>
                </c:pt>
                <c:pt idx="91">
                  <c:v>625.61590000000012</c:v>
                </c:pt>
                <c:pt idx="92">
                  <c:v>632.49080000000015</c:v>
                </c:pt>
                <c:pt idx="93">
                  <c:v>639.36570000000017</c:v>
                </c:pt>
                <c:pt idx="94">
                  <c:v>646.24060000000009</c:v>
                </c:pt>
                <c:pt idx="95">
                  <c:v>653.11550000000011</c:v>
                </c:pt>
                <c:pt idx="96">
                  <c:v>659.99040000000014</c:v>
                </c:pt>
                <c:pt idx="97">
                  <c:v>666.86530000000016</c:v>
                </c:pt>
                <c:pt idx="98">
                  <c:v>673.74020000000019</c:v>
                </c:pt>
                <c:pt idx="99">
                  <c:v>680.6151000000001</c:v>
                </c:pt>
                <c:pt idx="100">
                  <c:v>687.49000000000012</c:v>
                </c:pt>
                <c:pt idx="101">
                  <c:v>694.36490000000015</c:v>
                </c:pt>
                <c:pt idx="102">
                  <c:v>701.23980000000017</c:v>
                </c:pt>
                <c:pt idx="103">
                  <c:v>708.11470000000008</c:v>
                </c:pt>
                <c:pt idx="104">
                  <c:v>714.98960000000011</c:v>
                </c:pt>
                <c:pt idx="105">
                  <c:v>721.86450000000013</c:v>
                </c:pt>
                <c:pt idx="106">
                  <c:v>728.73940000000016</c:v>
                </c:pt>
                <c:pt idx="107">
                  <c:v>735.61430000000018</c:v>
                </c:pt>
                <c:pt idx="108">
                  <c:v>742.4892000000001</c:v>
                </c:pt>
                <c:pt idx="109">
                  <c:v>749.36410000000012</c:v>
                </c:pt>
                <c:pt idx="110">
                  <c:v>756.23900000000015</c:v>
                </c:pt>
                <c:pt idx="111">
                  <c:v>763.11390000000017</c:v>
                </c:pt>
                <c:pt idx="112">
                  <c:v>769.98880000000008</c:v>
                </c:pt>
                <c:pt idx="113">
                  <c:v>776.86370000000011</c:v>
                </c:pt>
                <c:pt idx="114">
                  <c:v>783.73860000000013</c:v>
                </c:pt>
                <c:pt idx="115">
                  <c:v>790.61350000000016</c:v>
                </c:pt>
                <c:pt idx="116">
                  <c:v>797.48840000000018</c:v>
                </c:pt>
                <c:pt idx="117">
                  <c:v>804.36330000000009</c:v>
                </c:pt>
                <c:pt idx="118">
                  <c:v>811.23820000000012</c:v>
                </c:pt>
                <c:pt idx="119">
                  <c:v>818.11310000000014</c:v>
                </c:pt>
                <c:pt idx="120">
                  <c:v>824.98800000000017</c:v>
                </c:pt>
                <c:pt idx="121">
                  <c:v>831.8629000000002</c:v>
                </c:pt>
                <c:pt idx="122">
                  <c:v>838.73780000000011</c:v>
                </c:pt>
                <c:pt idx="123">
                  <c:v>845.61270000000013</c:v>
                </c:pt>
                <c:pt idx="124">
                  <c:v>852.48760000000016</c:v>
                </c:pt>
                <c:pt idx="125">
                  <c:v>859.36250000000018</c:v>
                </c:pt>
                <c:pt idx="126">
                  <c:v>866.23740000000009</c:v>
                </c:pt>
                <c:pt idx="127">
                  <c:v>873.11230000000012</c:v>
                </c:pt>
                <c:pt idx="128">
                  <c:v>879.98720000000014</c:v>
                </c:pt>
                <c:pt idx="129">
                  <c:v>886.86210000000017</c:v>
                </c:pt>
                <c:pt idx="130">
                  <c:v>893.73700000000019</c:v>
                </c:pt>
                <c:pt idx="131">
                  <c:v>900.61190000000011</c:v>
                </c:pt>
                <c:pt idx="132">
                  <c:v>907.48680000000013</c:v>
                </c:pt>
                <c:pt idx="133">
                  <c:v>914.36170000000016</c:v>
                </c:pt>
                <c:pt idx="134">
                  <c:v>921.23660000000018</c:v>
                </c:pt>
                <c:pt idx="135">
                  <c:v>928.11150000000009</c:v>
                </c:pt>
                <c:pt idx="136">
                  <c:v>934.98640000000012</c:v>
                </c:pt>
                <c:pt idx="137">
                  <c:v>941.86130000000014</c:v>
                </c:pt>
                <c:pt idx="138">
                  <c:v>948.73620000000017</c:v>
                </c:pt>
                <c:pt idx="139">
                  <c:v>955.61110000000019</c:v>
                </c:pt>
                <c:pt idx="140">
                  <c:v>962.4860000000001</c:v>
                </c:pt>
                <c:pt idx="141">
                  <c:v>969.36090000000013</c:v>
                </c:pt>
                <c:pt idx="142">
                  <c:v>976.23580000000015</c:v>
                </c:pt>
                <c:pt idx="143">
                  <c:v>983.11070000000018</c:v>
                </c:pt>
                <c:pt idx="144">
                  <c:v>989.9856000000002</c:v>
                </c:pt>
                <c:pt idx="145">
                  <c:v>996.86050000000012</c:v>
                </c:pt>
                <c:pt idx="146">
                  <c:v>1003.7354000000001</c:v>
                </c:pt>
                <c:pt idx="147">
                  <c:v>1010.6103000000002</c:v>
                </c:pt>
                <c:pt idx="148">
                  <c:v>1017.4852000000002</c:v>
                </c:pt>
                <c:pt idx="149">
                  <c:v>1024.3601000000001</c:v>
                </c:pt>
                <c:pt idx="150">
                  <c:v>1031.2350000000001</c:v>
                </c:pt>
                <c:pt idx="151">
                  <c:v>1038.1099000000002</c:v>
                </c:pt>
                <c:pt idx="152">
                  <c:v>1044.9848000000002</c:v>
                </c:pt>
                <c:pt idx="153">
                  <c:v>1051.8597000000002</c:v>
                </c:pt>
                <c:pt idx="154">
                  <c:v>1058.7346000000002</c:v>
                </c:pt>
                <c:pt idx="155">
                  <c:v>1065.6095</c:v>
                </c:pt>
                <c:pt idx="156">
                  <c:v>1072.4844000000003</c:v>
                </c:pt>
                <c:pt idx="157">
                  <c:v>1079.3593000000001</c:v>
                </c:pt>
                <c:pt idx="158">
                  <c:v>1086.2342000000001</c:v>
                </c:pt>
                <c:pt idx="159">
                  <c:v>1093.1091000000001</c:v>
                </c:pt>
                <c:pt idx="160">
                  <c:v>1099.9840000000002</c:v>
                </c:pt>
                <c:pt idx="161">
                  <c:v>1106.8589000000002</c:v>
                </c:pt>
                <c:pt idx="162">
                  <c:v>1113.7338000000002</c:v>
                </c:pt>
                <c:pt idx="163">
                  <c:v>1120.6087000000002</c:v>
                </c:pt>
                <c:pt idx="164">
                  <c:v>1127.4836000000003</c:v>
                </c:pt>
                <c:pt idx="165">
                  <c:v>1134.3585</c:v>
                </c:pt>
                <c:pt idx="166">
                  <c:v>1141.2334000000001</c:v>
                </c:pt>
                <c:pt idx="167">
                  <c:v>1148.1083000000001</c:v>
                </c:pt>
                <c:pt idx="168">
                  <c:v>1154.9832000000001</c:v>
                </c:pt>
                <c:pt idx="169">
                  <c:v>1161.8581000000001</c:v>
                </c:pt>
                <c:pt idx="170">
                  <c:v>1168.7330000000002</c:v>
                </c:pt>
                <c:pt idx="171">
                  <c:v>1175.6079000000002</c:v>
                </c:pt>
                <c:pt idx="172">
                  <c:v>1182.4828000000002</c:v>
                </c:pt>
                <c:pt idx="173">
                  <c:v>1189.3577000000002</c:v>
                </c:pt>
                <c:pt idx="174">
                  <c:v>1196.2326</c:v>
                </c:pt>
                <c:pt idx="175">
                  <c:v>1203.1075000000001</c:v>
                </c:pt>
                <c:pt idx="176">
                  <c:v>1209.9824000000001</c:v>
                </c:pt>
                <c:pt idx="177">
                  <c:v>1216.8573000000001</c:v>
                </c:pt>
                <c:pt idx="178">
                  <c:v>1223.7322000000001</c:v>
                </c:pt>
                <c:pt idx="179">
                  <c:v>1230.6071000000002</c:v>
                </c:pt>
                <c:pt idx="180">
                  <c:v>1237.4820000000002</c:v>
                </c:pt>
                <c:pt idx="181">
                  <c:v>1244.3569000000002</c:v>
                </c:pt>
                <c:pt idx="182">
                  <c:v>1251.2318000000002</c:v>
                </c:pt>
                <c:pt idx="183">
                  <c:v>1258.1067</c:v>
                </c:pt>
                <c:pt idx="184">
                  <c:v>1264.9816000000003</c:v>
                </c:pt>
                <c:pt idx="185">
                  <c:v>1271.8565000000001</c:v>
                </c:pt>
                <c:pt idx="186">
                  <c:v>1278.7314000000001</c:v>
                </c:pt>
                <c:pt idx="187">
                  <c:v>1285.6063000000001</c:v>
                </c:pt>
                <c:pt idx="188">
                  <c:v>1292.4812000000002</c:v>
                </c:pt>
                <c:pt idx="189">
                  <c:v>1299.3561000000002</c:v>
                </c:pt>
                <c:pt idx="190">
                  <c:v>1306.2310000000002</c:v>
                </c:pt>
                <c:pt idx="191">
                  <c:v>1313.1059000000002</c:v>
                </c:pt>
                <c:pt idx="192">
                  <c:v>1319.9808</c:v>
                </c:pt>
                <c:pt idx="193">
                  <c:v>1326.8557000000001</c:v>
                </c:pt>
                <c:pt idx="194">
                  <c:v>1333.7306000000001</c:v>
                </c:pt>
                <c:pt idx="195">
                  <c:v>1340.6055000000001</c:v>
                </c:pt>
                <c:pt idx="196">
                  <c:v>1347.4804000000001</c:v>
                </c:pt>
                <c:pt idx="197">
                  <c:v>1354.3553000000002</c:v>
                </c:pt>
                <c:pt idx="198">
                  <c:v>1361.2302000000002</c:v>
                </c:pt>
                <c:pt idx="199">
                  <c:v>1368.1051000000002</c:v>
                </c:pt>
                <c:pt idx="200">
                  <c:v>1374.9800000000002</c:v>
                </c:pt>
                <c:pt idx="201">
                  <c:v>1381.8549</c:v>
                </c:pt>
                <c:pt idx="202">
                  <c:v>1388.7298000000001</c:v>
                </c:pt>
                <c:pt idx="203">
                  <c:v>1395.6047000000001</c:v>
                </c:pt>
                <c:pt idx="204">
                  <c:v>1402.4796000000001</c:v>
                </c:pt>
                <c:pt idx="205">
                  <c:v>1409.3545000000001</c:v>
                </c:pt>
                <c:pt idx="206">
                  <c:v>1416.2294000000002</c:v>
                </c:pt>
                <c:pt idx="207">
                  <c:v>1423.1043000000002</c:v>
                </c:pt>
                <c:pt idx="208">
                  <c:v>1429.9792000000002</c:v>
                </c:pt>
                <c:pt idx="209">
                  <c:v>1436.8541000000002</c:v>
                </c:pt>
                <c:pt idx="210">
                  <c:v>1443.729</c:v>
                </c:pt>
                <c:pt idx="211">
                  <c:v>1450.6039000000001</c:v>
                </c:pt>
                <c:pt idx="212">
                  <c:v>1457.4788000000001</c:v>
                </c:pt>
                <c:pt idx="213">
                  <c:v>1464.3537000000001</c:v>
                </c:pt>
                <c:pt idx="214">
                  <c:v>1471.2286000000001</c:v>
                </c:pt>
                <c:pt idx="215">
                  <c:v>1478.1035000000002</c:v>
                </c:pt>
                <c:pt idx="216">
                  <c:v>1484.9784000000002</c:v>
                </c:pt>
                <c:pt idx="217">
                  <c:v>1491.8533000000002</c:v>
                </c:pt>
                <c:pt idx="218">
                  <c:v>1498.7282000000002</c:v>
                </c:pt>
                <c:pt idx="219">
                  <c:v>1505.6031000000003</c:v>
                </c:pt>
                <c:pt idx="220">
                  <c:v>1512.4780000000001</c:v>
                </c:pt>
                <c:pt idx="221">
                  <c:v>1519.3529000000001</c:v>
                </c:pt>
                <c:pt idx="222">
                  <c:v>1526.2278000000001</c:v>
                </c:pt>
                <c:pt idx="223">
                  <c:v>1533.1027000000001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86496"/>
        <c:axId val="831675856"/>
      </c:scatterChart>
      <c:valAx>
        <c:axId val="8316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75856"/>
        <c:crosses val="autoZero"/>
        <c:crossBetween val="midCat"/>
      </c:valAx>
      <c:valAx>
        <c:axId val="8316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'[1]220 deg_thk_150um_hole_1350uml2'!$A$3:$A$226</c:f>
              <c:numCache>
                <c:formatCode>General</c:formatCode>
                <c:ptCount val="224"/>
                <c:pt idx="0">
                  <c:v>518.73650560445901</c:v>
                </c:pt>
                <c:pt idx="1">
                  <c:v>512.92413401944339</c:v>
                </c:pt>
                <c:pt idx="2">
                  <c:v>507.17059841932496</c:v>
                </c:pt>
                <c:pt idx="3">
                  <c:v>501.47491423110091</c:v>
                </c:pt>
                <c:pt idx="4">
                  <c:v>495.83612830267936</c:v>
                </c:pt>
                <c:pt idx="5">
                  <c:v>490.25331752005854</c:v>
                </c:pt>
                <c:pt idx="6">
                  <c:v>484.72558750223681</c:v>
                </c:pt>
                <c:pt idx="7">
                  <c:v>479.25207136856659</c:v>
                </c:pt>
                <c:pt idx="8">
                  <c:v>473.83192857369085</c:v>
                </c:pt>
                <c:pt idx="9">
                  <c:v>468.46434380558208</c:v>
                </c:pt>
                <c:pt idx="10">
                  <c:v>463.14852594254609</c:v>
                </c:pt>
                <c:pt idx="11">
                  <c:v>457.88370706537643</c:v>
                </c:pt>
                <c:pt idx="12">
                  <c:v>452.66914152112889</c:v>
                </c:pt>
                <c:pt idx="13">
                  <c:v>447.50410503525404</c:v>
                </c:pt>
                <c:pt idx="14">
                  <c:v>442.38789386906103</c:v>
                </c:pt>
                <c:pt idx="15">
                  <c:v>437.31982401971578</c:v>
                </c:pt>
                <c:pt idx="16">
                  <c:v>432.29923046016967</c:v>
                </c:pt>
                <c:pt idx="17">
                  <c:v>427.32546641660849</c:v>
                </c:pt>
                <c:pt idx="18">
                  <c:v>422.39790268117872</c:v>
                </c:pt>
                <c:pt idx="19">
                  <c:v>417.51592695790333</c:v>
                </c:pt>
                <c:pt idx="20">
                  <c:v>412.67894323984865</c:v>
                </c:pt>
                <c:pt idx="21">
                  <c:v>407.8863712157318</c:v>
                </c:pt>
                <c:pt idx="22">
                  <c:v>403.13764570428384</c:v>
                </c:pt>
                <c:pt idx="23">
                  <c:v>398.43221611479646</c:v>
                </c:pt>
                <c:pt idx="24">
                  <c:v>393.7695459323819</c:v>
                </c:pt>
                <c:pt idx="25">
                  <c:v>389.14911222657656</c:v>
                </c:pt>
                <c:pt idx="26">
                  <c:v>384.57040518200364</c:v>
                </c:pt>
                <c:pt idx="27">
                  <c:v>380.03292764989698</c:v>
                </c:pt>
                <c:pt idx="28">
                  <c:v>375.53619471935997</c:v>
                </c:pt>
                <c:pt idx="29">
                  <c:v>371.07973330730857</c:v>
                </c:pt>
                <c:pt idx="30">
                  <c:v>366.66308176611187</c:v>
                </c:pt>
                <c:pt idx="31">
                  <c:v>362.28578950800323</c:v>
                </c:pt>
                <c:pt idx="32">
                  <c:v>357.94741664539373</c:v>
                </c:pt>
                <c:pt idx="33">
                  <c:v>353.64753364627273</c:v>
                </c:pt>
                <c:pt idx="34">
                  <c:v>349.38572100392668</c:v>
                </c:pt>
                <c:pt idx="35">
                  <c:v>345.16156892025577</c:v>
                </c:pt>
                <c:pt idx="36">
                  <c:v>340.97467700201173</c:v>
                </c:pt>
                <c:pt idx="37">
                  <c:v>336.82465396931337</c:v>
                </c:pt>
                <c:pt idx="38">
                  <c:v>332.71111737584295</c:v>
                </c:pt>
                <c:pt idx="39">
                  <c:v>328.633693340153</c:v>
                </c:pt>
                <c:pt idx="40">
                  <c:v>324.59201628754943</c:v>
                </c:pt>
                <c:pt idx="41">
                  <c:v>320.58572870204733</c:v>
                </c:pt>
                <c:pt idx="42">
                  <c:v>316.61448088792184</c:v>
                </c:pt>
                <c:pt idx="43">
                  <c:v>312.67793074040407</c:v>
                </c:pt>
                <c:pt idx="44">
                  <c:v>308.77574352509822</c:v>
                </c:pt>
                <c:pt idx="45">
                  <c:v>304.90759166571735</c:v>
                </c:pt>
                <c:pt idx="46">
                  <c:v>301.07315453975605</c:v>
                </c:pt>
                <c:pt idx="47">
                  <c:v>297.27211828174325</c:v>
                </c:pt>
                <c:pt idx="48">
                  <c:v>293.5041755937317</c:v>
                </c:pt>
                <c:pt idx="49">
                  <c:v>289.76902556270397</c:v>
                </c:pt>
                <c:pt idx="50">
                  <c:v>286.06637348458645</c:v>
                </c:pt>
                <c:pt idx="51">
                  <c:v>282.39593069458414</c:v>
                </c:pt>
                <c:pt idx="52">
                  <c:v>278.75741440356052</c:v>
                </c:pt>
                <c:pt idx="53">
                  <c:v>275.15054754019963</c:v>
                </c:pt>
                <c:pt idx="54">
                  <c:v>271.57505859870753</c:v>
                </c:pt>
                <c:pt idx="55">
                  <c:v>268.03068149181121</c:v>
                </c:pt>
                <c:pt idx="56">
                  <c:v>264.51715540883839</c:v>
                </c:pt>
                <c:pt idx="57">
                  <c:v>261.03422467866176</c:v>
                </c:pt>
                <c:pt idx="58">
                  <c:v>257.58163863730624</c:v>
                </c:pt>
                <c:pt idx="59">
                  <c:v>254.15915150002874</c:v>
                </c:pt>
                <c:pt idx="60">
                  <c:v>250.76652223768625</c:v>
                </c:pt>
                <c:pt idx="61">
                  <c:v>247.40351445721902</c:v>
                </c:pt>
                <c:pt idx="62">
                  <c:v>244.06989628608358</c:v>
                </c:pt>
                <c:pt idx="63">
                  <c:v>240.76544026047583</c:v>
                </c:pt>
                <c:pt idx="64">
                  <c:v>237.4899232171974</c:v>
                </c:pt>
                <c:pt idx="65">
                  <c:v>234.2431261890182</c:v>
                </c:pt>
                <c:pt idx="66">
                  <c:v>231.02483430340087</c:v>
                </c:pt>
                <c:pt idx="67">
                  <c:v>227.83483668445592</c:v>
                </c:pt>
                <c:pt idx="68">
                  <c:v>224.67292635800314</c:v>
                </c:pt>
                <c:pt idx="69">
                  <c:v>221.53890015962085</c:v>
                </c:pt>
                <c:pt idx="70">
                  <c:v>218.43255864556838</c:v>
                </c:pt>
                <c:pt idx="71">
                  <c:v>215.3537060064765</c:v>
                </c:pt>
                <c:pt idx="72">
                  <c:v>212.30214998369689</c:v>
                </c:pt>
                <c:pt idx="73">
                  <c:v>209.27770178821871</c:v>
                </c:pt>
                <c:pt idx="74">
                  <c:v>206.28017602204974</c:v>
                </c:pt>
                <c:pt idx="75">
                  <c:v>203.30939060197986</c:v>
                </c:pt>
                <c:pt idx="76">
                  <c:v>200.36516668563289</c:v>
                </c:pt>
                <c:pt idx="77">
                  <c:v>197.44732859972916</c:v>
                </c:pt>
                <c:pt idx="78">
                  <c:v>194.55570377047655</c:v>
                </c:pt>
                <c:pt idx="79">
                  <c:v>191.69012265601529</c:v>
                </c:pt>
                <c:pt idx="80">
                  <c:v>188.85041868084403</c:v>
                </c:pt>
                <c:pt idx="81">
                  <c:v>186.03642817215601</c:v>
                </c:pt>
                <c:pt idx="82">
                  <c:v>183.24799029802028</c:v>
                </c:pt>
                <c:pt idx="83">
                  <c:v>180.48494700734278</c:v>
                </c:pt>
                <c:pt idx="84">
                  <c:v>177.7471429715462</c:v>
                </c:pt>
                <c:pt idx="85">
                  <c:v>175.03442552790997</c:v>
                </c:pt>
                <c:pt idx="86">
                  <c:v>172.34664462451357</c:v>
                </c:pt>
                <c:pt idx="87">
                  <c:v>169.68365276672881</c:v>
                </c:pt>
                <c:pt idx="88">
                  <c:v>167.04530496520957</c:v>
                </c:pt>
                <c:pt idx="89">
                  <c:v>164.43145868532829</c:v>
                </c:pt>
                <c:pt idx="90">
                  <c:v>161.84197379801208</c:v>
                </c:pt>
                <c:pt idx="91">
                  <c:v>159.27671253193154</c:v>
                </c:pt>
                <c:pt idx="92">
                  <c:v>156.73553942699834</c:v>
                </c:pt>
                <c:pt idx="93">
                  <c:v>154.21832128912877</c:v>
                </c:pt>
                <c:pt idx="94">
                  <c:v>151.7249271462332</c:v>
                </c:pt>
                <c:pt idx="95">
                  <c:v>149.25522820539041</c:v>
                </c:pt>
                <c:pt idx="96">
                  <c:v>146.8090978111708</c:v>
                </c:pt>
                <c:pt idx="97">
                  <c:v>144.38641140507048</c:v>
                </c:pt>
                <c:pt idx="98">
                  <c:v>141.98704648602242</c:v>
                </c:pt>
                <c:pt idx="99">
                  <c:v>139.61088257195004</c:v>
                </c:pt>
                <c:pt idx="100">
                  <c:v>137.25780116233148</c:v>
                </c:pt>
                <c:pt idx="101">
                  <c:v>134.92768570174283</c:v>
                </c:pt>
                <c:pt idx="102">
                  <c:v>132.62042154434994</c:v>
                </c:pt>
                <c:pt idx="103">
                  <c:v>130.33589591932125</c:v>
                </c:pt>
                <c:pt idx="104">
                  <c:v>128.07399789713162</c:v>
                </c:pt>
                <c:pt idx="105">
                  <c:v>125.83461835673197</c:v>
                </c:pt>
                <c:pt idx="106">
                  <c:v>123.61764995355794</c:v>
                </c:pt>
                <c:pt idx="107">
                  <c:v>121.42298708835266</c:v>
                </c:pt>
                <c:pt idx="108">
                  <c:v>119.25052587677973</c:v>
                </c:pt>
                <c:pt idx="109">
                  <c:v>117.10016411980315</c:v>
                </c:pt>
                <c:pt idx="110">
                  <c:v>114.97180127481138</c:v>
                </c:pt>
                <c:pt idx="111">
                  <c:v>112.86533842746421</c:v>
                </c:pt>
                <c:pt idx="112">
                  <c:v>110.78067826424174</c:v>
                </c:pt>
                <c:pt idx="113">
                  <c:v>108.71772504567498</c:v>
                </c:pt>
                <c:pt idx="114">
                  <c:v>106.67638458023856</c:v>
                </c:pt>
                <c:pt idx="115">
                  <c:v>104.65656419888712</c:v>
                </c:pt>
                <c:pt idx="116">
                  <c:v>102.65817273021688</c:v>
                </c:pt>
                <c:pt idx="117">
                  <c:v>100.68112047623541</c:v>
                </c:pt>
                <c:pt idx="118">
                  <c:v>98.725319188721883</c:v>
                </c:pt>
                <c:pt idx="119">
                  <c:v>96.79068204616226</c:v>
                </c:pt>
                <c:pt idx="120">
                  <c:v>94.877123631242924</c:v>
                </c:pt>
                <c:pt idx="121">
                  <c:v>92.984559908888286</c:v>
                </c:pt>
                <c:pt idx="122">
                  <c:v>91.112908204826795</c:v>
                </c:pt>
                <c:pt idx="123">
                  <c:v>89.262087184671543</c:v>
                </c:pt>
                <c:pt idx="124">
                  <c:v>87.43201683350182</c:v>
                </c:pt>
                <c:pt idx="125">
                  <c:v>85.622618435931599</c:v>
                </c:pt>
                <c:pt idx="126">
                  <c:v>83.833814556653223</c:v>
                </c:pt>
                <c:pt idx="127">
                  <c:v>82.065529021442387</c:v>
                </c:pt>
                <c:pt idx="128">
                  <c:v>80.317686898613601</c:v>
                </c:pt>
                <c:pt idx="129">
                  <c:v>78.590214480913602</c:v>
                </c:pt>
                <c:pt idx="130">
                  <c:v>76.883039267842079</c:v>
                </c:pt>
                <c:pt idx="131">
                  <c:v>75.196089948388192</c:v>
                </c:pt>
                <c:pt idx="132">
                  <c:v>73.52929638417271</c:v>
                </c:pt>
                <c:pt idx="133">
                  <c:v>71.882589592985397</c:v>
                </c:pt>
                <c:pt idx="134">
                  <c:v>70.255901732707443</c:v>
                </c:pt>
                <c:pt idx="135">
                  <c:v>68.649166085610119</c:v>
                </c:pt>
                <c:pt idx="136">
                  <c:v>67.062317043019334</c:v>
                </c:pt>
                <c:pt idx="137">
                  <c:v>65.495290090337974</c:v>
                </c:pt>
                <c:pt idx="138">
                  <c:v>63.948021792416547</c:v>
                </c:pt>
                <c:pt idx="139">
                  <c:v>62.420449779264501</c:v>
                </c:pt>
                <c:pt idx="140">
                  <c:v>60.912512732093219</c:v>
                </c:pt>
                <c:pt idx="141">
                  <c:v>59.424150369683368</c:v>
                </c:pt>
                <c:pt idx="142">
                  <c:v>57.955303435068402</c:v>
                </c:pt>
                <c:pt idx="143">
                  <c:v>56.505913682527392</c:v>
                </c:pt>
                <c:pt idx="144">
                  <c:v>55.075923864879343</c:v>
                </c:pt>
                <c:pt idx="145">
                  <c:v>53.665277721072215</c:v>
                </c:pt>
                <c:pt idx="146">
                  <c:v>52.273919964060333</c:v>
                </c:pt>
                <c:pt idx="147">
                  <c:v>50.901796268962684</c:v>
                </c:pt>
                <c:pt idx="148">
                  <c:v>49.548853261496618</c:v>
                </c:pt>
                <c:pt idx="149">
                  <c:v>48.215038506680109</c:v>
                </c:pt>
                <c:pt idx="150">
                  <c:v>46.90030049779714</c:v>
                </c:pt>
                <c:pt idx="151">
                  <c:v>45.604588645619913</c:v>
                </c:pt>
                <c:pt idx="152">
                  <c:v>44.327853267882602</c:v>
                </c:pt>
                <c:pt idx="153">
                  <c:v>43.070045579000954</c:v>
                </c:pt>
                <c:pt idx="154">
                  <c:v>41.831117680032548</c:v>
                </c:pt>
                <c:pt idx="155">
                  <c:v>40.61102254887269</c:v>
                </c:pt>
                <c:pt idx="156">
                  <c:v>39.409714030680668</c:v>
                </c:pt>
                <c:pt idx="157">
                  <c:v>38.227146828531751</c:v>
                </c:pt>
                <c:pt idx="158">
                  <c:v>37.063276494290186</c:v>
                </c:pt>
                <c:pt idx="159">
                  <c:v>35.918059419698643</c:v>
                </c:pt>
                <c:pt idx="160">
                  <c:v>34.79145282767972</c:v>
                </c:pt>
                <c:pt idx="161">
                  <c:v>33.683414763845157</c:v>
                </c:pt>
                <c:pt idx="162">
                  <c:v>32.593904088208745</c:v>
                </c:pt>
                <c:pt idx="163">
                  <c:v>31.522880467098744</c:v>
                </c:pt>
                <c:pt idx="164">
                  <c:v>30.470304365265903</c:v>
                </c:pt>
                <c:pt idx="165">
                  <c:v>29.436137038183677</c:v>
                </c:pt>
                <c:pt idx="166">
                  <c:v>28.420340524536329</c:v>
                </c:pt>
                <c:pt idx="167">
                  <c:v>27.422877638891894</c:v>
                </c:pt>
                <c:pt idx="168">
                  <c:v>26.44371196455624</c:v>
                </c:pt>
                <c:pt idx="169">
                  <c:v>25.482807846605102</c:v>
                </c:pt>
                <c:pt idx="170">
                  <c:v>24.540130385090638</c:v>
                </c:pt>
                <c:pt idx="171">
                  <c:v>23.615645428419469</c:v>
                </c:pt>
                <c:pt idx="172">
                  <c:v>22.709319566899232</c:v>
                </c:pt>
                <c:pt idx="173">
                  <c:v>21.821120126450303</c:v>
                </c:pt>
                <c:pt idx="174">
                  <c:v>20.951015162480573</c:v>
                </c:pt>
                <c:pt idx="175">
                  <c:v>20.098973453919584</c:v>
                </c:pt>
                <c:pt idx="176">
                  <c:v>19.264964497410041</c:v>
                </c:pt>
                <c:pt idx="177">
                  <c:v>18.448958501653742</c:v>
                </c:pt>
                <c:pt idx="178">
                  <c:v>17.65092638190951</c:v>
                </c:pt>
                <c:pt idx="179">
                  <c:v>16.870839754640695</c:v>
                </c:pt>
                <c:pt idx="180">
                  <c:v>16.108670932309789</c:v>
                </c:pt>
                <c:pt idx="181">
                  <c:v>15.364392918317961</c:v>
                </c:pt>
                <c:pt idx="182">
                  <c:v>14.63797940208716</c:v>
                </c:pt>
                <c:pt idx="183">
                  <c:v>13.929404754282933</c:v>
                </c:pt>
                <c:pt idx="184">
                  <c:v>13.23864402217545</c:v>
                </c:pt>
                <c:pt idx="185">
                  <c:v>12.565672925137068</c:v>
                </c:pt>
                <c:pt idx="186">
                  <c:v>11.910467850274383</c:v>
                </c:pt>
                <c:pt idx="187">
                  <c:v>11.273005848192851</c:v>
                </c:pt>
                <c:pt idx="188">
                  <c:v>10.653264628892256</c:v>
                </c:pt>
                <c:pt idx="189">
                  <c:v>10.051222557791194</c:v>
                </c:pt>
                <c:pt idx="190">
                  <c:v>9.4668586518789741</c:v>
                </c:pt>
                <c:pt idx="191">
                  <c:v>8.9001525759931344</c:v>
                </c:pt>
                <c:pt idx="192">
                  <c:v>8.3510846392213463</c:v>
                </c:pt>
                <c:pt idx="193">
                  <c:v>7.8196357914257897</c:v>
                </c:pt>
                <c:pt idx="194">
                  <c:v>7.3057876198888083</c:v>
                </c:pt>
                <c:pt idx="195">
                  <c:v>6.8095223460783885</c:v>
                </c:pt>
                <c:pt idx="196">
                  <c:v>6.3308228225320864</c:v>
                </c:pt>
                <c:pt idx="197">
                  <c:v>5.8696725298581409</c:v>
                </c:pt>
                <c:pt idx="198">
                  <c:v>5.4260555738525182</c:v>
                </c:pt>
                <c:pt idx="199">
                  <c:v>4.9999566827307254</c:v>
                </c:pt>
                <c:pt idx="200">
                  <c:v>4.5913612044731673</c:v>
                </c:pt>
                <c:pt idx="201">
                  <c:v>4.2002551042831744</c:v>
                </c:pt>
                <c:pt idx="202">
                  <c:v>3.8266249621563722</c:v>
                </c:pt>
                <c:pt idx="203">
                  <c:v>3.4704579705606267</c:v>
                </c:pt>
                <c:pt idx="204">
                  <c:v>3.1317419322255264</c:v>
                </c:pt>
                <c:pt idx="205">
                  <c:v>2.8104652580405287</c:v>
                </c:pt>
                <c:pt idx="206">
                  <c:v>2.5066169650609109</c:v>
                </c:pt>
                <c:pt idx="207">
                  <c:v>2.2201866746207282</c:v>
                </c:pt>
                <c:pt idx="208">
                  <c:v>1.9511646105520195</c:v>
                </c:pt>
                <c:pt idx="209">
                  <c:v>1.6995415975095032</c:v>
                </c:pt>
                <c:pt idx="210">
                  <c:v>1.4653090594002098</c:v>
                </c:pt>
                <c:pt idx="211">
                  <c:v>1.2484590179172521</c:v>
                </c:pt>
                <c:pt idx="212">
                  <c:v>1.0489840911772812</c:v>
                </c:pt>
                <c:pt idx="213">
                  <c:v>0.86687749246102241</c:v>
                </c:pt>
                <c:pt idx="214">
                  <c:v>0.70213302905640729</c:v>
                </c:pt>
                <c:pt idx="215">
                  <c:v>0.55474510120383214</c:v>
                </c:pt>
                <c:pt idx="216">
                  <c:v>0.42470870114312853</c:v>
                </c:pt>
                <c:pt idx="217">
                  <c:v>0.31201941226186475</c:v>
                </c:pt>
                <c:pt idx="218">
                  <c:v>0.21667340834464249</c:v>
                </c:pt>
                <c:pt idx="219">
                  <c:v>0.13866745292307331</c:v>
                </c:pt>
                <c:pt idx="220">
                  <c:v>7.7998898726223967E-2</c:v>
                </c:pt>
                <c:pt idx="221">
                  <c:v>3.4665687231247987E-2</c:v>
                </c:pt>
                <c:pt idx="222">
                  <c:v>8.6663483140750966E-3</c:v>
                </c:pt>
                <c:pt idx="223">
                  <c:v>0</c:v>
                </c:pt>
              </c:numCache>
            </c:numRef>
          </c:xVal>
          <c:yVal>
            <c:numRef>
              <c:f>'[1]220 deg_thk_150um_hole_1350uml2'!$C$3:$C$226</c:f>
              <c:numCache>
                <c:formatCode>General</c:formatCode>
                <c:ptCount val="224"/>
                <c:pt idx="0">
                  <c:v>1533.1027000000001</c:v>
                </c:pt>
                <c:pt idx="1">
                  <c:v>1526.2278000000001</c:v>
                </c:pt>
                <c:pt idx="2">
                  <c:v>1519.3529000000001</c:v>
                </c:pt>
                <c:pt idx="3">
                  <c:v>1512.4780000000001</c:v>
                </c:pt>
                <c:pt idx="4">
                  <c:v>1505.6031</c:v>
                </c:pt>
                <c:pt idx="5">
                  <c:v>1498.7282</c:v>
                </c:pt>
                <c:pt idx="6">
                  <c:v>1491.8533</c:v>
                </c:pt>
                <c:pt idx="7">
                  <c:v>1484.9784000000002</c:v>
                </c:pt>
                <c:pt idx="8">
                  <c:v>1478.1035000000002</c:v>
                </c:pt>
                <c:pt idx="9">
                  <c:v>1471.2286000000001</c:v>
                </c:pt>
                <c:pt idx="10">
                  <c:v>1464.3537000000001</c:v>
                </c:pt>
                <c:pt idx="11">
                  <c:v>1457.4788000000001</c:v>
                </c:pt>
                <c:pt idx="12">
                  <c:v>1450.6039000000001</c:v>
                </c:pt>
                <c:pt idx="13">
                  <c:v>1443.729</c:v>
                </c:pt>
                <c:pt idx="14">
                  <c:v>1436.8541</c:v>
                </c:pt>
                <c:pt idx="15">
                  <c:v>1429.9792</c:v>
                </c:pt>
                <c:pt idx="16">
                  <c:v>1423.1043000000002</c:v>
                </c:pt>
                <c:pt idx="17">
                  <c:v>1416.2294000000002</c:v>
                </c:pt>
                <c:pt idx="18">
                  <c:v>1409.3545000000001</c:v>
                </c:pt>
                <c:pt idx="19">
                  <c:v>1402.4796000000001</c:v>
                </c:pt>
                <c:pt idx="20">
                  <c:v>1395.6047000000001</c:v>
                </c:pt>
                <c:pt idx="21">
                  <c:v>1388.7298000000001</c:v>
                </c:pt>
                <c:pt idx="22">
                  <c:v>1381.8549</c:v>
                </c:pt>
                <c:pt idx="23">
                  <c:v>1374.98</c:v>
                </c:pt>
                <c:pt idx="24">
                  <c:v>1368.1051</c:v>
                </c:pt>
                <c:pt idx="25">
                  <c:v>1361.2302000000002</c:v>
                </c:pt>
                <c:pt idx="26">
                  <c:v>1354.3553000000002</c:v>
                </c:pt>
                <c:pt idx="27">
                  <c:v>1347.4804000000001</c:v>
                </c:pt>
                <c:pt idx="28">
                  <c:v>1340.6055000000001</c:v>
                </c:pt>
                <c:pt idx="29">
                  <c:v>1333.7306000000001</c:v>
                </c:pt>
                <c:pt idx="30">
                  <c:v>1326.8557000000001</c:v>
                </c:pt>
                <c:pt idx="31">
                  <c:v>1319.9808</c:v>
                </c:pt>
                <c:pt idx="32">
                  <c:v>1313.1059</c:v>
                </c:pt>
                <c:pt idx="33">
                  <c:v>1306.231</c:v>
                </c:pt>
                <c:pt idx="34">
                  <c:v>1299.3561000000002</c:v>
                </c:pt>
                <c:pt idx="35">
                  <c:v>1292.4811999999999</c:v>
                </c:pt>
                <c:pt idx="36">
                  <c:v>1285.6063000000001</c:v>
                </c:pt>
                <c:pt idx="37">
                  <c:v>1278.7314000000001</c:v>
                </c:pt>
                <c:pt idx="38">
                  <c:v>1271.8565000000001</c:v>
                </c:pt>
                <c:pt idx="39">
                  <c:v>1264.9816000000001</c:v>
                </c:pt>
                <c:pt idx="40">
                  <c:v>1258.1067</c:v>
                </c:pt>
                <c:pt idx="41">
                  <c:v>1251.2318</c:v>
                </c:pt>
                <c:pt idx="42">
                  <c:v>1244.3569</c:v>
                </c:pt>
                <c:pt idx="43">
                  <c:v>1237.4820000000002</c:v>
                </c:pt>
                <c:pt idx="44">
                  <c:v>1230.6070999999999</c:v>
                </c:pt>
                <c:pt idx="45">
                  <c:v>1223.7322000000001</c:v>
                </c:pt>
                <c:pt idx="46">
                  <c:v>1216.8573000000001</c:v>
                </c:pt>
                <c:pt idx="47">
                  <c:v>1209.9824000000001</c:v>
                </c:pt>
                <c:pt idx="48">
                  <c:v>1203.1075000000001</c:v>
                </c:pt>
                <c:pt idx="49">
                  <c:v>1196.2326</c:v>
                </c:pt>
                <c:pt idx="50">
                  <c:v>1189.3577</c:v>
                </c:pt>
                <c:pt idx="51">
                  <c:v>1182.4828</c:v>
                </c:pt>
                <c:pt idx="52">
                  <c:v>1175.6079000000002</c:v>
                </c:pt>
                <c:pt idx="53">
                  <c:v>1168.7329999999999</c:v>
                </c:pt>
                <c:pt idx="54">
                  <c:v>1161.8581000000001</c:v>
                </c:pt>
                <c:pt idx="55">
                  <c:v>1154.9832000000001</c:v>
                </c:pt>
                <c:pt idx="56">
                  <c:v>1148.1083000000001</c:v>
                </c:pt>
                <c:pt idx="57">
                  <c:v>1141.2334000000001</c:v>
                </c:pt>
                <c:pt idx="58">
                  <c:v>1134.3585</c:v>
                </c:pt>
                <c:pt idx="59">
                  <c:v>1127.4836</c:v>
                </c:pt>
                <c:pt idx="60">
                  <c:v>1120.6087</c:v>
                </c:pt>
                <c:pt idx="61">
                  <c:v>1113.7338</c:v>
                </c:pt>
                <c:pt idx="62">
                  <c:v>1106.8589000000002</c:v>
                </c:pt>
                <c:pt idx="63">
                  <c:v>1099.9840000000002</c:v>
                </c:pt>
                <c:pt idx="64">
                  <c:v>1093.1091000000001</c:v>
                </c:pt>
                <c:pt idx="65">
                  <c:v>1086.2342000000001</c:v>
                </c:pt>
                <c:pt idx="66">
                  <c:v>1079.3593000000001</c:v>
                </c:pt>
                <c:pt idx="67">
                  <c:v>1072.4844000000001</c:v>
                </c:pt>
                <c:pt idx="68">
                  <c:v>1065.6095</c:v>
                </c:pt>
                <c:pt idx="69">
                  <c:v>1058.7346000000002</c:v>
                </c:pt>
                <c:pt idx="70">
                  <c:v>1051.8597</c:v>
                </c:pt>
                <c:pt idx="71">
                  <c:v>1044.9848000000002</c:v>
                </c:pt>
                <c:pt idx="72">
                  <c:v>1038.1098999999999</c:v>
                </c:pt>
                <c:pt idx="73">
                  <c:v>1031.2350000000001</c:v>
                </c:pt>
                <c:pt idx="74">
                  <c:v>1024.3601000000001</c:v>
                </c:pt>
                <c:pt idx="75">
                  <c:v>1017.4852000000001</c:v>
                </c:pt>
                <c:pt idx="76">
                  <c:v>1010.6103000000001</c:v>
                </c:pt>
                <c:pt idx="77">
                  <c:v>1003.7354</c:v>
                </c:pt>
                <c:pt idx="78">
                  <c:v>996.86050000000012</c:v>
                </c:pt>
                <c:pt idx="79">
                  <c:v>989.98560000000009</c:v>
                </c:pt>
                <c:pt idx="80">
                  <c:v>983.11070000000007</c:v>
                </c:pt>
                <c:pt idx="81">
                  <c:v>976.23580000000004</c:v>
                </c:pt>
                <c:pt idx="82">
                  <c:v>969.36090000000002</c:v>
                </c:pt>
                <c:pt idx="83">
                  <c:v>962.4860000000001</c:v>
                </c:pt>
                <c:pt idx="84">
                  <c:v>955.61110000000008</c:v>
                </c:pt>
                <c:pt idx="85">
                  <c:v>948.73620000000005</c:v>
                </c:pt>
                <c:pt idx="86">
                  <c:v>941.86130000000003</c:v>
                </c:pt>
                <c:pt idx="87">
                  <c:v>934.98640000000012</c:v>
                </c:pt>
                <c:pt idx="88">
                  <c:v>928.11150000000009</c:v>
                </c:pt>
                <c:pt idx="89">
                  <c:v>921.23660000000007</c:v>
                </c:pt>
                <c:pt idx="90">
                  <c:v>914.36170000000004</c:v>
                </c:pt>
                <c:pt idx="91">
                  <c:v>907.48680000000002</c:v>
                </c:pt>
                <c:pt idx="92">
                  <c:v>900.61190000000011</c:v>
                </c:pt>
                <c:pt idx="93">
                  <c:v>893.73700000000008</c:v>
                </c:pt>
                <c:pt idx="94">
                  <c:v>886.86210000000005</c:v>
                </c:pt>
                <c:pt idx="95">
                  <c:v>879.98720000000003</c:v>
                </c:pt>
                <c:pt idx="96">
                  <c:v>873.11230000000012</c:v>
                </c:pt>
                <c:pt idx="97">
                  <c:v>866.23740000000009</c:v>
                </c:pt>
                <c:pt idx="98">
                  <c:v>859.36250000000007</c:v>
                </c:pt>
                <c:pt idx="99">
                  <c:v>852.48760000000004</c:v>
                </c:pt>
                <c:pt idx="100">
                  <c:v>845.61270000000002</c:v>
                </c:pt>
                <c:pt idx="101">
                  <c:v>838.73780000000011</c:v>
                </c:pt>
                <c:pt idx="102">
                  <c:v>831.86290000000008</c:v>
                </c:pt>
                <c:pt idx="103">
                  <c:v>824.98800000000006</c:v>
                </c:pt>
                <c:pt idx="104">
                  <c:v>818.11310000000003</c:v>
                </c:pt>
                <c:pt idx="105">
                  <c:v>811.23820000000001</c:v>
                </c:pt>
                <c:pt idx="106">
                  <c:v>804.36330000000009</c:v>
                </c:pt>
                <c:pt idx="107">
                  <c:v>797.48840000000007</c:v>
                </c:pt>
                <c:pt idx="108">
                  <c:v>790.61350000000004</c:v>
                </c:pt>
                <c:pt idx="109">
                  <c:v>783.73860000000002</c:v>
                </c:pt>
                <c:pt idx="110">
                  <c:v>776.86370000000011</c:v>
                </c:pt>
                <c:pt idx="111">
                  <c:v>769.98880000000008</c:v>
                </c:pt>
                <c:pt idx="112">
                  <c:v>763.11390000000006</c:v>
                </c:pt>
                <c:pt idx="113">
                  <c:v>756.23900000000003</c:v>
                </c:pt>
                <c:pt idx="114">
                  <c:v>749.36410000000001</c:v>
                </c:pt>
                <c:pt idx="115">
                  <c:v>742.4892000000001</c:v>
                </c:pt>
                <c:pt idx="116">
                  <c:v>735.61430000000007</c:v>
                </c:pt>
                <c:pt idx="117">
                  <c:v>728.73940000000005</c:v>
                </c:pt>
                <c:pt idx="118">
                  <c:v>721.86450000000002</c:v>
                </c:pt>
                <c:pt idx="119">
                  <c:v>714.98960000000011</c:v>
                </c:pt>
                <c:pt idx="120">
                  <c:v>708.11470000000008</c:v>
                </c:pt>
                <c:pt idx="121">
                  <c:v>701.23980000000006</c:v>
                </c:pt>
                <c:pt idx="122">
                  <c:v>694.36490000000003</c:v>
                </c:pt>
                <c:pt idx="123">
                  <c:v>687.49</c:v>
                </c:pt>
                <c:pt idx="124">
                  <c:v>680.6151000000001</c:v>
                </c:pt>
                <c:pt idx="125">
                  <c:v>673.74020000000007</c:v>
                </c:pt>
                <c:pt idx="126">
                  <c:v>666.86530000000005</c:v>
                </c:pt>
                <c:pt idx="127">
                  <c:v>659.99040000000002</c:v>
                </c:pt>
                <c:pt idx="128">
                  <c:v>653.11550000000011</c:v>
                </c:pt>
                <c:pt idx="129">
                  <c:v>646.24060000000009</c:v>
                </c:pt>
                <c:pt idx="130">
                  <c:v>639.36570000000006</c:v>
                </c:pt>
                <c:pt idx="131">
                  <c:v>632.49080000000004</c:v>
                </c:pt>
                <c:pt idx="132">
                  <c:v>625.61590000000001</c:v>
                </c:pt>
                <c:pt idx="133">
                  <c:v>618.7410000000001</c:v>
                </c:pt>
                <c:pt idx="134">
                  <c:v>611.86610000000007</c:v>
                </c:pt>
                <c:pt idx="135">
                  <c:v>604.99120000000005</c:v>
                </c:pt>
                <c:pt idx="136">
                  <c:v>598.11630000000002</c:v>
                </c:pt>
                <c:pt idx="137">
                  <c:v>591.24140000000011</c:v>
                </c:pt>
                <c:pt idx="138">
                  <c:v>584.36650000000009</c:v>
                </c:pt>
                <c:pt idx="139">
                  <c:v>577.49160000000006</c:v>
                </c:pt>
                <c:pt idx="140">
                  <c:v>570.61670000000004</c:v>
                </c:pt>
                <c:pt idx="141">
                  <c:v>563.74180000000001</c:v>
                </c:pt>
                <c:pt idx="142">
                  <c:v>556.86689999999999</c:v>
                </c:pt>
                <c:pt idx="143">
                  <c:v>549.99199999999996</c:v>
                </c:pt>
                <c:pt idx="144">
                  <c:v>543.11710000000016</c:v>
                </c:pt>
                <c:pt idx="145">
                  <c:v>536.24220000000014</c:v>
                </c:pt>
                <c:pt idx="146">
                  <c:v>529.36730000000011</c:v>
                </c:pt>
                <c:pt idx="147">
                  <c:v>522.49240000000009</c:v>
                </c:pt>
                <c:pt idx="148">
                  <c:v>515.61750000000006</c:v>
                </c:pt>
                <c:pt idx="149">
                  <c:v>508.74260000000004</c:v>
                </c:pt>
                <c:pt idx="150">
                  <c:v>501.86770000000001</c:v>
                </c:pt>
                <c:pt idx="151">
                  <c:v>494.99279999999999</c:v>
                </c:pt>
                <c:pt idx="152">
                  <c:v>488.11789999999996</c:v>
                </c:pt>
                <c:pt idx="153">
                  <c:v>481.24300000000017</c:v>
                </c:pt>
                <c:pt idx="154">
                  <c:v>474.36810000000014</c:v>
                </c:pt>
                <c:pt idx="155">
                  <c:v>467.49320000000012</c:v>
                </c:pt>
                <c:pt idx="156">
                  <c:v>460.61830000000009</c:v>
                </c:pt>
                <c:pt idx="157">
                  <c:v>453.74340000000007</c:v>
                </c:pt>
                <c:pt idx="158">
                  <c:v>446.86850000000004</c:v>
                </c:pt>
                <c:pt idx="159">
                  <c:v>439.99360000000001</c:v>
                </c:pt>
                <c:pt idx="160">
                  <c:v>433.11869999999999</c:v>
                </c:pt>
                <c:pt idx="161">
                  <c:v>426.24379999999996</c:v>
                </c:pt>
                <c:pt idx="162">
                  <c:v>419.36889999999994</c:v>
                </c:pt>
                <c:pt idx="163">
                  <c:v>412.49400000000014</c:v>
                </c:pt>
                <c:pt idx="164">
                  <c:v>405.61910000000012</c:v>
                </c:pt>
                <c:pt idx="165">
                  <c:v>398.74420000000009</c:v>
                </c:pt>
                <c:pt idx="166">
                  <c:v>391.86930000000007</c:v>
                </c:pt>
                <c:pt idx="167">
                  <c:v>384.99440000000004</c:v>
                </c:pt>
                <c:pt idx="168">
                  <c:v>378.11950000000002</c:v>
                </c:pt>
                <c:pt idx="169">
                  <c:v>371.24459999999999</c:v>
                </c:pt>
                <c:pt idx="170">
                  <c:v>364.36969999999997</c:v>
                </c:pt>
                <c:pt idx="171">
                  <c:v>357.49479999999994</c:v>
                </c:pt>
                <c:pt idx="172">
                  <c:v>350.61990000000014</c:v>
                </c:pt>
                <c:pt idx="173">
                  <c:v>343.74500000000012</c:v>
                </c:pt>
                <c:pt idx="174">
                  <c:v>336.87010000000009</c:v>
                </c:pt>
                <c:pt idx="175">
                  <c:v>329.99520000000007</c:v>
                </c:pt>
                <c:pt idx="176">
                  <c:v>323.12030000000004</c:v>
                </c:pt>
                <c:pt idx="177">
                  <c:v>316.24540000000002</c:v>
                </c:pt>
                <c:pt idx="178">
                  <c:v>309.37049999999999</c:v>
                </c:pt>
                <c:pt idx="179">
                  <c:v>302.49559999999997</c:v>
                </c:pt>
                <c:pt idx="180">
                  <c:v>295.62069999999994</c:v>
                </c:pt>
                <c:pt idx="181">
                  <c:v>288.74580000000014</c:v>
                </c:pt>
                <c:pt idx="182">
                  <c:v>281.87090000000012</c:v>
                </c:pt>
                <c:pt idx="183">
                  <c:v>274.99600000000009</c:v>
                </c:pt>
                <c:pt idx="184">
                  <c:v>268.12110000000007</c:v>
                </c:pt>
                <c:pt idx="185">
                  <c:v>261.24620000000004</c:v>
                </c:pt>
                <c:pt idx="186">
                  <c:v>254.37130000000002</c:v>
                </c:pt>
                <c:pt idx="187">
                  <c:v>247.49639999999999</c:v>
                </c:pt>
                <c:pt idx="188">
                  <c:v>240.62149999999997</c:v>
                </c:pt>
                <c:pt idx="189">
                  <c:v>233.74659999999994</c:v>
                </c:pt>
                <c:pt idx="190">
                  <c:v>226.87170000000015</c:v>
                </c:pt>
                <c:pt idx="191">
                  <c:v>219.99680000000012</c:v>
                </c:pt>
                <c:pt idx="192">
                  <c:v>213.1219000000001</c:v>
                </c:pt>
                <c:pt idx="193">
                  <c:v>206.24700000000007</c:v>
                </c:pt>
                <c:pt idx="194">
                  <c:v>199.37210000000005</c:v>
                </c:pt>
                <c:pt idx="195">
                  <c:v>192.49720000000002</c:v>
                </c:pt>
                <c:pt idx="196">
                  <c:v>185.6223</c:v>
                </c:pt>
                <c:pt idx="197">
                  <c:v>178.74739999999997</c:v>
                </c:pt>
                <c:pt idx="198">
                  <c:v>171.87249999999995</c:v>
                </c:pt>
                <c:pt idx="199">
                  <c:v>164.99760000000015</c:v>
                </c:pt>
                <c:pt idx="200">
                  <c:v>158.12270000000012</c:v>
                </c:pt>
                <c:pt idx="201">
                  <c:v>151.2478000000001</c:v>
                </c:pt>
                <c:pt idx="202">
                  <c:v>144.37290000000007</c:v>
                </c:pt>
                <c:pt idx="203">
                  <c:v>137.49800000000005</c:v>
                </c:pt>
                <c:pt idx="204">
                  <c:v>130.62310000000002</c:v>
                </c:pt>
                <c:pt idx="205">
                  <c:v>123.7482</c:v>
                </c:pt>
                <c:pt idx="206">
                  <c:v>116.87329999999997</c:v>
                </c:pt>
                <c:pt idx="207">
                  <c:v>109.99839999999995</c:v>
                </c:pt>
                <c:pt idx="208">
                  <c:v>103.12350000000015</c:v>
                </c:pt>
                <c:pt idx="209">
                  <c:v>96.248600000000124</c:v>
                </c:pt>
                <c:pt idx="210">
                  <c:v>89.373700000000099</c:v>
                </c:pt>
                <c:pt idx="211">
                  <c:v>82.498800000000074</c:v>
                </c:pt>
                <c:pt idx="212">
                  <c:v>75.623900000000049</c:v>
                </c:pt>
                <c:pt idx="213">
                  <c:v>68.749000000000024</c:v>
                </c:pt>
                <c:pt idx="214">
                  <c:v>61.874099999999999</c:v>
                </c:pt>
                <c:pt idx="215">
                  <c:v>54.999199999999973</c:v>
                </c:pt>
                <c:pt idx="216">
                  <c:v>48.124299999999948</c:v>
                </c:pt>
                <c:pt idx="217">
                  <c:v>41.249399999999923</c:v>
                </c:pt>
                <c:pt idx="218">
                  <c:v>34.374500000000126</c:v>
                </c:pt>
                <c:pt idx="219">
                  <c:v>27.4996000000001</c:v>
                </c:pt>
                <c:pt idx="220">
                  <c:v>20.624700000000075</c:v>
                </c:pt>
                <c:pt idx="221">
                  <c:v>13.74980000000005</c:v>
                </c:pt>
                <c:pt idx="222">
                  <c:v>6.8749000000000251</c:v>
                </c:pt>
                <c:pt idx="223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'[1]220 deg_thk_150um_hole_1350uml2'!$T$3:$T$226</c:f>
              <c:numCache>
                <c:formatCode>General</c:formatCode>
                <c:ptCount val="224"/>
                <c:pt idx="0">
                  <c:v>1671.6590543400366</c:v>
                </c:pt>
                <c:pt idx="1">
                  <c:v>1671.6413172504667</c:v>
                </c:pt>
                <c:pt idx="2">
                  <c:v>1671.5881055280647</c:v>
                </c:pt>
                <c:pt idx="3">
                  <c:v>1671.4994178116972</c:v>
                </c:pt>
                <c:pt idx="4">
                  <c:v>1671.3752518326132</c:v>
                </c:pt>
                <c:pt idx="5">
                  <c:v>1671.2156044141557</c:v>
                </c:pt>
                <c:pt idx="6">
                  <c:v>1671.020471471355</c:v>
                </c:pt>
                <c:pt idx="7">
                  <c:v>1670.7898480104054</c:v>
                </c:pt>
                <c:pt idx="8">
                  <c:v>1670.5237281280274</c:v>
                </c:pt>
                <c:pt idx="9">
                  <c:v>1670.2221050107091</c:v>
                </c:pt>
                <c:pt idx="10">
                  <c:v>1669.8849709338356</c:v>
                </c:pt>
                <c:pt idx="11">
                  <c:v>1669.5123172606991</c:v>
                </c:pt>
                <c:pt idx="12">
                  <c:v>1669.1041344413902</c:v>
                </c:pt>
                <c:pt idx="13">
                  <c:v>1668.6604120115721</c:v>
                </c:pt>
                <c:pt idx="14">
                  <c:v>1668.1811385911406</c:v>
                </c:pt>
                <c:pt idx="15">
                  <c:v>1667.666301882758</c:v>
                </c:pt>
                <c:pt idx="16">
                  <c:v>1667.1158886702747</c:v>
                </c:pt>
                <c:pt idx="17">
                  <c:v>1666.5298848170278</c:v>
                </c:pt>
                <c:pt idx="18">
                  <c:v>1665.9082752640206</c:v>
                </c:pt>
                <c:pt idx="19">
                  <c:v>1665.2510440279834</c:v>
                </c:pt>
                <c:pt idx="20">
                  <c:v>1664.5581741993083</c:v>
                </c:pt>
                <c:pt idx="21">
                  <c:v>1663.8296479398673</c:v>
                </c:pt>
                <c:pt idx="22">
                  <c:v>1663.0654464807071</c:v>
                </c:pt>
                <c:pt idx="23">
                  <c:v>1662.2655501196168</c:v>
                </c:pt>
                <c:pt idx="24">
                  <c:v>1661.4299382185773</c:v>
                </c:pt>
                <c:pt idx="25">
                  <c:v>1660.5585892010822</c:v>
                </c:pt>
                <c:pt idx="26">
                  <c:v>1659.6514805493352</c:v>
                </c:pt>
                <c:pt idx="27">
                  <c:v>1658.7085888013203</c:v>
                </c:pt>
                <c:pt idx="28">
                  <c:v>1657.7298895477452</c:v>
                </c:pt>
                <c:pt idx="29">
                  <c:v>1656.7153574288554</c:v>
                </c:pt>
                <c:pt idx="30">
                  <c:v>1655.6649661311226</c:v>
                </c:pt>
                <c:pt idx="31">
                  <c:v>1654.5786883837986</c:v>
                </c:pt>
                <c:pt idx="32">
                  <c:v>1653.4564959553404</c:v>
                </c:pt>
                <c:pt idx="33">
                  <c:v>1652.2983596497047</c:v>
                </c:pt>
                <c:pt idx="34">
                  <c:v>1651.1042493025029</c:v>
                </c:pt>
                <c:pt idx="35">
                  <c:v>1649.8741337770307</c:v>
                </c:pt>
                <c:pt idx="36">
                  <c:v>1648.6079809601515</c:v>
                </c:pt>
                <c:pt idx="37">
                  <c:v>1647.3057577580521</c:v>
                </c:pt>
                <c:pt idx="38">
                  <c:v>1645.9674300918527</c:v>
                </c:pt>
                <c:pt idx="39">
                  <c:v>1644.5929628930826</c:v>
                </c:pt>
                <c:pt idx="40">
                  <c:v>1643.1823200990098</c:v>
                </c:pt>
                <c:pt idx="41">
                  <c:v>1641.7354646478311</c:v>
                </c:pt>
                <c:pt idx="42">
                  <c:v>1640.2523584737169</c:v>
                </c:pt>
                <c:pt idx="43">
                  <c:v>1638.7329625017101</c:v>
                </c:pt>
                <c:pt idx="44">
                  <c:v>1637.1772366424784</c:v>
                </c:pt>
                <c:pt idx="45">
                  <c:v>1635.5851397869155</c:v>
                </c:pt>
                <c:pt idx="46">
                  <c:v>1633.9566298005939</c:v>
                </c:pt>
                <c:pt idx="47">
                  <c:v>1632.2916635180618</c:v>
                </c:pt>
                <c:pt idx="48">
                  <c:v>1630.59019673699</c:v>
                </c:pt>
                <c:pt idx="49">
                  <c:v>1628.852184212159</c:v>
                </c:pt>
                <c:pt idx="50">
                  <c:v>1627.0775796492881</c:v>
                </c:pt>
                <c:pt idx="51">
                  <c:v>1625.2663356987046</c:v>
                </c:pt>
                <c:pt idx="52">
                  <c:v>1623.4184039488523</c:v>
                </c:pt>
                <c:pt idx="53">
                  <c:v>1621.5337349196325</c:v>
                </c:pt>
                <c:pt idx="54">
                  <c:v>1619.6122780555802</c:v>
                </c:pt>
                <c:pt idx="55">
                  <c:v>1617.65398171887</c:v>
                </c:pt>
                <c:pt idx="56">
                  <c:v>1615.6587931821532</c:v>
                </c:pt>
                <c:pt idx="57">
                  <c:v>1613.6266586212168</c:v>
                </c:pt>
                <c:pt idx="58">
                  <c:v>1611.5575231074713</c:v>
                </c:pt>
                <c:pt idx="59">
                  <c:v>1609.4513306002568</c:v>
                </c:pt>
                <c:pt idx="60">
                  <c:v>1607.3080239389665</c:v>
                </c:pt>
                <c:pt idx="61">
                  <c:v>1605.1275448349916</c:v>
                </c:pt>
                <c:pt idx="62">
                  <c:v>1602.9098338634726</c:v>
                </c:pt>
                <c:pt idx="63">
                  <c:v>1600.6548304548669</c:v>
                </c:pt>
                <c:pt idx="64">
                  <c:v>1598.3624728863206</c:v>
                </c:pt>
                <c:pt idx="65">
                  <c:v>1596.0326982728457</c:v>
                </c:pt>
                <c:pt idx="66">
                  <c:v>1593.6654425582988</c:v>
                </c:pt>
                <c:pt idx="67">
                  <c:v>1591.2606405061592</c:v>
                </c:pt>
                <c:pt idx="68">
                  <c:v>1588.8182256901009</c:v>
                </c:pt>
                <c:pt idx="69">
                  <c:v>1586.3381304843551</c:v>
                </c:pt>
                <c:pt idx="70">
                  <c:v>1583.8202860538654</c:v>
                </c:pt>
                <c:pt idx="71">
                  <c:v>1581.2646223442234</c:v>
                </c:pt>
                <c:pt idx="72">
                  <c:v>1578.6710680713891</c:v>
                </c:pt>
                <c:pt idx="73">
                  <c:v>1576.0395507111843</c:v>
                </c:pt>
                <c:pt idx="74">
                  <c:v>1573.3699964885673</c:v>
                </c:pt>
                <c:pt idx="75">
                  <c:v>1570.6623303666688</c:v>
                </c:pt>
                <c:pt idx="76">
                  <c:v>1567.9164760355998</c:v>
                </c:pt>
                <c:pt idx="77">
                  <c:v>1565.1323559010198</c:v>
                </c:pt>
                <c:pt idx="78">
                  <c:v>1562.3098910724625</c:v>
                </c:pt>
                <c:pt idx="79">
                  <c:v>1559.4490013514123</c:v>
                </c:pt>
                <c:pt idx="80">
                  <c:v>1556.5496052191356</c:v>
                </c:pt>
                <c:pt idx="81">
                  <c:v>1553.6116198242485</c:v>
                </c:pt>
                <c:pt idx="82">
                  <c:v>1550.6349609700314</c:v>
                </c:pt>
                <c:pt idx="83">
                  <c:v>1547.6195431014735</c:v>
                </c:pt>
                <c:pt idx="84">
                  <c:v>1544.56527929205</c:v>
                </c:pt>
                <c:pt idx="85">
                  <c:v>1541.4720812302212</c:v>
                </c:pt>
                <c:pt idx="86">
                  <c:v>1538.3398592056533</c:v>
                </c:pt>
                <c:pt idx="87">
                  <c:v>1535.1685220951535</c:v>
                </c:pt>
                <c:pt idx="88">
                  <c:v>1531.9579773483124</c:v>
                </c:pt>
                <c:pt idx="89">
                  <c:v>1528.7081309728496</c:v>
                </c:pt>
                <c:pt idx="90">
                  <c:v>1525.4188875196569</c:v>
                </c:pt>
                <c:pt idx="91">
                  <c:v>1522.0901500675336</c:v>
                </c:pt>
                <c:pt idx="92">
                  <c:v>1518.7218202076056</c:v>
                </c:pt>
                <c:pt idx="93">
                  <c:v>1515.3137980274232</c:v>
                </c:pt>
                <c:pt idx="94">
                  <c:v>1511.8659820947323</c:v>
                </c:pt>
                <c:pt idx="95">
                  <c:v>1508.3782694409115</c:v>
                </c:pt>
                <c:pt idx="96">
                  <c:v>1504.8505555440659</c:v>
                </c:pt>
                <c:pt idx="97">
                  <c:v>1501.282734311776</c:v>
                </c:pt>
                <c:pt idx="98">
                  <c:v>1497.6746980634894</c:v>
                </c:pt>
                <c:pt idx="99">
                  <c:v>1494.0263375125492</c:v>
                </c:pt>
                <c:pt idx="100">
                  <c:v>1490.3375417478546</c:v>
                </c:pt>
                <c:pt idx="101">
                  <c:v>1486.60819821514</c:v>
                </c:pt>
                <c:pt idx="102">
                  <c:v>1482.8381926978723</c:v>
                </c:pt>
                <c:pt idx="103">
                  <c:v>1479.0274092977495</c:v>
                </c:pt>
                <c:pt idx="104">
                  <c:v>1475.1757304147991</c:v>
                </c:pt>
                <c:pt idx="105">
                  <c:v>1471.2830367270649</c:v>
                </c:pt>
                <c:pt idx="106">
                  <c:v>1467.3492071698718</c:v>
                </c:pt>
                <c:pt idx="107">
                  <c:v>1463.3741189146617</c:v>
                </c:pt>
                <c:pt idx="108">
                  <c:v>1459.3576473473918</c:v>
                </c:pt>
                <c:pt idx="109">
                  <c:v>1455.2996660464805</c:v>
                </c:pt>
                <c:pt idx="110">
                  <c:v>1451.2000467602973</c:v>
                </c:pt>
                <c:pt idx="111">
                  <c:v>1447.0586593841829</c:v>
                </c:pt>
                <c:pt idx="112">
                  <c:v>1442.8753719369884</c:v>
                </c:pt>
                <c:pt idx="113">
                  <c:v>1438.6500505371246</c:v>
                </c:pt>
                <c:pt idx="114">
                  <c:v>1434.3825593781089</c:v>
                </c:pt>
                <c:pt idx="115">
                  <c:v>1430.0727607036001</c:v>
                </c:pt>
                <c:pt idx="116">
                  <c:v>1425.7205147819045</c:v>
                </c:pt>
                <c:pt idx="117">
                  <c:v>1421.3256798799498</c:v>
                </c:pt>
                <c:pt idx="118">
                  <c:v>1416.8881122367027</c:v>
                </c:pt>
                <c:pt idx="119">
                  <c:v>1412.4076660360279</c:v>
                </c:pt>
                <c:pt idx="120">
                  <c:v>1407.884193378969</c:v>
                </c:pt>
                <c:pt idx="121">
                  <c:v>1403.3175442554402</c:v>
                </c:pt>
                <c:pt idx="122">
                  <c:v>1398.7075665153116</c:v>
                </c:pt>
                <c:pt idx="123">
                  <c:v>1394.0541058388774</c:v>
                </c:pt>
                <c:pt idx="124">
                  <c:v>1389.3570057066918</c:v>
                </c:pt>
                <c:pt idx="125">
                  <c:v>1384.6161073687522</c:v>
                </c:pt>
                <c:pt idx="126">
                  <c:v>1379.8312498130194</c:v>
                </c:pt>
                <c:pt idx="127">
                  <c:v>1375.0022697332565</c:v>
                </c:pt>
                <c:pt idx="128">
                  <c:v>1370.1290014961692</c:v>
                </c:pt>
                <c:pt idx="129">
                  <c:v>1365.2112771078296</c:v>
                </c:pt>
                <c:pt idx="130">
                  <c:v>1360.2489261793676</c:v>
                </c:pt>
                <c:pt idx="131">
                  <c:v>1355.2417758919091</c:v>
                </c:pt>
                <c:pt idx="132">
                  <c:v>1350.189650960745</c:v>
                </c:pt>
                <c:pt idx="133">
                  <c:v>1345.0923735987055</c:v>
                </c:pt>
                <c:pt idx="134">
                  <c:v>1339.9497634787294</c:v>
                </c:pt>
                <c:pt idx="135">
                  <c:v>1334.7616376955957</c:v>
                </c:pt>
                <c:pt idx="136">
                  <c:v>1329.527810726805</c:v>
                </c:pt>
                <c:pt idx="137">
                  <c:v>1324.2480943925852</c:v>
                </c:pt>
                <c:pt idx="138">
                  <c:v>1318.9222978149983</c:v>
                </c:pt>
                <c:pt idx="139">
                  <c:v>1313.550227376124</c:v>
                </c:pt>
                <c:pt idx="140">
                  <c:v>1308.1316866752982</c:v>
                </c:pt>
                <c:pt idx="141">
                  <c:v>1302.6664764853799</c:v>
                </c:pt>
                <c:pt idx="142">
                  <c:v>1297.1543947080204</c:v>
                </c:pt>
                <c:pt idx="143">
                  <c:v>1291.5952363279048</c:v>
                </c:pt>
                <c:pt idx="144">
                  <c:v>1285.9887933659479</c:v>
                </c:pt>
                <c:pt idx="145">
                  <c:v>1280.3348548314025</c:v>
                </c:pt>
                <c:pt idx="146">
                  <c:v>1274.6332066728601</c:v>
                </c:pt>
                <c:pt idx="147">
                  <c:v>1268.8836317281125</c:v>
                </c:pt>
                <c:pt idx="148">
                  <c:v>1263.0859096728382</c:v>
                </c:pt>
                <c:pt idx="149">
                  <c:v>1257.2398169680832</c:v>
                </c:pt>
                <c:pt idx="150">
                  <c:v>1251.3451268065064</c:v>
                </c:pt>
                <c:pt idx="151">
                  <c:v>1245.4016090573482</c:v>
                </c:pt>
                <c:pt idx="152">
                  <c:v>1239.4090302100894</c:v>
                </c:pt>
                <c:pt idx="153">
                  <c:v>1233.3671533167665</c:v>
                </c:pt>
                <c:pt idx="154">
                  <c:v>1227.2757379328971</c:v>
                </c:pt>
                <c:pt idx="155">
                  <c:v>1221.1345400569835</c:v>
                </c:pt>
                <c:pt idx="156">
                  <c:v>1214.9433120685458</c:v>
                </c:pt>
                <c:pt idx="157">
                  <c:v>1208.701802664652</c:v>
                </c:pt>
                <c:pt idx="158">
                  <c:v>1202.4097567948872</c:v>
                </c:pt>
                <c:pt idx="159">
                  <c:v>1196.0669155947289</c:v>
                </c:pt>
                <c:pt idx="160">
                  <c:v>1189.6730163172745</c:v>
                </c:pt>
                <c:pt idx="161">
                  <c:v>1183.2277922632707</c:v>
                </c:pt>
                <c:pt idx="162">
                  <c:v>1176.7309727094021</c:v>
                </c:pt>
                <c:pt idx="163">
                  <c:v>1170.1822828347745</c:v>
                </c:pt>
                <c:pt idx="164">
                  <c:v>1163.5814436455489</c:v>
                </c:pt>
                <c:pt idx="165">
                  <c:v>1156.9281718976654</c:v>
                </c:pt>
                <c:pt idx="166">
                  <c:v>1150.2221800175957</c:v>
                </c:pt>
                <c:pt idx="167">
                  <c:v>1143.4631760210705</c:v>
                </c:pt>
                <c:pt idx="168">
                  <c:v>1136.6508634297104</c:v>
                </c:pt>
                <c:pt idx="169">
                  <c:v>1129.7849411855041</c:v>
                </c:pt>
                <c:pt idx="170">
                  <c:v>1122.8651035630564</c:v>
                </c:pt>
                <c:pt idx="171">
                  <c:v>1115.8910400795457</c:v>
                </c:pt>
                <c:pt idx="172">
                  <c:v>1108.8624354023084</c:v>
                </c:pt>
                <c:pt idx="173">
                  <c:v>1101.7789692539827</c:v>
                </c:pt>
                <c:pt idx="174">
                  <c:v>1094.6403163151292</c:v>
                </c:pt>
                <c:pt idx="175">
                  <c:v>1087.4461461242436</c:v>
                </c:pt>
                <c:pt idx="176">
                  <c:v>1080.1961229750859</c:v>
                </c:pt>
                <c:pt idx="177">
                  <c:v>1072.8899058112288</c:v>
                </c:pt>
                <c:pt idx="178">
                  <c:v>1065.5271481177365</c:v>
                </c:pt>
                <c:pt idx="179">
                  <c:v>1058.1074978098823</c:v>
                </c:pt>
                <c:pt idx="180">
                  <c:v>1050.6305971188012</c:v>
                </c:pt>
                <c:pt idx="181">
                  <c:v>1043.0960824739773</c:v>
                </c:pt>
                <c:pt idx="182">
                  <c:v>1035.5035843824589</c:v>
                </c:pt>
                <c:pt idx="183">
                  <c:v>1027.8527273046893</c:v>
                </c:pt>
                <c:pt idx="184">
                  <c:v>1020.1431295268334</c:v>
                </c:pt>
                <c:pt idx="185">
                  <c:v>1012.3744030294938</c:v>
                </c:pt>
                <c:pt idx="186">
                  <c:v>1004.5461533526675</c:v>
                </c:pt>
                <c:pt idx="187">
                  <c:v>996.65797945683607</c:v>
                </c:pt>
                <c:pt idx="188">
                  <c:v>988.70947358003741</c:v>
                </c:pt>
                <c:pt idx="189">
                  <c:v>980.70022109078241</c:v>
                </c:pt>
                <c:pt idx="190">
                  <c:v>972.62980033667054</c:v>
                </c:pt>
                <c:pt idx="191">
                  <c:v>964.49778248854557</c:v>
                </c:pt>
                <c:pt idx="192">
                  <c:v>956.30373138003438</c:v>
                </c:pt>
                <c:pt idx="193">
                  <c:v>948.04720334229853</c:v>
                </c:pt>
                <c:pt idx="194">
                  <c:v>939.72774703382572</c:v>
                </c:pt>
                <c:pt idx="195">
                  <c:v>931.34490326507637</c:v>
                </c:pt>
                <c:pt idx="196">
                  <c:v>922.89820481779577</c:v>
                </c:pt>
                <c:pt idx="197">
                  <c:v>914.38717625879167</c:v>
                </c:pt>
                <c:pt idx="198">
                  <c:v>905.81133374797116</c:v>
                </c:pt>
                <c:pt idx="199">
                  <c:v>897.1701848404166</c:v>
                </c:pt>
                <c:pt idx="200">
                  <c:v>888.46322828227562</c:v>
                </c:pt>
                <c:pt idx="201">
                  <c:v>879.68995380022693</c:v>
                </c:pt>
                <c:pt idx="202">
                  <c:v>870.84984188427165</c:v>
                </c:pt>
                <c:pt idx="203">
                  <c:v>861.94236356359499</c:v>
                </c:pt>
                <c:pt idx="204">
                  <c:v>852.96698017521953</c:v>
                </c:pt>
                <c:pt idx="205">
                  <c:v>843.92314312517101</c:v>
                </c:pt>
                <c:pt idx="206">
                  <c:v>834.81029364185531</c:v>
                </c:pt>
                <c:pt idx="207">
                  <c:v>825.62786252133549</c:v>
                </c:pt>
                <c:pt idx="208">
                  <c:v>816.37526986418061</c:v>
                </c:pt>
                <c:pt idx="209">
                  <c:v>807.05192480354356</c:v>
                </c:pt>
                <c:pt idx="210">
                  <c:v>797.65722522410874</c:v>
                </c:pt>
                <c:pt idx="211">
                  <c:v>788.19055747152993</c:v>
                </c:pt>
                <c:pt idx="212">
                  <c:v>778.65129605196603</c:v>
                </c:pt>
                <c:pt idx="213">
                  <c:v>769.03880332129438</c:v>
                </c:pt>
                <c:pt idx="214">
                  <c:v>759.35242916356833</c:v>
                </c:pt>
                <c:pt idx="215">
                  <c:v>749.5915106582579</c:v>
                </c:pt>
                <c:pt idx="216">
                  <c:v>739.75537173579551</c:v>
                </c:pt>
                <c:pt idx="217">
                  <c:v>729.84332282091316</c:v>
                </c:pt>
                <c:pt idx="218">
                  <c:v>719.85466046324609</c:v>
                </c:pt>
                <c:pt idx="219">
                  <c:v>709.78866695463489</c:v>
                </c:pt>
                <c:pt idx="220">
                  <c:v>699.64460993254193</c:v>
                </c:pt>
                <c:pt idx="221">
                  <c:v>689.42174196895417</c:v>
                </c:pt>
                <c:pt idx="222">
                  <c:v>679.11930014412519</c:v>
                </c:pt>
                <c:pt idx="223">
                  <c:v>668.73650560445901</c:v>
                </c:pt>
              </c:numCache>
            </c:numRef>
          </c:xVal>
          <c:yVal>
            <c:numRef>
              <c:f>'[1]220 deg_thk_150um_hole_1350uml2'!$V$3:$V$226</c:f>
              <c:numCache>
                <c:formatCode>General</c:formatCode>
                <c:ptCount val="224"/>
                <c:pt idx="0">
                  <c:v>0</c:v>
                </c:pt>
                <c:pt idx="1">
                  <c:v>6.8749000000000251</c:v>
                </c:pt>
                <c:pt idx="2">
                  <c:v>13.74980000000005</c:v>
                </c:pt>
                <c:pt idx="3">
                  <c:v>20.624700000000075</c:v>
                </c:pt>
                <c:pt idx="4">
                  <c:v>27.4996000000001</c:v>
                </c:pt>
                <c:pt idx="5">
                  <c:v>34.374500000000126</c:v>
                </c:pt>
                <c:pt idx="6">
                  <c:v>41.249400000000151</c:v>
                </c:pt>
                <c:pt idx="7">
                  <c:v>48.124300000000176</c:v>
                </c:pt>
                <c:pt idx="8">
                  <c:v>54.999200000000201</c:v>
                </c:pt>
                <c:pt idx="9">
                  <c:v>61.874100000000226</c:v>
                </c:pt>
                <c:pt idx="10">
                  <c:v>68.749000000000024</c:v>
                </c:pt>
                <c:pt idx="11">
                  <c:v>75.623900000000049</c:v>
                </c:pt>
                <c:pt idx="12">
                  <c:v>82.498800000000074</c:v>
                </c:pt>
                <c:pt idx="13">
                  <c:v>89.373700000000099</c:v>
                </c:pt>
                <c:pt idx="14">
                  <c:v>96.248600000000124</c:v>
                </c:pt>
                <c:pt idx="15">
                  <c:v>103.12350000000015</c:v>
                </c:pt>
                <c:pt idx="16">
                  <c:v>109.99840000000017</c:v>
                </c:pt>
                <c:pt idx="17">
                  <c:v>116.8733000000002</c:v>
                </c:pt>
                <c:pt idx="18">
                  <c:v>123.74820000000022</c:v>
                </c:pt>
                <c:pt idx="19">
                  <c:v>130.62310000000002</c:v>
                </c:pt>
                <c:pt idx="20">
                  <c:v>137.49800000000005</c:v>
                </c:pt>
                <c:pt idx="21">
                  <c:v>144.37290000000007</c:v>
                </c:pt>
                <c:pt idx="22">
                  <c:v>151.2478000000001</c:v>
                </c:pt>
                <c:pt idx="23">
                  <c:v>158.12270000000012</c:v>
                </c:pt>
                <c:pt idx="24">
                  <c:v>164.99760000000015</c:v>
                </c:pt>
                <c:pt idx="25">
                  <c:v>171.87250000000017</c:v>
                </c:pt>
                <c:pt idx="26">
                  <c:v>178.7474000000002</c:v>
                </c:pt>
                <c:pt idx="27">
                  <c:v>185.62230000000022</c:v>
                </c:pt>
                <c:pt idx="28">
                  <c:v>192.49720000000002</c:v>
                </c:pt>
                <c:pt idx="29">
                  <c:v>199.37210000000005</c:v>
                </c:pt>
                <c:pt idx="30">
                  <c:v>206.24700000000007</c:v>
                </c:pt>
                <c:pt idx="31">
                  <c:v>213.1219000000001</c:v>
                </c:pt>
                <c:pt idx="32">
                  <c:v>219.99680000000012</c:v>
                </c:pt>
                <c:pt idx="33">
                  <c:v>226.87170000000015</c:v>
                </c:pt>
                <c:pt idx="34">
                  <c:v>233.74660000000017</c:v>
                </c:pt>
                <c:pt idx="35">
                  <c:v>240.6215000000002</c:v>
                </c:pt>
                <c:pt idx="36">
                  <c:v>247.49640000000022</c:v>
                </c:pt>
                <c:pt idx="37">
                  <c:v>254.37130000000002</c:v>
                </c:pt>
                <c:pt idx="38">
                  <c:v>261.24620000000004</c:v>
                </c:pt>
                <c:pt idx="39">
                  <c:v>268.12110000000007</c:v>
                </c:pt>
                <c:pt idx="40">
                  <c:v>274.99600000000009</c:v>
                </c:pt>
                <c:pt idx="41">
                  <c:v>281.87090000000012</c:v>
                </c:pt>
                <c:pt idx="42">
                  <c:v>288.74580000000014</c:v>
                </c:pt>
                <c:pt idx="43">
                  <c:v>295.62070000000017</c:v>
                </c:pt>
                <c:pt idx="44">
                  <c:v>302.49560000000019</c:v>
                </c:pt>
                <c:pt idx="45">
                  <c:v>309.37050000000022</c:v>
                </c:pt>
                <c:pt idx="46">
                  <c:v>316.24540000000002</c:v>
                </c:pt>
                <c:pt idx="47">
                  <c:v>323.12030000000004</c:v>
                </c:pt>
                <c:pt idx="48">
                  <c:v>329.99520000000007</c:v>
                </c:pt>
                <c:pt idx="49">
                  <c:v>336.87010000000009</c:v>
                </c:pt>
                <c:pt idx="50">
                  <c:v>343.74500000000012</c:v>
                </c:pt>
                <c:pt idx="51">
                  <c:v>350.61990000000014</c:v>
                </c:pt>
                <c:pt idx="52">
                  <c:v>357.49480000000017</c:v>
                </c:pt>
                <c:pt idx="53">
                  <c:v>364.36970000000019</c:v>
                </c:pt>
                <c:pt idx="54">
                  <c:v>371.24460000000022</c:v>
                </c:pt>
                <c:pt idx="55">
                  <c:v>378.11950000000002</c:v>
                </c:pt>
                <c:pt idx="56">
                  <c:v>384.99440000000004</c:v>
                </c:pt>
                <c:pt idx="57">
                  <c:v>391.86930000000007</c:v>
                </c:pt>
                <c:pt idx="58">
                  <c:v>398.74420000000009</c:v>
                </c:pt>
                <c:pt idx="59">
                  <c:v>405.61910000000012</c:v>
                </c:pt>
                <c:pt idx="60">
                  <c:v>412.49400000000014</c:v>
                </c:pt>
                <c:pt idx="61">
                  <c:v>419.36890000000017</c:v>
                </c:pt>
                <c:pt idx="62">
                  <c:v>426.24380000000019</c:v>
                </c:pt>
                <c:pt idx="63">
                  <c:v>433.11870000000022</c:v>
                </c:pt>
                <c:pt idx="64">
                  <c:v>439.99360000000024</c:v>
                </c:pt>
                <c:pt idx="65">
                  <c:v>446.86850000000004</c:v>
                </c:pt>
                <c:pt idx="66">
                  <c:v>453.74340000000007</c:v>
                </c:pt>
                <c:pt idx="67">
                  <c:v>460.61830000000009</c:v>
                </c:pt>
                <c:pt idx="68">
                  <c:v>467.49320000000012</c:v>
                </c:pt>
                <c:pt idx="69">
                  <c:v>474.36810000000014</c:v>
                </c:pt>
                <c:pt idx="70">
                  <c:v>481.24300000000017</c:v>
                </c:pt>
                <c:pt idx="71">
                  <c:v>488.11790000000019</c:v>
                </c:pt>
                <c:pt idx="72">
                  <c:v>494.99280000000022</c:v>
                </c:pt>
                <c:pt idx="73">
                  <c:v>501.86770000000024</c:v>
                </c:pt>
                <c:pt idx="74">
                  <c:v>508.74260000000004</c:v>
                </c:pt>
                <c:pt idx="75">
                  <c:v>515.61750000000006</c:v>
                </c:pt>
                <c:pt idx="76">
                  <c:v>522.49240000000009</c:v>
                </c:pt>
                <c:pt idx="77">
                  <c:v>529.36730000000011</c:v>
                </c:pt>
                <c:pt idx="78">
                  <c:v>536.24220000000014</c:v>
                </c:pt>
                <c:pt idx="79">
                  <c:v>543.11710000000016</c:v>
                </c:pt>
                <c:pt idx="80">
                  <c:v>549.99200000000019</c:v>
                </c:pt>
                <c:pt idx="81">
                  <c:v>556.8669000000001</c:v>
                </c:pt>
                <c:pt idx="82">
                  <c:v>563.74180000000013</c:v>
                </c:pt>
                <c:pt idx="83">
                  <c:v>570.61670000000015</c:v>
                </c:pt>
                <c:pt idx="84">
                  <c:v>577.49160000000018</c:v>
                </c:pt>
                <c:pt idx="85">
                  <c:v>584.36650000000009</c:v>
                </c:pt>
                <c:pt idx="86">
                  <c:v>591.24140000000011</c:v>
                </c:pt>
                <c:pt idx="87">
                  <c:v>598.11630000000014</c:v>
                </c:pt>
                <c:pt idx="88">
                  <c:v>604.99120000000016</c:v>
                </c:pt>
                <c:pt idx="89">
                  <c:v>611.86610000000019</c:v>
                </c:pt>
                <c:pt idx="90">
                  <c:v>618.7410000000001</c:v>
                </c:pt>
                <c:pt idx="91">
                  <c:v>625.61590000000012</c:v>
                </c:pt>
                <c:pt idx="92">
                  <c:v>632.49080000000015</c:v>
                </c:pt>
                <c:pt idx="93">
                  <c:v>639.36570000000017</c:v>
                </c:pt>
                <c:pt idx="94">
                  <c:v>646.24060000000009</c:v>
                </c:pt>
                <c:pt idx="95">
                  <c:v>653.11550000000011</c:v>
                </c:pt>
                <c:pt idx="96">
                  <c:v>659.99040000000014</c:v>
                </c:pt>
                <c:pt idx="97">
                  <c:v>666.86530000000016</c:v>
                </c:pt>
                <c:pt idx="98">
                  <c:v>673.74020000000019</c:v>
                </c:pt>
                <c:pt idx="99">
                  <c:v>680.6151000000001</c:v>
                </c:pt>
                <c:pt idx="100">
                  <c:v>687.49000000000012</c:v>
                </c:pt>
                <c:pt idx="101">
                  <c:v>694.36490000000015</c:v>
                </c:pt>
                <c:pt idx="102">
                  <c:v>701.23980000000017</c:v>
                </c:pt>
                <c:pt idx="103">
                  <c:v>708.11470000000008</c:v>
                </c:pt>
                <c:pt idx="104">
                  <c:v>714.98960000000011</c:v>
                </c:pt>
                <c:pt idx="105">
                  <c:v>721.86450000000013</c:v>
                </c:pt>
                <c:pt idx="106">
                  <c:v>728.73940000000016</c:v>
                </c:pt>
                <c:pt idx="107">
                  <c:v>735.61430000000018</c:v>
                </c:pt>
                <c:pt idx="108">
                  <c:v>742.4892000000001</c:v>
                </c:pt>
                <c:pt idx="109">
                  <c:v>749.36410000000012</c:v>
                </c:pt>
                <c:pt idx="110">
                  <c:v>756.23900000000015</c:v>
                </c:pt>
                <c:pt idx="111">
                  <c:v>763.11390000000017</c:v>
                </c:pt>
                <c:pt idx="112">
                  <c:v>769.98880000000008</c:v>
                </c:pt>
                <c:pt idx="113">
                  <c:v>776.86370000000011</c:v>
                </c:pt>
                <c:pt idx="114">
                  <c:v>783.73860000000013</c:v>
                </c:pt>
                <c:pt idx="115">
                  <c:v>790.61350000000016</c:v>
                </c:pt>
                <c:pt idx="116">
                  <c:v>797.48840000000018</c:v>
                </c:pt>
                <c:pt idx="117">
                  <c:v>804.36330000000009</c:v>
                </c:pt>
                <c:pt idx="118">
                  <c:v>811.23820000000012</c:v>
                </c:pt>
                <c:pt idx="119">
                  <c:v>818.11310000000014</c:v>
                </c:pt>
                <c:pt idx="120">
                  <c:v>824.98800000000017</c:v>
                </c:pt>
                <c:pt idx="121">
                  <c:v>831.8629000000002</c:v>
                </c:pt>
                <c:pt idx="122">
                  <c:v>838.73780000000011</c:v>
                </c:pt>
                <c:pt idx="123">
                  <c:v>845.61270000000013</c:v>
                </c:pt>
                <c:pt idx="124">
                  <c:v>852.48760000000016</c:v>
                </c:pt>
                <c:pt idx="125">
                  <c:v>859.36250000000018</c:v>
                </c:pt>
                <c:pt idx="126">
                  <c:v>866.23740000000009</c:v>
                </c:pt>
                <c:pt idx="127">
                  <c:v>873.11230000000012</c:v>
                </c:pt>
                <c:pt idx="128">
                  <c:v>879.98720000000014</c:v>
                </c:pt>
                <c:pt idx="129">
                  <c:v>886.86210000000017</c:v>
                </c:pt>
                <c:pt idx="130">
                  <c:v>893.73700000000019</c:v>
                </c:pt>
                <c:pt idx="131">
                  <c:v>900.61190000000011</c:v>
                </c:pt>
                <c:pt idx="132">
                  <c:v>907.48680000000013</c:v>
                </c:pt>
                <c:pt idx="133">
                  <c:v>914.36170000000016</c:v>
                </c:pt>
                <c:pt idx="134">
                  <c:v>921.23660000000018</c:v>
                </c:pt>
                <c:pt idx="135">
                  <c:v>928.11150000000009</c:v>
                </c:pt>
                <c:pt idx="136">
                  <c:v>934.98640000000012</c:v>
                </c:pt>
                <c:pt idx="137">
                  <c:v>941.86130000000014</c:v>
                </c:pt>
                <c:pt idx="138">
                  <c:v>948.73620000000017</c:v>
                </c:pt>
                <c:pt idx="139">
                  <c:v>955.61110000000019</c:v>
                </c:pt>
                <c:pt idx="140">
                  <c:v>962.4860000000001</c:v>
                </c:pt>
                <c:pt idx="141">
                  <c:v>969.36090000000013</c:v>
                </c:pt>
                <c:pt idx="142">
                  <c:v>976.23580000000015</c:v>
                </c:pt>
                <c:pt idx="143">
                  <c:v>983.11070000000018</c:v>
                </c:pt>
                <c:pt idx="144">
                  <c:v>989.9856000000002</c:v>
                </c:pt>
                <c:pt idx="145">
                  <c:v>996.86050000000012</c:v>
                </c:pt>
                <c:pt idx="146">
                  <c:v>1003.7354000000001</c:v>
                </c:pt>
                <c:pt idx="147">
                  <c:v>1010.6103000000002</c:v>
                </c:pt>
                <c:pt idx="148">
                  <c:v>1017.4852000000002</c:v>
                </c:pt>
                <c:pt idx="149">
                  <c:v>1024.3601000000001</c:v>
                </c:pt>
                <c:pt idx="150">
                  <c:v>1031.2350000000001</c:v>
                </c:pt>
                <c:pt idx="151">
                  <c:v>1038.1099000000002</c:v>
                </c:pt>
                <c:pt idx="152">
                  <c:v>1044.9848000000002</c:v>
                </c:pt>
                <c:pt idx="153">
                  <c:v>1051.8597000000002</c:v>
                </c:pt>
                <c:pt idx="154">
                  <c:v>1058.7346000000002</c:v>
                </c:pt>
                <c:pt idx="155">
                  <c:v>1065.6095</c:v>
                </c:pt>
                <c:pt idx="156">
                  <c:v>1072.4844000000003</c:v>
                </c:pt>
                <c:pt idx="157">
                  <c:v>1079.3593000000001</c:v>
                </c:pt>
                <c:pt idx="158">
                  <c:v>1086.2342000000001</c:v>
                </c:pt>
                <c:pt idx="159">
                  <c:v>1093.1091000000001</c:v>
                </c:pt>
                <c:pt idx="160">
                  <c:v>1099.9840000000002</c:v>
                </c:pt>
                <c:pt idx="161">
                  <c:v>1106.8589000000002</c:v>
                </c:pt>
                <c:pt idx="162">
                  <c:v>1113.7338000000002</c:v>
                </c:pt>
                <c:pt idx="163">
                  <c:v>1120.6087000000002</c:v>
                </c:pt>
                <c:pt idx="164">
                  <c:v>1127.4836000000003</c:v>
                </c:pt>
                <c:pt idx="165">
                  <c:v>1134.3585</c:v>
                </c:pt>
                <c:pt idx="166">
                  <c:v>1141.2334000000001</c:v>
                </c:pt>
                <c:pt idx="167">
                  <c:v>1148.1083000000001</c:v>
                </c:pt>
                <c:pt idx="168">
                  <c:v>1154.9832000000001</c:v>
                </c:pt>
                <c:pt idx="169">
                  <c:v>1161.8581000000001</c:v>
                </c:pt>
                <c:pt idx="170">
                  <c:v>1168.7330000000002</c:v>
                </c:pt>
                <c:pt idx="171">
                  <c:v>1175.6079000000002</c:v>
                </c:pt>
                <c:pt idx="172">
                  <c:v>1182.4828000000002</c:v>
                </c:pt>
                <c:pt idx="173">
                  <c:v>1189.3577000000002</c:v>
                </c:pt>
                <c:pt idx="174">
                  <c:v>1196.2326</c:v>
                </c:pt>
                <c:pt idx="175">
                  <c:v>1203.1075000000001</c:v>
                </c:pt>
                <c:pt idx="176">
                  <c:v>1209.9824000000001</c:v>
                </c:pt>
                <c:pt idx="177">
                  <c:v>1216.8573000000001</c:v>
                </c:pt>
                <c:pt idx="178">
                  <c:v>1223.7322000000001</c:v>
                </c:pt>
                <c:pt idx="179">
                  <c:v>1230.6071000000002</c:v>
                </c:pt>
                <c:pt idx="180">
                  <c:v>1237.4820000000002</c:v>
                </c:pt>
                <c:pt idx="181">
                  <c:v>1244.3569000000002</c:v>
                </c:pt>
                <c:pt idx="182">
                  <c:v>1251.2318000000002</c:v>
                </c:pt>
                <c:pt idx="183">
                  <c:v>1258.1067</c:v>
                </c:pt>
                <c:pt idx="184">
                  <c:v>1264.9816000000003</c:v>
                </c:pt>
                <c:pt idx="185">
                  <c:v>1271.8565000000001</c:v>
                </c:pt>
                <c:pt idx="186">
                  <c:v>1278.7314000000001</c:v>
                </c:pt>
                <c:pt idx="187">
                  <c:v>1285.6063000000001</c:v>
                </c:pt>
                <c:pt idx="188">
                  <c:v>1292.4812000000002</c:v>
                </c:pt>
                <c:pt idx="189">
                  <c:v>1299.3561000000002</c:v>
                </c:pt>
                <c:pt idx="190">
                  <c:v>1306.2310000000002</c:v>
                </c:pt>
                <c:pt idx="191">
                  <c:v>1313.1059000000002</c:v>
                </c:pt>
                <c:pt idx="192">
                  <c:v>1319.9808</c:v>
                </c:pt>
                <c:pt idx="193">
                  <c:v>1326.8557000000001</c:v>
                </c:pt>
                <c:pt idx="194">
                  <c:v>1333.7306000000001</c:v>
                </c:pt>
                <c:pt idx="195">
                  <c:v>1340.6055000000001</c:v>
                </c:pt>
                <c:pt idx="196">
                  <c:v>1347.4804000000001</c:v>
                </c:pt>
                <c:pt idx="197">
                  <c:v>1354.3553000000002</c:v>
                </c:pt>
                <c:pt idx="198">
                  <c:v>1361.2302000000002</c:v>
                </c:pt>
                <c:pt idx="199">
                  <c:v>1368.1051000000002</c:v>
                </c:pt>
                <c:pt idx="200">
                  <c:v>1374.9800000000002</c:v>
                </c:pt>
                <c:pt idx="201">
                  <c:v>1381.8549</c:v>
                </c:pt>
                <c:pt idx="202">
                  <c:v>1388.7298000000001</c:v>
                </c:pt>
                <c:pt idx="203">
                  <c:v>1395.6047000000001</c:v>
                </c:pt>
                <c:pt idx="204">
                  <c:v>1402.4796000000001</c:v>
                </c:pt>
                <c:pt idx="205">
                  <c:v>1409.3545000000001</c:v>
                </c:pt>
                <c:pt idx="206">
                  <c:v>1416.2294000000002</c:v>
                </c:pt>
                <c:pt idx="207">
                  <c:v>1423.1043000000002</c:v>
                </c:pt>
                <c:pt idx="208">
                  <c:v>1429.9792000000002</c:v>
                </c:pt>
                <c:pt idx="209">
                  <c:v>1436.8541000000002</c:v>
                </c:pt>
                <c:pt idx="210">
                  <c:v>1443.729</c:v>
                </c:pt>
                <c:pt idx="211">
                  <c:v>1450.6039000000001</c:v>
                </c:pt>
                <c:pt idx="212">
                  <c:v>1457.4788000000001</c:v>
                </c:pt>
                <c:pt idx="213">
                  <c:v>1464.3537000000001</c:v>
                </c:pt>
                <c:pt idx="214">
                  <c:v>1471.2286000000001</c:v>
                </c:pt>
                <c:pt idx="215">
                  <c:v>1478.1035000000002</c:v>
                </c:pt>
                <c:pt idx="216">
                  <c:v>1484.9784000000002</c:v>
                </c:pt>
                <c:pt idx="217">
                  <c:v>1491.8533000000002</c:v>
                </c:pt>
                <c:pt idx="218">
                  <c:v>1498.7282000000002</c:v>
                </c:pt>
                <c:pt idx="219">
                  <c:v>1505.6031000000003</c:v>
                </c:pt>
                <c:pt idx="220">
                  <c:v>1512.4780000000001</c:v>
                </c:pt>
                <c:pt idx="221">
                  <c:v>1519.3529000000001</c:v>
                </c:pt>
                <c:pt idx="222">
                  <c:v>1526.2278000000001</c:v>
                </c:pt>
                <c:pt idx="223">
                  <c:v>1533.1027000000001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87616"/>
        <c:axId val="831683136"/>
      </c:scatterChart>
      <c:valAx>
        <c:axId val="831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83136"/>
        <c:crosses val="autoZero"/>
        <c:crossBetween val="midCat"/>
      </c:valAx>
      <c:valAx>
        <c:axId val="83168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'[1]220 deg_thk_150um_hole_1350uml2'!$AU$2:$AU$5</c:f>
              <c:numCache>
                <c:formatCode>General</c:formatCode>
                <c:ptCount val="4"/>
                <c:pt idx="0">
                  <c:v>-50000</c:v>
                </c:pt>
                <c:pt idx="1">
                  <c:v>5.8696725298581409</c:v>
                </c:pt>
                <c:pt idx="2">
                  <c:v>1663.0542384363005</c:v>
                </c:pt>
                <c:pt idx="3">
                  <c:v>3857.5248836992841</c:v>
                </c:pt>
              </c:numCache>
            </c:numRef>
          </c:xVal>
          <c:yVal>
            <c:numRef>
              <c:f>'[1]220 deg_thk_150um_hole_1350uml2'!$AV$2:$AV$5</c:f>
              <c:numCache>
                <c:formatCode>General</c:formatCode>
                <c:ptCount val="4"/>
                <c:pt idx="0">
                  <c:v>0</c:v>
                </c:pt>
                <c:pt idx="1">
                  <c:v>178.74739999999997</c:v>
                </c:pt>
                <c:pt idx="2">
                  <c:v>151.32898323290041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'[1]220 deg_thk_150um_hole_1350uml2'!$AU$8:$AU$11</c:f>
              <c:numCache>
                <c:formatCode>General</c:formatCode>
                <c:ptCount val="4"/>
                <c:pt idx="0">
                  <c:v>-50000</c:v>
                </c:pt>
                <c:pt idx="1">
                  <c:v>27.422877638891894</c:v>
                </c:pt>
                <c:pt idx="2">
                  <c:v>1631.7052319994361</c:v>
                </c:pt>
                <c:pt idx="3">
                  <c:v>3755.3682416925712</c:v>
                </c:pt>
              </c:numCache>
            </c:numRef>
          </c:xVal>
          <c:yVal>
            <c:numRef>
              <c:f>'[1]220 deg_thk_150um_hole_1350uml2'!$AV$8:$AV$11</c:f>
              <c:numCache>
                <c:formatCode>General</c:formatCode>
                <c:ptCount val="4"/>
                <c:pt idx="0">
                  <c:v>0</c:v>
                </c:pt>
                <c:pt idx="1">
                  <c:v>384.99440000000004</c:v>
                </c:pt>
                <c:pt idx="2">
                  <c:v>325.46319541764535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'[1]220 deg_thk_150um_hole_1350uml2'!$AU$14:$AU$17</c:f>
              <c:numCache>
                <c:formatCode>General</c:formatCode>
                <c:ptCount val="4"/>
                <c:pt idx="0">
                  <c:v>-50000</c:v>
                </c:pt>
                <c:pt idx="1">
                  <c:v>50.901796268962684</c:v>
                </c:pt>
                <c:pt idx="2">
                  <c:v>1598.0594340652988</c:v>
                </c:pt>
                <c:pt idx="3">
                  <c:v>3641.1804563182141</c:v>
                </c:pt>
              </c:numCache>
            </c:numRef>
          </c:xVal>
          <c:yVal>
            <c:numRef>
              <c:f>'[1]220 deg_thk_150um_hole_1350uml2'!$AV$14:$AV$17</c:f>
              <c:numCache>
                <c:formatCode>General</c:formatCode>
                <c:ptCount val="4"/>
                <c:pt idx="0">
                  <c:v>0</c:v>
                </c:pt>
                <c:pt idx="1">
                  <c:v>522.49240000000009</c:v>
                </c:pt>
                <c:pt idx="2">
                  <c:v>440.87009841076582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'[1]220 deg_thk_150um_hole_1350uml2'!$AU$20:$AU$23</c:f>
              <c:numCache>
                <c:formatCode>General</c:formatCode>
                <c:ptCount val="4"/>
                <c:pt idx="0">
                  <c:v>-50000</c:v>
                </c:pt>
                <c:pt idx="1">
                  <c:v>100.68112047623541</c:v>
                </c:pt>
                <c:pt idx="2">
                  <c:v>1528.594089866247</c:v>
                </c:pt>
                <c:pt idx="3">
                  <c:v>3390.6758931508189</c:v>
                </c:pt>
              </c:numCache>
            </c:numRef>
          </c:xVal>
          <c:yVal>
            <c:numRef>
              <c:f>'[1]220 deg_thk_150um_hole_1350uml2'!$AV$20:$AV$23</c:f>
              <c:numCache>
                <c:formatCode>General</c:formatCode>
                <c:ptCount val="4"/>
                <c:pt idx="0">
                  <c:v>0</c:v>
                </c:pt>
                <c:pt idx="1">
                  <c:v>728.73940000000005</c:v>
                </c:pt>
                <c:pt idx="2">
                  <c:v>612.12690498678057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'[1]220 deg_thk_150um_hole_1350uml2'!$A$3:$A$226</c:f>
              <c:numCache>
                <c:formatCode>General</c:formatCode>
                <c:ptCount val="224"/>
                <c:pt idx="0">
                  <c:v>518.73650560445901</c:v>
                </c:pt>
                <c:pt idx="1">
                  <c:v>512.92413401944339</c:v>
                </c:pt>
                <c:pt idx="2">
                  <c:v>507.17059841932496</c:v>
                </c:pt>
                <c:pt idx="3">
                  <c:v>501.47491423110091</c:v>
                </c:pt>
                <c:pt idx="4">
                  <c:v>495.83612830267936</c:v>
                </c:pt>
                <c:pt idx="5">
                  <c:v>490.25331752005854</c:v>
                </c:pt>
                <c:pt idx="6">
                  <c:v>484.72558750223681</c:v>
                </c:pt>
                <c:pt idx="7">
                  <c:v>479.25207136856659</c:v>
                </c:pt>
                <c:pt idx="8">
                  <c:v>473.83192857369085</c:v>
                </c:pt>
                <c:pt idx="9">
                  <c:v>468.46434380558208</c:v>
                </c:pt>
                <c:pt idx="10">
                  <c:v>463.14852594254609</c:v>
                </c:pt>
                <c:pt idx="11">
                  <c:v>457.88370706537643</c:v>
                </c:pt>
                <c:pt idx="12">
                  <c:v>452.66914152112889</c:v>
                </c:pt>
                <c:pt idx="13">
                  <c:v>447.50410503525404</c:v>
                </c:pt>
                <c:pt idx="14">
                  <c:v>442.38789386906103</c:v>
                </c:pt>
                <c:pt idx="15">
                  <c:v>437.31982401971578</c:v>
                </c:pt>
                <c:pt idx="16">
                  <c:v>432.29923046016967</c:v>
                </c:pt>
                <c:pt idx="17">
                  <c:v>427.32546641660849</c:v>
                </c:pt>
                <c:pt idx="18">
                  <c:v>422.39790268117872</c:v>
                </c:pt>
                <c:pt idx="19">
                  <c:v>417.51592695790333</c:v>
                </c:pt>
                <c:pt idx="20">
                  <c:v>412.67894323984865</c:v>
                </c:pt>
                <c:pt idx="21">
                  <c:v>407.8863712157318</c:v>
                </c:pt>
                <c:pt idx="22">
                  <c:v>403.13764570428384</c:v>
                </c:pt>
                <c:pt idx="23">
                  <c:v>398.43221611479646</c:v>
                </c:pt>
                <c:pt idx="24">
                  <c:v>393.7695459323819</c:v>
                </c:pt>
                <c:pt idx="25">
                  <c:v>389.14911222657656</c:v>
                </c:pt>
                <c:pt idx="26">
                  <c:v>384.57040518200364</c:v>
                </c:pt>
                <c:pt idx="27">
                  <c:v>380.03292764989698</c:v>
                </c:pt>
                <c:pt idx="28">
                  <c:v>375.53619471935997</c:v>
                </c:pt>
                <c:pt idx="29">
                  <c:v>371.07973330730857</c:v>
                </c:pt>
                <c:pt idx="30">
                  <c:v>366.66308176611187</c:v>
                </c:pt>
                <c:pt idx="31">
                  <c:v>362.28578950800323</c:v>
                </c:pt>
                <c:pt idx="32">
                  <c:v>357.94741664539373</c:v>
                </c:pt>
                <c:pt idx="33">
                  <c:v>353.64753364627273</c:v>
                </c:pt>
                <c:pt idx="34">
                  <c:v>349.38572100392668</c:v>
                </c:pt>
                <c:pt idx="35">
                  <c:v>345.16156892025577</c:v>
                </c:pt>
                <c:pt idx="36">
                  <c:v>340.97467700201173</c:v>
                </c:pt>
                <c:pt idx="37">
                  <c:v>336.82465396931337</c:v>
                </c:pt>
                <c:pt idx="38">
                  <c:v>332.71111737584295</c:v>
                </c:pt>
                <c:pt idx="39">
                  <c:v>328.633693340153</c:v>
                </c:pt>
                <c:pt idx="40">
                  <c:v>324.59201628754943</c:v>
                </c:pt>
                <c:pt idx="41">
                  <c:v>320.58572870204733</c:v>
                </c:pt>
                <c:pt idx="42">
                  <c:v>316.61448088792184</c:v>
                </c:pt>
                <c:pt idx="43">
                  <c:v>312.67793074040407</c:v>
                </c:pt>
                <c:pt idx="44">
                  <c:v>308.77574352509822</c:v>
                </c:pt>
                <c:pt idx="45">
                  <c:v>304.90759166571735</c:v>
                </c:pt>
                <c:pt idx="46">
                  <c:v>301.07315453975605</c:v>
                </c:pt>
                <c:pt idx="47">
                  <c:v>297.27211828174325</c:v>
                </c:pt>
                <c:pt idx="48">
                  <c:v>293.5041755937317</c:v>
                </c:pt>
                <c:pt idx="49">
                  <c:v>289.76902556270397</c:v>
                </c:pt>
                <c:pt idx="50">
                  <c:v>286.06637348458645</c:v>
                </c:pt>
                <c:pt idx="51">
                  <c:v>282.39593069458414</c:v>
                </c:pt>
                <c:pt idx="52">
                  <c:v>278.75741440356052</c:v>
                </c:pt>
                <c:pt idx="53">
                  <c:v>275.15054754019963</c:v>
                </c:pt>
                <c:pt idx="54">
                  <c:v>271.57505859870753</c:v>
                </c:pt>
                <c:pt idx="55">
                  <c:v>268.03068149181121</c:v>
                </c:pt>
                <c:pt idx="56">
                  <c:v>264.51715540883839</c:v>
                </c:pt>
                <c:pt idx="57">
                  <c:v>261.03422467866176</c:v>
                </c:pt>
                <c:pt idx="58">
                  <c:v>257.58163863730624</c:v>
                </c:pt>
                <c:pt idx="59">
                  <c:v>254.15915150002874</c:v>
                </c:pt>
                <c:pt idx="60">
                  <c:v>250.76652223768625</c:v>
                </c:pt>
                <c:pt idx="61">
                  <c:v>247.40351445721902</c:v>
                </c:pt>
                <c:pt idx="62">
                  <c:v>244.06989628608358</c:v>
                </c:pt>
                <c:pt idx="63">
                  <c:v>240.76544026047583</c:v>
                </c:pt>
                <c:pt idx="64">
                  <c:v>237.4899232171974</c:v>
                </c:pt>
                <c:pt idx="65">
                  <c:v>234.2431261890182</c:v>
                </c:pt>
                <c:pt idx="66">
                  <c:v>231.02483430340087</c:v>
                </c:pt>
                <c:pt idx="67">
                  <c:v>227.83483668445592</c:v>
                </c:pt>
                <c:pt idx="68">
                  <c:v>224.67292635800314</c:v>
                </c:pt>
                <c:pt idx="69">
                  <c:v>221.53890015962085</c:v>
                </c:pt>
                <c:pt idx="70">
                  <c:v>218.43255864556838</c:v>
                </c:pt>
                <c:pt idx="71">
                  <c:v>215.3537060064765</c:v>
                </c:pt>
                <c:pt idx="72">
                  <c:v>212.30214998369689</c:v>
                </c:pt>
                <c:pt idx="73">
                  <c:v>209.27770178821871</c:v>
                </c:pt>
                <c:pt idx="74">
                  <c:v>206.28017602204974</c:v>
                </c:pt>
                <c:pt idx="75">
                  <c:v>203.30939060197986</c:v>
                </c:pt>
                <c:pt idx="76">
                  <c:v>200.36516668563289</c:v>
                </c:pt>
                <c:pt idx="77">
                  <c:v>197.44732859972916</c:v>
                </c:pt>
                <c:pt idx="78">
                  <c:v>194.55570377047655</c:v>
                </c:pt>
                <c:pt idx="79">
                  <c:v>191.69012265601529</c:v>
                </c:pt>
                <c:pt idx="80">
                  <c:v>188.85041868084403</c:v>
                </c:pt>
                <c:pt idx="81">
                  <c:v>186.03642817215601</c:v>
                </c:pt>
                <c:pt idx="82">
                  <c:v>183.24799029802028</c:v>
                </c:pt>
                <c:pt idx="83">
                  <c:v>180.48494700734278</c:v>
                </c:pt>
                <c:pt idx="84">
                  <c:v>177.7471429715462</c:v>
                </c:pt>
                <c:pt idx="85">
                  <c:v>175.03442552790997</c:v>
                </c:pt>
                <c:pt idx="86">
                  <c:v>172.34664462451357</c:v>
                </c:pt>
                <c:pt idx="87">
                  <c:v>169.68365276672881</c:v>
                </c:pt>
                <c:pt idx="88">
                  <c:v>167.04530496520957</c:v>
                </c:pt>
                <c:pt idx="89">
                  <c:v>164.43145868532829</c:v>
                </c:pt>
                <c:pt idx="90">
                  <c:v>161.84197379801208</c:v>
                </c:pt>
                <c:pt idx="91">
                  <c:v>159.27671253193154</c:v>
                </c:pt>
                <c:pt idx="92">
                  <c:v>156.73553942699834</c:v>
                </c:pt>
                <c:pt idx="93">
                  <c:v>154.21832128912877</c:v>
                </c:pt>
                <c:pt idx="94">
                  <c:v>151.7249271462332</c:v>
                </c:pt>
                <c:pt idx="95">
                  <c:v>149.25522820539041</c:v>
                </c:pt>
                <c:pt idx="96">
                  <c:v>146.8090978111708</c:v>
                </c:pt>
                <c:pt idx="97">
                  <c:v>144.38641140507048</c:v>
                </c:pt>
                <c:pt idx="98">
                  <c:v>141.98704648602242</c:v>
                </c:pt>
                <c:pt idx="99">
                  <c:v>139.61088257195004</c:v>
                </c:pt>
                <c:pt idx="100">
                  <c:v>137.25780116233148</c:v>
                </c:pt>
                <c:pt idx="101">
                  <c:v>134.92768570174283</c:v>
                </c:pt>
                <c:pt idx="102">
                  <c:v>132.62042154434994</c:v>
                </c:pt>
                <c:pt idx="103">
                  <c:v>130.33589591932125</c:v>
                </c:pt>
                <c:pt idx="104">
                  <c:v>128.07399789713162</c:v>
                </c:pt>
                <c:pt idx="105">
                  <c:v>125.83461835673197</c:v>
                </c:pt>
                <c:pt idx="106">
                  <c:v>123.61764995355794</c:v>
                </c:pt>
                <c:pt idx="107">
                  <c:v>121.42298708835266</c:v>
                </c:pt>
                <c:pt idx="108">
                  <c:v>119.25052587677973</c:v>
                </c:pt>
                <c:pt idx="109">
                  <c:v>117.10016411980315</c:v>
                </c:pt>
                <c:pt idx="110">
                  <c:v>114.97180127481138</c:v>
                </c:pt>
                <c:pt idx="111">
                  <c:v>112.86533842746421</c:v>
                </c:pt>
                <c:pt idx="112">
                  <c:v>110.78067826424174</c:v>
                </c:pt>
                <c:pt idx="113">
                  <c:v>108.71772504567498</c:v>
                </c:pt>
                <c:pt idx="114">
                  <c:v>106.67638458023856</c:v>
                </c:pt>
                <c:pt idx="115">
                  <c:v>104.65656419888712</c:v>
                </c:pt>
                <c:pt idx="116">
                  <c:v>102.65817273021688</c:v>
                </c:pt>
                <c:pt idx="117">
                  <c:v>100.68112047623541</c:v>
                </c:pt>
                <c:pt idx="118">
                  <c:v>98.725319188721883</c:v>
                </c:pt>
                <c:pt idx="119">
                  <c:v>96.79068204616226</c:v>
                </c:pt>
                <c:pt idx="120">
                  <c:v>94.877123631242924</c:v>
                </c:pt>
                <c:pt idx="121">
                  <c:v>92.984559908888286</c:v>
                </c:pt>
                <c:pt idx="122">
                  <c:v>91.112908204826795</c:v>
                </c:pt>
                <c:pt idx="123">
                  <c:v>89.262087184671543</c:v>
                </c:pt>
                <c:pt idx="124">
                  <c:v>87.43201683350182</c:v>
                </c:pt>
                <c:pt idx="125">
                  <c:v>85.622618435931599</c:v>
                </c:pt>
                <c:pt idx="126">
                  <c:v>83.833814556653223</c:v>
                </c:pt>
                <c:pt idx="127">
                  <c:v>82.065529021442387</c:v>
                </c:pt>
                <c:pt idx="128">
                  <c:v>80.317686898613601</c:v>
                </c:pt>
                <c:pt idx="129">
                  <c:v>78.590214480913602</c:v>
                </c:pt>
                <c:pt idx="130">
                  <c:v>76.883039267842079</c:v>
                </c:pt>
                <c:pt idx="131">
                  <c:v>75.196089948388192</c:v>
                </c:pt>
                <c:pt idx="132">
                  <c:v>73.52929638417271</c:v>
                </c:pt>
                <c:pt idx="133">
                  <c:v>71.882589592985397</c:v>
                </c:pt>
                <c:pt idx="134">
                  <c:v>70.255901732707443</c:v>
                </c:pt>
                <c:pt idx="135">
                  <c:v>68.649166085610119</c:v>
                </c:pt>
                <c:pt idx="136">
                  <c:v>67.062317043019334</c:v>
                </c:pt>
                <c:pt idx="137">
                  <c:v>65.495290090337974</c:v>
                </c:pt>
                <c:pt idx="138">
                  <c:v>63.948021792416547</c:v>
                </c:pt>
                <c:pt idx="139">
                  <c:v>62.420449779264501</c:v>
                </c:pt>
                <c:pt idx="140">
                  <c:v>60.912512732093219</c:v>
                </c:pt>
                <c:pt idx="141">
                  <c:v>59.424150369683368</c:v>
                </c:pt>
                <c:pt idx="142">
                  <c:v>57.955303435068402</c:v>
                </c:pt>
                <c:pt idx="143">
                  <c:v>56.505913682527392</c:v>
                </c:pt>
                <c:pt idx="144">
                  <c:v>55.075923864879343</c:v>
                </c:pt>
                <c:pt idx="145">
                  <c:v>53.665277721072215</c:v>
                </c:pt>
                <c:pt idx="146">
                  <c:v>52.273919964060333</c:v>
                </c:pt>
                <c:pt idx="147">
                  <c:v>50.901796268962684</c:v>
                </c:pt>
                <c:pt idx="148">
                  <c:v>49.548853261496618</c:v>
                </c:pt>
                <c:pt idx="149">
                  <c:v>48.215038506680109</c:v>
                </c:pt>
                <c:pt idx="150">
                  <c:v>46.90030049779714</c:v>
                </c:pt>
                <c:pt idx="151">
                  <c:v>45.604588645619913</c:v>
                </c:pt>
                <c:pt idx="152">
                  <c:v>44.327853267882602</c:v>
                </c:pt>
                <c:pt idx="153">
                  <c:v>43.070045579000954</c:v>
                </c:pt>
                <c:pt idx="154">
                  <c:v>41.831117680032548</c:v>
                </c:pt>
                <c:pt idx="155">
                  <c:v>40.61102254887269</c:v>
                </c:pt>
                <c:pt idx="156">
                  <c:v>39.409714030680668</c:v>
                </c:pt>
                <c:pt idx="157">
                  <c:v>38.227146828531751</c:v>
                </c:pt>
                <c:pt idx="158">
                  <c:v>37.063276494290186</c:v>
                </c:pt>
                <c:pt idx="159">
                  <c:v>35.918059419698643</c:v>
                </c:pt>
                <c:pt idx="160">
                  <c:v>34.79145282767972</c:v>
                </c:pt>
                <c:pt idx="161">
                  <c:v>33.683414763845157</c:v>
                </c:pt>
                <c:pt idx="162">
                  <c:v>32.593904088208745</c:v>
                </c:pt>
                <c:pt idx="163">
                  <c:v>31.522880467098744</c:v>
                </c:pt>
                <c:pt idx="164">
                  <c:v>30.470304365265903</c:v>
                </c:pt>
                <c:pt idx="165">
                  <c:v>29.436137038183677</c:v>
                </c:pt>
                <c:pt idx="166">
                  <c:v>28.420340524536329</c:v>
                </c:pt>
                <c:pt idx="167">
                  <c:v>27.422877638891894</c:v>
                </c:pt>
                <c:pt idx="168">
                  <c:v>26.44371196455624</c:v>
                </c:pt>
                <c:pt idx="169">
                  <c:v>25.482807846605102</c:v>
                </c:pt>
                <c:pt idx="170">
                  <c:v>24.540130385090638</c:v>
                </c:pt>
                <c:pt idx="171">
                  <c:v>23.615645428419469</c:v>
                </c:pt>
                <c:pt idx="172">
                  <c:v>22.709319566899232</c:v>
                </c:pt>
                <c:pt idx="173">
                  <c:v>21.821120126450303</c:v>
                </c:pt>
                <c:pt idx="174">
                  <c:v>20.951015162480573</c:v>
                </c:pt>
                <c:pt idx="175">
                  <c:v>20.098973453919584</c:v>
                </c:pt>
                <c:pt idx="176">
                  <c:v>19.264964497410041</c:v>
                </c:pt>
                <c:pt idx="177">
                  <c:v>18.448958501653742</c:v>
                </c:pt>
                <c:pt idx="178">
                  <c:v>17.65092638190951</c:v>
                </c:pt>
                <c:pt idx="179">
                  <c:v>16.870839754640695</c:v>
                </c:pt>
                <c:pt idx="180">
                  <c:v>16.108670932309789</c:v>
                </c:pt>
                <c:pt idx="181">
                  <c:v>15.364392918317961</c:v>
                </c:pt>
                <c:pt idx="182">
                  <c:v>14.63797940208716</c:v>
                </c:pt>
                <c:pt idx="183">
                  <c:v>13.929404754282933</c:v>
                </c:pt>
                <c:pt idx="184">
                  <c:v>13.23864402217545</c:v>
                </c:pt>
                <c:pt idx="185">
                  <c:v>12.565672925137068</c:v>
                </c:pt>
                <c:pt idx="186">
                  <c:v>11.910467850274383</c:v>
                </c:pt>
                <c:pt idx="187">
                  <c:v>11.273005848192851</c:v>
                </c:pt>
                <c:pt idx="188">
                  <c:v>10.653264628892256</c:v>
                </c:pt>
                <c:pt idx="189">
                  <c:v>10.051222557791194</c:v>
                </c:pt>
                <c:pt idx="190">
                  <c:v>9.4668586518789741</c:v>
                </c:pt>
                <c:pt idx="191">
                  <c:v>8.9001525759931344</c:v>
                </c:pt>
                <c:pt idx="192">
                  <c:v>8.3510846392213463</c:v>
                </c:pt>
                <c:pt idx="193">
                  <c:v>7.8196357914257897</c:v>
                </c:pt>
                <c:pt idx="194">
                  <c:v>7.3057876198888083</c:v>
                </c:pt>
                <c:pt idx="195">
                  <c:v>6.8095223460783885</c:v>
                </c:pt>
                <c:pt idx="196">
                  <c:v>6.3308228225320864</c:v>
                </c:pt>
                <c:pt idx="197">
                  <c:v>5.8696725298581409</c:v>
                </c:pt>
                <c:pt idx="198">
                  <c:v>5.4260555738525182</c:v>
                </c:pt>
                <c:pt idx="199">
                  <c:v>4.9999566827307254</c:v>
                </c:pt>
                <c:pt idx="200">
                  <c:v>4.5913612044731673</c:v>
                </c:pt>
                <c:pt idx="201">
                  <c:v>4.2002551042831744</c:v>
                </c:pt>
                <c:pt idx="202">
                  <c:v>3.8266249621563722</c:v>
                </c:pt>
                <c:pt idx="203">
                  <c:v>3.4704579705606267</c:v>
                </c:pt>
                <c:pt idx="204">
                  <c:v>3.1317419322255264</c:v>
                </c:pt>
                <c:pt idx="205">
                  <c:v>2.8104652580405287</c:v>
                </c:pt>
                <c:pt idx="206">
                  <c:v>2.5066169650609109</c:v>
                </c:pt>
                <c:pt idx="207">
                  <c:v>2.2201866746207282</c:v>
                </c:pt>
                <c:pt idx="208">
                  <c:v>1.9511646105520195</c:v>
                </c:pt>
                <c:pt idx="209">
                  <c:v>1.6995415975095032</c:v>
                </c:pt>
                <c:pt idx="210">
                  <c:v>1.4653090594002098</c:v>
                </c:pt>
                <c:pt idx="211">
                  <c:v>1.2484590179172521</c:v>
                </c:pt>
                <c:pt idx="212">
                  <c:v>1.0489840911772812</c:v>
                </c:pt>
                <c:pt idx="213">
                  <c:v>0.86687749246102241</c:v>
                </c:pt>
                <c:pt idx="214">
                  <c:v>0.70213302905640729</c:v>
                </c:pt>
                <c:pt idx="215">
                  <c:v>0.55474510120383214</c:v>
                </c:pt>
                <c:pt idx="216">
                  <c:v>0.42470870114312853</c:v>
                </c:pt>
                <c:pt idx="217">
                  <c:v>0.31201941226186475</c:v>
                </c:pt>
                <c:pt idx="218">
                  <c:v>0.21667340834464249</c:v>
                </c:pt>
                <c:pt idx="219">
                  <c:v>0.13866745292307331</c:v>
                </c:pt>
                <c:pt idx="220">
                  <c:v>7.7998898726223967E-2</c:v>
                </c:pt>
                <c:pt idx="221">
                  <c:v>3.4665687231247987E-2</c:v>
                </c:pt>
                <c:pt idx="222">
                  <c:v>8.6663483140750966E-3</c:v>
                </c:pt>
                <c:pt idx="223">
                  <c:v>0</c:v>
                </c:pt>
              </c:numCache>
            </c:numRef>
          </c:xVal>
          <c:yVal>
            <c:numRef>
              <c:f>'[1]220 deg_thk_150um_hole_1350uml2'!$C$3:$C$226</c:f>
              <c:numCache>
                <c:formatCode>General</c:formatCode>
                <c:ptCount val="224"/>
                <c:pt idx="0">
                  <c:v>1533.1027000000001</c:v>
                </c:pt>
                <c:pt idx="1">
                  <c:v>1526.2278000000001</c:v>
                </c:pt>
                <c:pt idx="2">
                  <c:v>1519.3529000000001</c:v>
                </c:pt>
                <c:pt idx="3">
                  <c:v>1512.4780000000001</c:v>
                </c:pt>
                <c:pt idx="4">
                  <c:v>1505.6031</c:v>
                </c:pt>
                <c:pt idx="5">
                  <c:v>1498.7282</c:v>
                </c:pt>
                <c:pt idx="6">
                  <c:v>1491.8533</c:v>
                </c:pt>
                <c:pt idx="7">
                  <c:v>1484.9784000000002</c:v>
                </c:pt>
                <c:pt idx="8">
                  <c:v>1478.1035000000002</c:v>
                </c:pt>
                <c:pt idx="9">
                  <c:v>1471.2286000000001</c:v>
                </c:pt>
                <c:pt idx="10">
                  <c:v>1464.3537000000001</c:v>
                </c:pt>
                <c:pt idx="11">
                  <c:v>1457.4788000000001</c:v>
                </c:pt>
                <c:pt idx="12">
                  <c:v>1450.6039000000001</c:v>
                </c:pt>
                <c:pt idx="13">
                  <c:v>1443.729</c:v>
                </c:pt>
                <c:pt idx="14">
                  <c:v>1436.8541</c:v>
                </c:pt>
                <c:pt idx="15">
                  <c:v>1429.9792</c:v>
                </c:pt>
                <c:pt idx="16">
                  <c:v>1423.1043000000002</c:v>
                </c:pt>
                <c:pt idx="17">
                  <c:v>1416.2294000000002</c:v>
                </c:pt>
                <c:pt idx="18">
                  <c:v>1409.3545000000001</c:v>
                </c:pt>
                <c:pt idx="19">
                  <c:v>1402.4796000000001</c:v>
                </c:pt>
                <c:pt idx="20">
                  <c:v>1395.6047000000001</c:v>
                </c:pt>
                <c:pt idx="21">
                  <c:v>1388.7298000000001</c:v>
                </c:pt>
                <c:pt idx="22">
                  <c:v>1381.8549</c:v>
                </c:pt>
                <c:pt idx="23">
                  <c:v>1374.98</c:v>
                </c:pt>
                <c:pt idx="24">
                  <c:v>1368.1051</c:v>
                </c:pt>
                <c:pt idx="25">
                  <c:v>1361.2302000000002</c:v>
                </c:pt>
                <c:pt idx="26">
                  <c:v>1354.3553000000002</c:v>
                </c:pt>
                <c:pt idx="27">
                  <c:v>1347.4804000000001</c:v>
                </c:pt>
                <c:pt idx="28">
                  <c:v>1340.6055000000001</c:v>
                </c:pt>
                <c:pt idx="29">
                  <c:v>1333.7306000000001</c:v>
                </c:pt>
                <c:pt idx="30">
                  <c:v>1326.8557000000001</c:v>
                </c:pt>
                <c:pt idx="31">
                  <c:v>1319.9808</c:v>
                </c:pt>
                <c:pt idx="32">
                  <c:v>1313.1059</c:v>
                </c:pt>
                <c:pt idx="33">
                  <c:v>1306.231</c:v>
                </c:pt>
                <c:pt idx="34">
                  <c:v>1299.3561000000002</c:v>
                </c:pt>
                <c:pt idx="35">
                  <c:v>1292.4811999999999</c:v>
                </c:pt>
                <c:pt idx="36">
                  <c:v>1285.6063000000001</c:v>
                </c:pt>
                <c:pt idx="37">
                  <c:v>1278.7314000000001</c:v>
                </c:pt>
                <c:pt idx="38">
                  <c:v>1271.8565000000001</c:v>
                </c:pt>
                <c:pt idx="39">
                  <c:v>1264.9816000000001</c:v>
                </c:pt>
                <c:pt idx="40">
                  <c:v>1258.1067</c:v>
                </c:pt>
                <c:pt idx="41">
                  <c:v>1251.2318</c:v>
                </c:pt>
                <c:pt idx="42">
                  <c:v>1244.3569</c:v>
                </c:pt>
                <c:pt idx="43">
                  <c:v>1237.4820000000002</c:v>
                </c:pt>
                <c:pt idx="44">
                  <c:v>1230.6070999999999</c:v>
                </c:pt>
                <c:pt idx="45">
                  <c:v>1223.7322000000001</c:v>
                </c:pt>
                <c:pt idx="46">
                  <c:v>1216.8573000000001</c:v>
                </c:pt>
                <c:pt idx="47">
                  <c:v>1209.9824000000001</c:v>
                </c:pt>
                <c:pt idx="48">
                  <c:v>1203.1075000000001</c:v>
                </c:pt>
                <c:pt idx="49">
                  <c:v>1196.2326</c:v>
                </c:pt>
                <c:pt idx="50">
                  <c:v>1189.3577</c:v>
                </c:pt>
                <c:pt idx="51">
                  <c:v>1182.4828</c:v>
                </c:pt>
                <c:pt idx="52">
                  <c:v>1175.6079000000002</c:v>
                </c:pt>
                <c:pt idx="53">
                  <c:v>1168.7329999999999</c:v>
                </c:pt>
                <c:pt idx="54">
                  <c:v>1161.8581000000001</c:v>
                </c:pt>
                <c:pt idx="55">
                  <c:v>1154.9832000000001</c:v>
                </c:pt>
                <c:pt idx="56">
                  <c:v>1148.1083000000001</c:v>
                </c:pt>
                <c:pt idx="57">
                  <c:v>1141.2334000000001</c:v>
                </c:pt>
                <c:pt idx="58">
                  <c:v>1134.3585</c:v>
                </c:pt>
                <c:pt idx="59">
                  <c:v>1127.4836</c:v>
                </c:pt>
                <c:pt idx="60">
                  <c:v>1120.6087</c:v>
                </c:pt>
                <c:pt idx="61">
                  <c:v>1113.7338</c:v>
                </c:pt>
                <c:pt idx="62">
                  <c:v>1106.8589000000002</c:v>
                </c:pt>
                <c:pt idx="63">
                  <c:v>1099.9840000000002</c:v>
                </c:pt>
                <c:pt idx="64">
                  <c:v>1093.1091000000001</c:v>
                </c:pt>
                <c:pt idx="65">
                  <c:v>1086.2342000000001</c:v>
                </c:pt>
                <c:pt idx="66">
                  <c:v>1079.3593000000001</c:v>
                </c:pt>
                <c:pt idx="67">
                  <c:v>1072.4844000000001</c:v>
                </c:pt>
                <c:pt idx="68">
                  <c:v>1065.6095</c:v>
                </c:pt>
                <c:pt idx="69">
                  <c:v>1058.7346000000002</c:v>
                </c:pt>
                <c:pt idx="70">
                  <c:v>1051.8597</c:v>
                </c:pt>
                <c:pt idx="71">
                  <c:v>1044.9848000000002</c:v>
                </c:pt>
                <c:pt idx="72">
                  <c:v>1038.1098999999999</c:v>
                </c:pt>
                <c:pt idx="73">
                  <c:v>1031.2350000000001</c:v>
                </c:pt>
                <c:pt idx="74">
                  <c:v>1024.3601000000001</c:v>
                </c:pt>
                <c:pt idx="75">
                  <c:v>1017.4852000000001</c:v>
                </c:pt>
                <c:pt idx="76">
                  <c:v>1010.6103000000001</c:v>
                </c:pt>
                <c:pt idx="77">
                  <c:v>1003.7354</c:v>
                </c:pt>
                <c:pt idx="78">
                  <c:v>996.86050000000012</c:v>
                </c:pt>
                <c:pt idx="79">
                  <c:v>989.98560000000009</c:v>
                </c:pt>
                <c:pt idx="80">
                  <c:v>983.11070000000007</c:v>
                </c:pt>
                <c:pt idx="81">
                  <c:v>976.23580000000004</c:v>
                </c:pt>
                <c:pt idx="82">
                  <c:v>969.36090000000002</c:v>
                </c:pt>
                <c:pt idx="83">
                  <c:v>962.4860000000001</c:v>
                </c:pt>
                <c:pt idx="84">
                  <c:v>955.61110000000008</c:v>
                </c:pt>
                <c:pt idx="85">
                  <c:v>948.73620000000005</c:v>
                </c:pt>
                <c:pt idx="86">
                  <c:v>941.86130000000003</c:v>
                </c:pt>
                <c:pt idx="87">
                  <c:v>934.98640000000012</c:v>
                </c:pt>
                <c:pt idx="88">
                  <c:v>928.11150000000009</c:v>
                </c:pt>
                <c:pt idx="89">
                  <c:v>921.23660000000007</c:v>
                </c:pt>
                <c:pt idx="90">
                  <c:v>914.36170000000004</c:v>
                </c:pt>
                <c:pt idx="91">
                  <c:v>907.48680000000002</c:v>
                </c:pt>
                <c:pt idx="92">
                  <c:v>900.61190000000011</c:v>
                </c:pt>
                <c:pt idx="93">
                  <c:v>893.73700000000008</c:v>
                </c:pt>
                <c:pt idx="94">
                  <c:v>886.86210000000005</c:v>
                </c:pt>
                <c:pt idx="95">
                  <c:v>879.98720000000003</c:v>
                </c:pt>
                <c:pt idx="96">
                  <c:v>873.11230000000012</c:v>
                </c:pt>
                <c:pt idx="97">
                  <c:v>866.23740000000009</c:v>
                </c:pt>
                <c:pt idx="98">
                  <c:v>859.36250000000007</c:v>
                </c:pt>
                <c:pt idx="99">
                  <c:v>852.48760000000004</c:v>
                </c:pt>
                <c:pt idx="100">
                  <c:v>845.61270000000002</c:v>
                </c:pt>
                <c:pt idx="101">
                  <c:v>838.73780000000011</c:v>
                </c:pt>
                <c:pt idx="102">
                  <c:v>831.86290000000008</c:v>
                </c:pt>
                <c:pt idx="103">
                  <c:v>824.98800000000006</c:v>
                </c:pt>
                <c:pt idx="104">
                  <c:v>818.11310000000003</c:v>
                </c:pt>
                <c:pt idx="105">
                  <c:v>811.23820000000001</c:v>
                </c:pt>
                <c:pt idx="106">
                  <c:v>804.36330000000009</c:v>
                </c:pt>
                <c:pt idx="107">
                  <c:v>797.48840000000007</c:v>
                </c:pt>
                <c:pt idx="108">
                  <c:v>790.61350000000004</c:v>
                </c:pt>
                <c:pt idx="109">
                  <c:v>783.73860000000002</c:v>
                </c:pt>
                <c:pt idx="110">
                  <c:v>776.86370000000011</c:v>
                </c:pt>
                <c:pt idx="111">
                  <c:v>769.98880000000008</c:v>
                </c:pt>
                <c:pt idx="112">
                  <c:v>763.11390000000006</c:v>
                </c:pt>
                <c:pt idx="113">
                  <c:v>756.23900000000003</c:v>
                </c:pt>
                <c:pt idx="114">
                  <c:v>749.36410000000001</c:v>
                </c:pt>
                <c:pt idx="115">
                  <c:v>742.4892000000001</c:v>
                </c:pt>
                <c:pt idx="116">
                  <c:v>735.61430000000007</c:v>
                </c:pt>
                <c:pt idx="117">
                  <c:v>728.73940000000005</c:v>
                </c:pt>
                <c:pt idx="118">
                  <c:v>721.86450000000002</c:v>
                </c:pt>
                <c:pt idx="119">
                  <c:v>714.98960000000011</c:v>
                </c:pt>
                <c:pt idx="120">
                  <c:v>708.11470000000008</c:v>
                </c:pt>
                <c:pt idx="121">
                  <c:v>701.23980000000006</c:v>
                </c:pt>
                <c:pt idx="122">
                  <c:v>694.36490000000003</c:v>
                </c:pt>
                <c:pt idx="123">
                  <c:v>687.49</c:v>
                </c:pt>
                <c:pt idx="124">
                  <c:v>680.6151000000001</c:v>
                </c:pt>
                <c:pt idx="125">
                  <c:v>673.74020000000007</c:v>
                </c:pt>
                <c:pt idx="126">
                  <c:v>666.86530000000005</c:v>
                </c:pt>
                <c:pt idx="127">
                  <c:v>659.99040000000002</c:v>
                </c:pt>
                <c:pt idx="128">
                  <c:v>653.11550000000011</c:v>
                </c:pt>
                <c:pt idx="129">
                  <c:v>646.24060000000009</c:v>
                </c:pt>
                <c:pt idx="130">
                  <c:v>639.36570000000006</c:v>
                </c:pt>
                <c:pt idx="131">
                  <c:v>632.49080000000004</c:v>
                </c:pt>
                <c:pt idx="132">
                  <c:v>625.61590000000001</c:v>
                </c:pt>
                <c:pt idx="133">
                  <c:v>618.7410000000001</c:v>
                </c:pt>
                <c:pt idx="134">
                  <c:v>611.86610000000007</c:v>
                </c:pt>
                <c:pt idx="135">
                  <c:v>604.99120000000005</c:v>
                </c:pt>
                <c:pt idx="136">
                  <c:v>598.11630000000002</c:v>
                </c:pt>
                <c:pt idx="137">
                  <c:v>591.24140000000011</c:v>
                </c:pt>
                <c:pt idx="138">
                  <c:v>584.36650000000009</c:v>
                </c:pt>
                <c:pt idx="139">
                  <c:v>577.49160000000006</c:v>
                </c:pt>
                <c:pt idx="140">
                  <c:v>570.61670000000004</c:v>
                </c:pt>
                <c:pt idx="141">
                  <c:v>563.74180000000001</c:v>
                </c:pt>
                <c:pt idx="142">
                  <c:v>556.86689999999999</c:v>
                </c:pt>
                <c:pt idx="143">
                  <c:v>549.99199999999996</c:v>
                </c:pt>
                <c:pt idx="144">
                  <c:v>543.11710000000016</c:v>
                </c:pt>
                <c:pt idx="145">
                  <c:v>536.24220000000014</c:v>
                </c:pt>
                <c:pt idx="146">
                  <c:v>529.36730000000011</c:v>
                </c:pt>
                <c:pt idx="147">
                  <c:v>522.49240000000009</c:v>
                </c:pt>
                <c:pt idx="148">
                  <c:v>515.61750000000006</c:v>
                </c:pt>
                <c:pt idx="149">
                  <c:v>508.74260000000004</c:v>
                </c:pt>
                <c:pt idx="150">
                  <c:v>501.86770000000001</c:v>
                </c:pt>
                <c:pt idx="151">
                  <c:v>494.99279999999999</c:v>
                </c:pt>
                <c:pt idx="152">
                  <c:v>488.11789999999996</c:v>
                </c:pt>
                <c:pt idx="153">
                  <c:v>481.24300000000017</c:v>
                </c:pt>
                <c:pt idx="154">
                  <c:v>474.36810000000014</c:v>
                </c:pt>
                <c:pt idx="155">
                  <c:v>467.49320000000012</c:v>
                </c:pt>
                <c:pt idx="156">
                  <c:v>460.61830000000009</c:v>
                </c:pt>
                <c:pt idx="157">
                  <c:v>453.74340000000007</c:v>
                </c:pt>
                <c:pt idx="158">
                  <c:v>446.86850000000004</c:v>
                </c:pt>
                <c:pt idx="159">
                  <c:v>439.99360000000001</c:v>
                </c:pt>
                <c:pt idx="160">
                  <c:v>433.11869999999999</c:v>
                </c:pt>
                <c:pt idx="161">
                  <c:v>426.24379999999996</c:v>
                </c:pt>
                <c:pt idx="162">
                  <c:v>419.36889999999994</c:v>
                </c:pt>
                <c:pt idx="163">
                  <c:v>412.49400000000014</c:v>
                </c:pt>
                <c:pt idx="164">
                  <c:v>405.61910000000012</c:v>
                </c:pt>
                <c:pt idx="165">
                  <c:v>398.74420000000009</c:v>
                </c:pt>
                <c:pt idx="166">
                  <c:v>391.86930000000007</c:v>
                </c:pt>
                <c:pt idx="167">
                  <c:v>384.99440000000004</c:v>
                </c:pt>
                <c:pt idx="168">
                  <c:v>378.11950000000002</c:v>
                </c:pt>
                <c:pt idx="169">
                  <c:v>371.24459999999999</c:v>
                </c:pt>
                <c:pt idx="170">
                  <c:v>364.36969999999997</c:v>
                </c:pt>
                <c:pt idx="171">
                  <c:v>357.49479999999994</c:v>
                </c:pt>
                <c:pt idx="172">
                  <c:v>350.61990000000014</c:v>
                </c:pt>
                <c:pt idx="173">
                  <c:v>343.74500000000012</c:v>
                </c:pt>
                <c:pt idx="174">
                  <c:v>336.87010000000009</c:v>
                </c:pt>
                <c:pt idx="175">
                  <c:v>329.99520000000007</c:v>
                </c:pt>
                <c:pt idx="176">
                  <c:v>323.12030000000004</c:v>
                </c:pt>
                <c:pt idx="177">
                  <c:v>316.24540000000002</c:v>
                </c:pt>
                <c:pt idx="178">
                  <c:v>309.37049999999999</c:v>
                </c:pt>
                <c:pt idx="179">
                  <c:v>302.49559999999997</c:v>
                </c:pt>
                <c:pt idx="180">
                  <c:v>295.62069999999994</c:v>
                </c:pt>
                <c:pt idx="181">
                  <c:v>288.74580000000014</c:v>
                </c:pt>
                <c:pt idx="182">
                  <c:v>281.87090000000012</c:v>
                </c:pt>
                <c:pt idx="183">
                  <c:v>274.99600000000009</c:v>
                </c:pt>
                <c:pt idx="184">
                  <c:v>268.12110000000007</c:v>
                </c:pt>
                <c:pt idx="185">
                  <c:v>261.24620000000004</c:v>
                </c:pt>
                <c:pt idx="186">
                  <c:v>254.37130000000002</c:v>
                </c:pt>
                <c:pt idx="187">
                  <c:v>247.49639999999999</c:v>
                </c:pt>
                <c:pt idx="188">
                  <c:v>240.62149999999997</c:v>
                </c:pt>
                <c:pt idx="189">
                  <c:v>233.74659999999994</c:v>
                </c:pt>
                <c:pt idx="190">
                  <c:v>226.87170000000015</c:v>
                </c:pt>
                <c:pt idx="191">
                  <c:v>219.99680000000012</c:v>
                </c:pt>
                <c:pt idx="192">
                  <c:v>213.1219000000001</c:v>
                </c:pt>
                <c:pt idx="193">
                  <c:v>206.24700000000007</c:v>
                </c:pt>
                <c:pt idx="194">
                  <c:v>199.37210000000005</c:v>
                </c:pt>
                <c:pt idx="195">
                  <c:v>192.49720000000002</c:v>
                </c:pt>
                <c:pt idx="196">
                  <c:v>185.6223</c:v>
                </c:pt>
                <c:pt idx="197">
                  <c:v>178.74739999999997</c:v>
                </c:pt>
                <c:pt idx="198">
                  <c:v>171.87249999999995</c:v>
                </c:pt>
                <c:pt idx="199">
                  <c:v>164.99760000000015</c:v>
                </c:pt>
                <c:pt idx="200">
                  <c:v>158.12270000000012</c:v>
                </c:pt>
                <c:pt idx="201">
                  <c:v>151.2478000000001</c:v>
                </c:pt>
                <c:pt idx="202">
                  <c:v>144.37290000000007</c:v>
                </c:pt>
                <c:pt idx="203">
                  <c:v>137.49800000000005</c:v>
                </c:pt>
                <c:pt idx="204">
                  <c:v>130.62310000000002</c:v>
                </c:pt>
                <c:pt idx="205">
                  <c:v>123.7482</c:v>
                </c:pt>
                <c:pt idx="206">
                  <c:v>116.87329999999997</c:v>
                </c:pt>
                <c:pt idx="207">
                  <c:v>109.99839999999995</c:v>
                </c:pt>
                <c:pt idx="208">
                  <c:v>103.12350000000015</c:v>
                </c:pt>
                <c:pt idx="209">
                  <c:v>96.248600000000124</c:v>
                </c:pt>
                <c:pt idx="210">
                  <c:v>89.373700000000099</c:v>
                </c:pt>
                <c:pt idx="211">
                  <c:v>82.498800000000074</c:v>
                </c:pt>
                <c:pt idx="212">
                  <c:v>75.623900000000049</c:v>
                </c:pt>
                <c:pt idx="213">
                  <c:v>68.749000000000024</c:v>
                </c:pt>
                <c:pt idx="214">
                  <c:v>61.874099999999999</c:v>
                </c:pt>
                <c:pt idx="215">
                  <c:v>54.999199999999973</c:v>
                </c:pt>
                <c:pt idx="216">
                  <c:v>48.124299999999948</c:v>
                </c:pt>
                <c:pt idx="217">
                  <c:v>41.249399999999923</c:v>
                </c:pt>
                <c:pt idx="218">
                  <c:v>34.374500000000126</c:v>
                </c:pt>
                <c:pt idx="219">
                  <c:v>27.4996000000001</c:v>
                </c:pt>
                <c:pt idx="220">
                  <c:v>20.624700000000075</c:v>
                </c:pt>
                <c:pt idx="221">
                  <c:v>13.74980000000005</c:v>
                </c:pt>
                <c:pt idx="222">
                  <c:v>6.8749000000000251</c:v>
                </c:pt>
                <c:pt idx="223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'[1]220 deg_thk_150um_hole_1350uml2'!$T$3:$T$226</c:f>
              <c:numCache>
                <c:formatCode>General</c:formatCode>
                <c:ptCount val="224"/>
                <c:pt idx="0">
                  <c:v>1671.6590543400366</c:v>
                </c:pt>
                <c:pt idx="1">
                  <c:v>1671.6413172504667</c:v>
                </c:pt>
                <c:pt idx="2">
                  <c:v>1671.5881055280647</c:v>
                </c:pt>
                <c:pt idx="3">
                  <c:v>1671.4994178116972</c:v>
                </c:pt>
                <c:pt idx="4">
                  <c:v>1671.3752518326132</c:v>
                </c:pt>
                <c:pt idx="5">
                  <c:v>1671.2156044141557</c:v>
                </c:pt>
                <c:pt idx="6">
                  <c:v>1671.020471471355</c:v>
                </c:pt>
                <c:pt idx="7">
                  <c:v>1670.7898480104054</c:v>
                </c:pt>
                <c:pt idx="8">
                  <c:v>1670.5237281280274</c:v>
                </c:pt>
                <c:pt idx="9">
                  <c:v>1670.2221050107091</c:v>
                </c:pt>
                <c:pt idx="10">
                  <c:v>1669.8849709338356</c:v>
                </c:pt>
                <c:pt idx="11">
                  <c:v>1669.5123172606991</c:v>
                </c:pt>
                <c:pt idx="12">
                  <c:v>1669.1041344413902</c:v>
                </c:pt>
                <c:pt idx="13">
                  <c:v>1668.6604120115721</c:v>
                </c:pt>
                <c:pt idx="14">
                  <c:v>1668.1811385911406</c:v>
                </c:pt>
                <c:pt idx="15">
                  <c:v>1667.666301882758</c:v>
                </c:pt>
                <c:pt idx="16">
                  <c:v>1667.1158886702747</c:v>
                </c:pt>
                <c:pt idx="17">
                  <c:v>1666.5298848170278</c:v>
                </c:pt>
                <c:pt idx="18">
                  <c:v>1665.9082752640206</c:v>
                </c:pt>
                <c:pt idx="19">
                  <c:v>1665.2510440279834</c:v>
                </c:pt>
                <c:pt idx="20">
                  <c:v>1664.5581741993083</c:v>
                </c:pt>
                <c:pt idx="21">
                  <c:v>1663.8296479398673</c:v>
                </c:pt>
                <c:pt idx="22">
                  <c:v>1663.0654464807071</c:v>
                </c:pt>
                <c:pt idx="23">
                  <c:v>1662.2655501196168</c:v>
                </c:pt>
                <c:pt idx="24">
                  <c:v>1661.4299382185773</c:v>
                </c:pt>
                <c:pt idx="25">
                  <c:v>1660.5585892010822</c:v>
                </c:pt>
                <c:pt idx="26">
                  <c:v>1659.6514805493352</c:v>
                </c:pt>
                <c:pt idx="27">
                  <c:v>1658.7085888013203</c:v>
                </c:pt>
                <c:pt idx="28">
                  <c:v>1657.7298895477452</c:v>
                </c:pt>
                <c:pt idx="29">
                  <c:v>1656.7153574288554</c:v>
                </c:pt>
                <c:pt idx="30">
                  <c:v>1655.6649661311226</c:v>
                </c:pt>
                <c:pt idx="31">
                  <c:v>1654.5786883837986</c:v>
                </c:pt>
                <c:pt idx="32">
                  <c:v>1653.4564959553404</c:v>
                </c:pt>
                <c:pt idx="33">
                  <c:v>1652.2983596497047</c:v>
                </c:pt>
                <c:pt idx="34">
                  <c:v>1651.1042493025029</c:v>
                </c:pt>
                <c:pt idx="35">
                  <c:v>1649.8741337770307</c:v>
                </c:pt>
                <c:pt idx="36">
                  <c:v>1648.6079809601515</c:v>
                </c:pt>
                <c:pt idx="37">
                  <c:v>1647.3057577580521</c:v>
                </c:pt>
                <c:pt idx="38">
                  <c:v>1645.9674300918527</c:v>
                </c:pt>
                <c:pt idx="39">
                  <c:v>1644.5929628930826</c:v>
                </c:pt>
                <c:pt idx="40">
                  <c:v>1643.1823200990098</c:v>
                </c:pt>
                <c:pt idx="41">
                  <c:v>1641.7354646478311</c:v>
                </c:pt>
                <c:pt idx="42">
                  <c:v>1640.2523584737169</c:v>
                </c:pt>
                <c:pt idx="43">
                  <c:v>1638.7329625017101</c:v>
                </c:pt>
                <c:pt idx="44">
                  <c:v>1637.1772366424784</c:v>
                </c:pt>
                <c:pt idx="45">
                  <c:v>1635.5851397869155</c:v>
                </c:pt>
                <c:pt idx="46">
                  <c:v>1633.9566298005939</c:v>
                </c:pt>
                <c:pt idx="47">
                  <c:v>1632.2916635180618</c:v>
                </c:pt>
                <c:pt idx="48">
                  <c:v>1630.59019673699</c:v>
                </c:pt>
                <c:pt idx="49">
                  <c:v>1628.852184212159</c:v>
                </c:pt>
                <c:pt idx="50">
                  <c:v>1627.0775796492881</c:v>
                </c:pt>
                <c:pt idx="51">
                  <c:v>1625.2663356987046</c:v>
                </c:pt>
                <c:pt idx="52">
                  <c:v>1623.4184039488523</c:v>
                </c:pt>
                <c:pt idx="53">
                  <c:v>1621.5337349196325</c:v>
                </c:pt>
                <c:pt idx="54">
                  <c:v>1619.6122780555802</c:v>
                </c:pt>
                <c:pt idx="55">
                  <c:v>1617.65398171887</c:v>
                </c:pt>
                <c:pt idx="56">
                  <c:v>1615.6587931821532</c:v>
                </c:pt>
                <c:pt idx="57">
                  <c:v>1613.6266586212168</c:v>
                </c:pt>
                <c:pt idx="58">
                  <c:v>1611.5575231074713</c:v>
                </c:pt>
                <c:pt idx="59">
                  <c:v>1609.4513306002568</c:v>
                </c:pt>
                <c:pt idx="60">
                  <c:v>1607.3080239389665</c:v>
                </c:pt>
                <c:pt idx="61">
                  <c:v>1605.1275448349916</c:v>
                </c:pt>
                <c:pt idx="62">
                  <c:v>1602.9098338634726</c:v>
                </c:pt>
                <c:pt idx="63">
                  <c:v>1600.6548304548669</c:v>
                </c:pt>
                <c:pt idx="64">
                  <c:v>1598.3624728863206</c:v>
                </c:pt>
                <c:pt idx="65">
                  <c:v>1596.0326982728457</c:v>
                </c:pt>
                <c:pt idx="66">
                  <c:v>1593.6654425582988</c:v>
                </c:pt>
                <c:pt idx="67">
                  <c:v>1591.2606405061592</c:v>
                </c:pt>
                <c:pt idx="68">
                  <c:v>1588.8182256901009</c:v>
                </c:pt>
                <c:pt idx="69">
                  <c:v>1586.3381304843551</c:v>
                </c:pt>
                <c:pt idx="70">
                  <c:v>1583.8202860538654</c:v>
                </c:pt>
                <c:pt idx="71">
                  <c:v>1581.2646223442234</c:v>
                </c:pt>
                <c:pt idx="72">
                  <c:v>1578.6710680713891</c:v>
                </c:pt>
                <c:pt idx="73">
                  <c:v>1576.0395507111843</c:v>
                </c:pt>
                <c:pt idx="74">
                  <c:v>1573.3699964885673</c:v>
                </c:pt>
                <c:pt idx="75">
                  <c:v>1570.6623303666688</c:v>
                </c:pt>
                <c:pt idx="76">
                  <c:v>1567.9164760355998</c:v>
                </c:pt>
                <c:pt idx="77">
                  <c:v>1565.1323559010198</c:v>
                </c:pt>
                <c:pt idx="78">
                  <c:v>1562.3098910724625</c:v>
                </c:pt>
                <c:pt idx="79">
                  <c:v>1559.4490013514123</c:v>
                </c:pt>
                <c:pt idx="80">
                  <c:v>1556.5496052191356</c:v>
                </c:pt>
                <c:pt idx="81">
                  <c:v>1553.6116198242485</c:v>
                </c:pt>
                <c:pt idx="82">
                  <c:v>1550.6349609700314</c:v>
                </c:pt>
                <c:pt idx="83">
                  <c:v>1547.6195431014735</c:v>
                </c:pt>
                <c:pt idx="84">
                  <c:v>1544.56527929205</c:v>
                </c:pt>
                <c:pt idx="85">
                  <c:v>1541.4720812302212</c:v>
                </c:pt>
                <c:pt idx="86">
                  <c:v>1538.3398592056533</c:v>
                </c:pt>
                <c:pt idx="87">
                  <c:v>1535.1685220951535</c:v>
                </c:pt>
                <c:pt idx="88">
                  <c:v>1531.9579773483124</c:v>
                </c:pt>
                <c:pt idx="89">
                  <c:v>1528.7081309728496</c:v>
                </c:pt>
                <c:pt idx="90">
                  <c:v>1525.4188875196569</c:v>
                </c:pt>
                <c:pt idx="91">
                  <c:v>1522.0901500675336</c:v>
                </c:pt>
                <c:pt idx="92">
                  <c:v>1518.7218202076056</c:v>
                </c:pt>
                <c:pt idx="93">
                  <c:v>1515.3137980274232</c:v>
                </c:pt>
                <c:pt idx="94">
                  <c:v>1511.8659820947323</c:v>
                </c:pt>
                <c:pt idx="95">
                  <c:v>1508.3782694409115</c:v>
                </c:pt>
                <c:pt idx="96">
                  <c:v>1504.8505555440659</c:v>
                </c:pt>
                <c:pt idx="97">
                  <c:v>1501.282734311776</c:v>
                </c:pt>
                <c:pt idx="98">
                  <c:v>1497.6746980634894</c:v>
                </c:pt>
                <c:pt idx="99">
                  <c:v>1494.0263375125492</c:v>
                </c:pt>
                <c:pt idx="100">
                  <c:v>1490.3375417478546</c:v>
                </c:pt>
                <c:pt idx="101">
                  <c:v>1486.60819821514</c:v>
                </c:pt>
                <c:pt idx="102">
                  <c:v>1482.8381926978723</c:v>
                </c:pt>
                <c:pt idx="103">
                  <c:v>1479.0274092977495</c:v>
                </c:pt>
                <c:pt idx="104">
                  <c:v>1475.1757304147991</c:v>
                </c:pt>
                <c:pt idx="105">
                  <c:v>1471.2830367270649</c:v>
                </c:pt>
                <c:pt idx="106">
                  <c:v>1467.3492071698718</c:v>
                </c:pt>
                <c:pt idx="107">
                  <c:v>1463.3741189146617</c:v>
                </c:pt>
                <c:pt idx="108">
                  <c:v>1459.3576473473918</c:v>
                </c:pt>
                <c:pt idx="109">
                  <c:v>1455.2996660464805</c:v>
                </c:pt>
                <c:pt idx="110">
                  <c:v>1451.2000467602973</c:v>
                </c:pt>
                <c:pt idx="111">
                  <c:v>1447.0586593841829</c:v>
                </c:pt>
                <c:pt idx="112">
                  <c:v>1442.8753719369884</c:v>
                </c:pt>
                <c:pt idx="113">
                  <c:v>1438.6500505371246</c:v>
                </c:pt>
                <c:pt idx="114">
                  <c:v>1434.3825593781089</c:v>
                </c:pt>
                <c:pt idx="115">
                  <c:v>1430.0727607036001</c:v>
                </c:pt>
                <c:pt idx="116">
                  <c:v>1425.7205147819045</c:v>
                </c:pt>
                <c:pt idx="117">
                  <c:v>1421.3256798799498</c:v>
                </c:pt>
                <c:pt idx="118">
                  <c:v>1416.8881122367027</c:v>
                </c:pt>
                <c:pt idx="119">
                  <c:v>1412.4076660360279</c:v>
                </c:pt>
                <c:pt idx="120">
                  <c:v>1407.884193378969</c:v>
                </c:pt>
                <c:pt idx="121">
                  <c:v>1403.3175442554402</c:v>
                </c:pt>
                <c:pt idx="122">
                  <c:v>1398.7075665153116</c:v>
                </c:pt>
                <c:pt idx="123">
                  <c:v>1394.0541058388774</c:v>
                </c:pt>
                <c:pt idx="124">
                  <c:v>1389.3570057066918</c:v>
                </c:pt>
                <c:pt idx="125">
                  <c:v>1384.6161073687522</c:v>
                </c:pt>
                <c:pt idx="126">
                  <c:v>1379.8312498130194</c:v>
                </c:pt>
                <c:pt idx="127">
                  <c:v>1375.0022697332565</c:v>
                </c:pt>
                <c:pt idx="128">
                  <c:v>1370.1290014961692</c:v>
                </c:pt>
                <c:pt idx="129">
                  <c:v>1365.2112771078296</c:v>
                </c:pt>
                <c:pt idx="130">
                  <c:v>1360.2489261793676</c:v>
                </c:pt>
                <c:pt idx="131">
                  <c:v>1355.2417758919091</c:v>
                </c:pt>
                <c:pt idx="132">
                  <c:v>1350.189650960745</c:v>
                </c:pt>
                <c:pt idx="133">
                  <c:v>1345.0923735987055</c:v>
                </c:pt>
                <c:pt idx="134">
                  <c:v>1339.9497634787294</c:v>
                </c:pt>
                <c:pt idx="135">
                  <c:v>1334.7616376955957</c:v>
                </c:pt>
                <c:pt idx="136">
                  <c:v>1329.527810726805</c:v>
                </c:pt>
                <c:pt idx="137">
                  <c:v>1324.2480943925852</c:v>
                </c:pt>
                <c:pt idx="138">
                  <c:v>1318.9222978149983</c:v>
                </c:pt>
                <c:pt idx="139">
                  <c:v>1313.550227376124</c:v>
                </c:pt>
                <c:pt idx="140">
                  <c:v>1308.1316866752982</c:v>
                </c:pt>
                <c:pt idx="141">
                  <c:v>1302.6664764853799</c:v>
                </c:pt>
                <c:pt idx="142">
                  <c:v>1297.1543947080204</c:v>
                </c:pt>
                <c:pt idx="143">
                  <c:v>1291.5952363279048</c:v>
                </c:pt>
                <c:pt idx="144">
                  <c:v>1285.9887933659479</c:v>
                </c:pt>
                <c:pt idx="145">
                  <c:v>1280.3348548314025</c:v>
                </c:pt>
                <c:pt idx="146">
                  <c:v>1274.6332066728601</c:v>
                </c:pt>
                <c:pt idx="147">
                  <c:v>1268.8836317281125</c:v>
                </c:pt>
                <c:pt idx="148">
                  <c:v>1263.0859096728382</c:v>
                </c:pt>
                <c:pt idx="149">
                  <c:v>1257.2398169680832</c:v>
                </c:pt>
                <c:pt idx="150">
                  <c:v>1251.3451268065064</c:v>
                </c:pt>
                <c:pt idx="151">
                  <c:v>1245.4016090573482</c:v>
                </c:pt>
                <c:pt idx="152">
                  <c:v>1239.4090302100894</c:v>
                </c:pt>
                <c:pt idx="153">
                  <c:v>1233.3671533167665</c:v>
                </c:pt>
                <c:pt idx="154">
                  <c:v>1227.2757379328971</c:v>
                </c:pt>
                <c:pt idx="155">
                  <c:v>1221.1345400569835</c:v>
                </c:pt>
                <c:pt idx="156">
                  <c:v>1214.9433120685458</c:v>
                </c:pt>
                <c:pt idx="157">
                  <c:v>1208.701802664652</c:v>
                </c:pt>
                <c:pt idx="158">
                  <c:v>1202.4097567948872</c:v>
                </c:pt>
                <c:pt idx="159">
                  <c:v>1196.0669155947289</c:v>
                </c:pt>
                <c:pt idx="160">
                  <c:v>1189.6730163172745</c:v>
                </c:pt>
                <c:pt idx="161">
                  <c:v>1183.2277922632707</c:v>
                </c:pt>
                <c:pt idx="162">
                  <c:v>1176.7309727094021</c:v>
                </c:pt>
                <c:pt idx="163">
                  <c:v>1170.1822828347745</c:v>
                </c:pt>
                <c:pt idx="164">
                  <c:v>1163.5814436455489</c:v>
                </c:pt>
                <c:pt idx="165">
                  <c:v>1156.9281718976654</c:v>
                </c:pt>
                <c:pt idx="166">
                  <c:v>1150.2221800175957</c:v>
                </c:pt>
                <c:pt idx="167">
                  <c:v>1143.4631760210705</c:v>
                </c:pt>
                <c:pt idx="168">
                  <c:v>1136.6508634297104</c:v>
                </c:pt>
                <c:pt idx="169">
                  <c:v>1129.7849411855041</c:v>
                </c:pt>
                <c:pt idx="170">
                  <c:v>1122.8651035630564</c:v>
                </c:pt>
                <c:pt idx="171">
                  <c:v>1115.8910400795457</c:v>
                </c:pt>
                <c:pt idx="172">
                  <c:v>1108.8624354023084</c:v>
                </c:pt>
                <c:pt idx="173">
                  <c:v>1101.7789692539827</c:v>
                </c:pt>
                <c:pt idx="174">
                  <c:v>1094.6403163151292</c:v>
                </c:pt>
                <c:pt idx="175">
                  <c:v>1087.4461461242436</c:v>
                </c:pt>
                <c:pt idx="176">
                  <c:v>1080.1961229750859</c:v>
                </c:pt>
                <c:pt idx="177">
                  <c:v>1072.8899058112288</c:v>
                </c:pt>
                <c:pt idx="178">
                  <c:v>1065.5271481177365</c:v>
                </c:pt>
                <c:pt idx="179">
                  <c:v>1058.1074978098823</c:v>
                </c:pt>
                <c:pt idx="180">
                  <c:v>1050.6305971188012</c:v>
                </c:pt>
                <c:pt idx="181">
                  <c:v>1043.0960824739773</c:v>
                </c:pt>
                <c:pt idx="182">
                  <c:v>1035.5035843824589</c:v>
                </c:pt>
                <c:pt idx="183">
                  <c:v>1027.8527273046893</c:v>
                </c:pt>
                <c:pt idx="184">
                  <c:v>1020.1431295268334</c:v>
                </c:pt>
                <c:pt idx="185">
                  <c:v>1012.3744030294938</c:v>
                </c:pt>
                <c:pt idx="186">
                  <c:v>1004.5461533526675</c:v>
                </c:pt>
                <c:pt idx="187">
                  <c:v>996.65797945683607</c:v>
                </c:pt>
                <c:pt idx="188">
                  <c:v>988.70947358003741</c:v>
                </c:pt>
                <c:pt idx="189">
                  <c:v>980.70022109078241</c:v>
                </c:pt>
                <c:pt idx="190">
                  <c:v>972.62980033667054</c:v>
                </c:pt>
                <c:pt idx="191">
                  <c:v>964.49778248854557</c:v>
                </c:pt>
                <c:pt idx="192">
                  <c:v>956.30373138003438</c:v>
                </c:pt>
                <c:pt idx="193">
                  <c:v>948.04720334229853</c:v>
                </c:pt>
                <c:pt idx="194">
                  <c:v>939.72774703382572</c:v>
                </c:pt>
                <c:pt idx="195">
                  <c:v>931.34490326507637</c:v>
                </c:pt>
                <c:pt idx="196">
                  <c:v>922.89820481779577</c:v>
                </c:pt>
                <c:pt idx="197">
                  <c:v>914.38717625879167</c:v>
                </c:pt>
                <c:pt idx="198">
                  <c:v>905.81133374797116</c:v>
                </c:pt>
                <c:pt idx="199">
                  <c:v>897.1701848404166</c:v>
                </c:pt>
                <c:pt idx="200">
                  <c:v>888.46322828227562</c:v>
                </c:pt>
                <c:pt idx="201">
                  <c:v>879.68995380022693</c:v>
                </c:pt>
                <c:pt idx="202">
                  <c:v>870.84984188427165</c:v>
                </c:pt>
                <c:pt idx="203">
                  <c:v>861.94236356359499</c:v>
                </c:pt>
                <c:pt idx="204">
                  <c:v>852.96698017521953</c:v>
                </c:pt>
                <c:pt idx="205">
                  <c:v>843.92314312517101</c:v>
                </c:pt>
                <c:pt idx="206">
                  <c:v>834.81029364185531</c:v>
                </c:pt>
                <c:pt idx="207">
                  <c:v>825.62786252133549</c:v>
                </c:pt>
                <c:pt idx="208">
                  <c:v>816.37526986418061</c:v>
                </c:pt>
                <c:pt idx="209">
                  <c:v>807.05192480354356</c:v>
                </c:pt>
                <c:pt idx="210">
                  <c:v>797.65722522410874</c:v>
                </c:pt>
                <c:pt idx="211">
                  <c:v>788.19055747152993</c:v>
                </c:pt>
                <c:pt idx="212">
                  <c:v>778.65129605196603</c:v>
                </c:pt>
                <c:pt idx="213">
                  <c:v>769.03880332129438</c:v>
                </c:pt>
                <c:pt idx="214">
                  <c:v>759.35242916356833</c:v>
                </c:pt>
                <c:pt idx="215">
                  <c:v>749.5915106582579</c:v>
                </c:pt>
                <c:pt idx="216">
                  <c:v>739.75537173579551</c:v>
                </c:pt>
                <c:pt idx="217">
                  <c:v>729.84332282091316</c:v>
                </c:pt>
                <c:pt idx="218">
                  <c:v>719.85466046324609</c:v>
                </c:pt>
                <c:pt idx="219">
                  <c:v>709.78866695463489</c:v>
                </c:pt>
                <c:pt idx="220">
                  <c:v>699.64460993254193</c:v>
                </c:pt>
                <c:pt idx="221">
                  <c:v>689.42174196895417</c:v>
                </c:pt>
                <c:pt idx="222">
                  <c:v>679.11930014412519</c:v>
                </c:pt>
                <c:pt idx="223">
                  <c:v>668.73650560445901</c:v>
                </c:pt>
              </c:numCache>
            </c:numRef>
          </c:xVal>
          <c:yVal>
            <c:numRef>
              <c:f>'[1]220 deg_thk_150um_hole_1350uml2'!$V$3:$V$226</c:f>
              <c:numCache>
                <c:formatCode>General</c:formatCode>
                <c:ptCount val="224"/>
                <c:pt idx="0">
                  <c:v>0</c:v>
                </c:pt>
                <c:pt idx="1">
                  <c:v>6.8749000000000251</c:v>
                </c:pt>
                <c:pt idx="2">
                  <c:v>13.74980000000005</c:v>
                </c:pt>
                <c:pt idx="3">
                  <c:v>20.624700000000075</c:v>
                </c:pt>
                <c:pt idx="4">
                  <c:v>27.4996000000001</c:v>
                </c:pt>
                <c:pt idx="5">
                  <c:v>34.374500000000126</c:v>
                </c:pt>
                <c:pt idx="6">
                  <c:v>41.249400000000151</c:v>
                </c:pt>
                <c:pt idx="7">
                  <c:v>48.124300000000176</c:v>
                </c:pt>
                <c:pt idx="8">
                  <c:v>54.999200000000201</c:v>
                </c:pt>
                <c:pt idx="9">
                  <c:v>61.874100000000226</c:v>
                </c:pt>
                <c:pt idx="10">
                  <c:v>68.749000000000024</c:v>
                </c:pt>
                <c:pt idx="11">
                  <c:v>75.623900000000049</c:v>
                </c:pt>
                <c:pt idx="12">
                  <c:v>82.498800000000074</c:v>
                </c:pt>
                <c:pt idx="13">
                  <c:v>89.373700000000099</c:v>
                </c:pt>
                <c:pt idx="14">
                  <c:v>96.248600000000124</c:v>
                </c:pt>
                <c:pt idx="15">
                  <c:v>103.12350000000015</c:v>
                </c:pt>
                <c:pt idx="16">
                  <c:v>109.99840000000017</c:v>
                </c:pt>
                <c:pt idx="17">
                  <c:v>116.8733000000002</c:v>
                </c:pt>
                <c:pt idx="18">
                  <c:v>123.74820000000022</c:v>
                </c:pt>
                <c:pt idx="19">
                  <c:v>130.62310000000002</c:v>
                </c:pt>
                <c:pt idx="20">
                  <c:v>137.49800000000005</c:v>
                </c:pt>
                <c:pt idx="21">
                  <c:v>144.37290000000007</c:v>
                </c:pt>
                <c:pt idx="22">
                  <c:v>151.2478000000001</c:v>
                </c:pt>
                <c:pt idx="23">
                  <c:v>158.12270000000012</c:v>
                </c:pt>
                <c:pt idx="24">
                  <c:v>164.99760000000015</c:v>
                </c:pt>
                <c:pt idx="25">
                  <c:v>171.87250000000017</c:v>
                </c:pt>
                <c:pt idx="26">
                  <c:v>178.7474000000002</c:v>
                </c:pt>
                <c:pt idx="27">
                  <c:v>185.62230000000022</c:v>
                </c:pt>
                <c:pt idx="28">
                  <c:v>192.49720000000002</c:v>
                </c:pt>
                <c:pt idx="29">
                  <c:v>199.37210000000005</c:v>
                </c:pt>
                <c:pt idx="30">
                  <c:v>206.24700000000007</c:v>
                </c:pt>
                <c:pt idx="31">
                  <c:v>213.1219000000001</c:v>
                </c:pt>
                <c:pt idx="32">
                  <c:v>219.99680000000012</c:v>
                </c:pt>
                <c:pt idx="33">
                  <c:v>226.87170000000015</c:v>
                </c:pt>
                <c:pt idx="34">
                  <c:v>233.74660000000017</c:v>
                </c:pt>
                <c:pt idx="35">
                  <c:v>240.6215000000002</c:v>
                </c:pt>
                <c:pt idx="36">
                  <c:v>247.49640000000022</c:v>
                </c:pt>
                <c:pt idx="37">
                  <c:v>254.37130000000002</c:v>
                </c:pt>
                <c:pt idx="38">
                  <c:v>261.24620000000004</c:v>
                </c:pt>
                <c:pt idx="39">
                  <c:v>268.12110000000007</c:v>
                </c:pt>
                <c:pt idx="40">
                  <c:v>274.99600000000009</c:v>
                </c:pt>
                <c:pt idx="41">
                  <c:v>281.87090000000012</c:v>
                </c:pt>
                <c:pt idx="42">
                  <c:v>288.74580000000014</c:v>
                </c:pt>
                <c:pt idx="43">
                  <c:v>295.62070000000017</c:v>
                </c:pt>
                <c:pt idx="44">
                  <c:v>302.49560000000019</c:v>
                </c:pt>
                <c:pt idx="45">
                  <c:v>309.37050000000022</c:v>
                </c:pt>
                <c:pt idx="46">
                  <c:v>316.24540000000002</c:v>
                </c:pt>
                <c:pt idx="47">
                  <c:v>323.12030000000004</c:v>
                </c:pt>
                <c:pt idx="48">
                  <c:v>329.99520000000007</c:v>
                </c:pt>
                <c:pt idx="49">
                  <c:v>336.87010000000009</c:v>
                </c:pt>
                <c:pt idx="50">
                  <c:v>343.74500000000012</c:v>
                </c:pt>
                <c:pt idx="51">
                  <c:v>350.61990000000014</c:v>
                </c:pt>
                <c:pt idx="52">
                  <c:v>357.49480000000017</c:v>
                </c:pt>
                <c:pt idx="53">
                  <c:v>364.36970000000019</c:v>
                </c:pt>
                <c:pt idx="54">
                  <c:v>371.24460000000022</c:v>
                </c:pt>
                <c:pt idx="55">
                  <c:v>378.11950000000002</c:v>
                </c:pt>
                <c:pt idx="56">
                  <c:v>384.99440000000004</c:v>
                </c:pt>
                <c:pt idx="57">
                  <c:v>391.86930000000007</c:v>
                </c:pt>
                <c:pt idx="58">
                  <c:v>398.74420000000009</c:v>
                </c:pt>
                <c:pt idx="59">
                  <c:v>405.61910000000012</c:v>
                </c:pt>
                <c:pt idx="60">
                  <c:v>412.49400000000014</c:v>
                </c:pt>
                <c:pt idx="61">
                  <c:v>419.36890000000017</c:v>
                </c:pt>
                <c:pt idx="62">
                  <c:v>426.24380000000019</c:v>
                </c:pt>
                <c:pt idx="63">
                  <c:v>433.11870000000022</c:v>
                </c:pt>
                <c:pt idx="64">
                  <c:v>439.99360000000024</c:v>
                </c:pt>
                <c:pt idx="65">
                  <c:v>446.86850000000004</c:v>
                </c:pt>
                <c:pt idx="66">
                  <c:v>453.74340000000007</c:v>
                </c:pt>
                <c:pt idx="67">
                  <c:v>460.61830000000009</c:v>
                </c:pt>
                <c:pt idx="68">
                  <c:v>467.49320000000012</c:v>
                </c:pt>
                <c:pt idx="69">
                  <c:v>474.36810000000014</c:v>
                </c:pt>
                <c:pt idx="70">
                  <c:v>481.24300000000017</c:v>
                </c:pt>
                <c:pt idx="71">
                  <c:v>488.11790000000019</c:v>
                </c:pt>
                <c:pt idx="72">
                  <c:v>494.99280000000022</c:v>
                </c:pt>
                <c:pt idx="73">
                  <c:v>501.86770000000024</c:v>
                </c:pt>
                <c:pt idx="74">
                  <c:v>508.74260000000004</c:v>
                </c:pt>
                <c:pt idx="75">
                  <c:v>515.61750000000006</c:v>
                </c:pt>
                <c:pt idx="76">
                  <c:v>522.49240000000009</c:v>
                </c:pt>
                <c:pt idx="77">
                  <c:v>529.36730000000011</c:v>
                </c:pt>
                <c:pt idx="78">
                  <c:v>536.24220000000014</c:v>
                </c:pt>
                <c:pt idx="79">
                  <c:v>543.11710000000016</c:v>
                </c:pt>
                <c:pt idx="80">
                  <c:v>549.99200000000019</c:v>
                </c:pt>
                <c:pt idx="81">
                  <c:v>556.8669000000001</c:v>
                </c:pt>
                <c:pt idx="82">
                  <c:v>563.74180000000013</c:v>
                </c:pt>
                <c:pt idx="83">
                  <c:v>570.61670000000015</c:v>
                </c:pt>
                <c:pt idx="84">
                  <c:v>577.49160000000018</c:v>
                </c:pt>
                <c:pt idx="85">
                  <c:v>584.36650000000009</c:v>
                </c:pt>
                <c:pt idx="86">
                  <c:v>591.24140000000011</c:v>
                </c:pt>
                <c:pt idx="87">
                  <c:v>598.11630000000014</c:v>
                </c:pt>
                <c:pt idx="88">
                  <c:v>604.99120000000016</c:v>
                </c:pt>
                <c:pt idx="89">
                  <c:v>611.86610000000019</c:v>
                </c:pt>
                <c:pt idx="90">
                  <c:v>618.7410000000001</c:v>
                </c:pt>
                <c:pt idx="91">
                  <c:v>625.61590000000012</c:v>
                </c:pt>
                <c:pt idx="92">
                  <c:v>632.49080000000015</c:v>
                </c:pt>
                <c:pt idx="93">
                  <c:v>639.36570000000017</c:v>
                </c:pt>
                <c:pt idx="94">
                  <c:v>646.24060000000009</c:v>
                </c:pt>
                <c:pt idx="95">
                  <c:v>653.11550000000011</c:v>
                </c:pt>
                <c:pt idx="96">
                  <c:v>659.99040000000014</c:v>
                </c:pt>
                <c:pt idx="97">
                  <c:v>666.86530000000016</c:v>
                </c:pt>
                <c:pt idx="98">
                  <c:v>673.74020000000019</c:v>
                </c:pt>
                <c:pt idx="99">
                  <c:v>680.6151000000001</c:v>
                </c:pt>
                <c:pt idx="100">
                  <c:v>687.49000000000012</c:v>
                </c:pt>
                <c:pt idx="101">
                  <c:v>694.36490000000015</c:v>
                </c:pt>
                <c:pt idx="102">
                  <c:v>701.23980000000017</c:v>
                </c:pt>
                <c:pt idx="103">
                  <c:v>708.11470000000008</c:v>
                </c:pt>
                <c:pt idx="104">
                  <c:v>714.98960000000011</c:v>
                </c:pt>
                <c:pt idx="105">
                  <c:v>721.86450000000013</c:v>
                </c:pt>
                <c:pt idx="106">
                  <c:v>728.73940000000016</c:v>
                </c:pt>
                <c:pt idx="107">
                  <c:v>735.61430000000018</c:v>
                </c:pt>
                <c:pt idx="108">
                  <c:v>742.4892000000001</c:v>
                </c:pt>
                <c:pt idx="109">
                  <c:v>749.36410000000012</c:v>
                </c:pt>
                <c:pt idx="110">
                  <c:v>756.23900000000015</c:v>
                </c:pt>
                <c:pt idx="111">
                  <c:v>763.11390000000017</c:v>
                </c:pt>
                <c:pt idx="112">
                  <c:v>769.98880000000008</c:v>
                </c:pt>
                <c:pt idx="113">
                  <c:v>776.86370000000011</c:v>
                </c:pt>
                <c:pt idx="114">
                  <c:v>783.73860000000013</c:v>
                </c:pt>
                <c:pt idx="115">
                  <c:v>790.61350000000016</c:v>
                </c:pt>
                <c:pt idx="116">
                  <c:v>797.48840000000018</c:v>
                </c:pt>
                <c:pt idx="117">
                  <c:v>804.36330000000009</c:v>
                </c:pt>
                <c:pt idx="118">
                  <c:v>811.23820000000012</c:v>
                </c:pt>
                <c:pt idx="119">
                  <c:v>818.11310000000014</c:v>
                </c:pt>
                <c:pt idx="120">
                  <c:v>824.98800000000017</c:v>
                </c:pt>
                <c:pt idx="121">
                  <c:v>831.8629000000002</c:v>
                </c:pt>
                <c:pt idx="122">
                  <c:v>838.73780000000011</c:v>
                </c:pt>
                <c:pt idx="123">
                  <c:v>845.61270000000013</c:v>
                </c:pt>
                <c:pt idx="124">
                  <c:v>852.48760000000016</c:v>
                </c:pt>
                <c:pt idx="125">
                  <c:v>859.36250000000018</c:v>
                </c:pt>
                <c:pt idx="126">
                  <c:v>866.23740000000009</c:v>
                </c:pt>
                <c:pt idx="127">
                  <c:v>873.11230000000012</c:v>
                </c:pt>
                <c:pt idx="128">
                  <c:v>879.98720000000014</c:v>
                </c:pt>
                <c:pt idx="129">
                  <c:v>886.86210000000017</c:v>
                </c:pt>
                <c:pt idx="130">
                  <c:v>893.73700000000019</c:v>
                </c:pt>
                <c:pt idx="131">
                  <c:v>900.61190000000011</c:v>
                </c:pt>
                <c:pt idx="132">
                  <c:v>907.48680000000013</c:v>
                </c:pt>
                <c:pt idx="133">
                  <c:v>914.36170000000016</c:v>
                </c:pt>
                <c:pt idx="134">
                  <c:v>921.23660000000018</c:v>
                </c:pt>
                <c:pt idx="135">
                  <c:v>928.11150000000009</c:v>
                </c:pt>
                <c:pt idx="136">
                  <c:v>934.98640000000012</c:v>
                </c:pt>
                <c:pt idx="137">
                  <c:v>941.86130000000014</c:v>
                </c:pt>
                <c:pt idx="138">
                  <c:v>948.73620000000017</c:v>
                </c:pt>
                <c:pt idx="139">
                  <c:v>955.61110000000019</c:v>
                </c:pt>
                <c:pt idx="140">
                  <c:v>962.4860000000001</c:v>
                </c:pt>
                <c:pt idx="141">
                  <c:v>969.36090000000013</c:v>
                </c:pt>
                <c:pt idx="142">
                  <c:v>976.23580000000015</c:v>
                </c:pt>
                <c:pt idx="143">
                  <c:v>983.11070000000018</c:v>
                </c:pt>
                <c:pt idx="144">
                  <c:v>989.9856000000002</c:v>
                </c:pt>
                <c:pt idx="145">
                  <c:v>996.86050000000012</c:v>
                </c:pt>
                <c:pt idx="146">
                  <c:v>1003.7354000000001</c:v>
                </c:pt>
                <c:pt idx="147">
                  <c:v>1010.6103000000002</c:v>
                </c:pt>
                <c:pt idx="148">
                  <c:v>1017.4852000000002</c:v>
                </c:pt>
                <c:pt idx="149">
                  <c:v>1024.3601000000001</c:v>
                </c:pt>
                <c:pt idx="150">
                  <c:v>1031.2350000000001</c:v>
                </c:pt>
                <c:pt idx="151">
                  <c:v>1038.1099000000002</c:v>
                </c:pt>
                <c:pt idx="152">
                  <c:v>1044.9848000000002</c:v>
                </c:pt>
                <c:pt idx="153">
                  <c:v>1051.8597000000002</c:v>
                </c:pt>
                <c:pt idx="154">
                  <c:v>1058.7346000000002</c:v>
                </c:pt>
                <c:pt idx="155">
                  <c:v>1065.6095</c:v>
                </c:pt>
                <c:pt idx="156">
                  <c:v>1072.4844000000003</c:v>
                </c:pt>
                <c:pt idx="157">
                  <c:v>1079.3593000000001</c:v>
                </c:pt>
                <c:pt idx="158">
                  <c:v>1086.2342000000001</c:v>
                </c:pt>
                <c:pt idx="159">
                  <c:v>1093.1091000000001</c:v>
                </c:pt>
                <c:pt idx="160">
                  <c:v>1099.9840000000002</c:v>
                </c:pt>
                <c:pt idx="161">
                  <c:v>1106.8589000000002</c:v>
                </c:pt>
                <c:pt idx="162">
                  <c:v>1113.7338000000002</c:v>
                </c:pt>
                <c:pt idx="163">
                  <c:v>1120.6087000000002</c:v>
                </c:pt>
                <c:pt idx="164">
                  <c:v>1127.4836000000003</c:v>
                </c:pt>
                <c:pt idx="165">
                  <c:v>1134.3585</c:v>
                </c:pt>
                <c:pt idx="166">
                  <c:v>1141.2334000000001</c:v>
                </c:pt>
                <c:pt idx="167">
                  <c:v>1148.1083000000001</c:v>
                </c:pt>
                <c:pt idx="168">
                  <c:v>1154.9832000000001</c:v>
                </c:pt>
                <c:pt idx="169">
                  <c:v>1161.8581000000001</c:v>
                </c:pt>
                <c:pt idx="170">
                  <c:v>1168.7330000000002</c:v>
                </c:pt>
                <c:pt idx="171">
                  <c:v>1175.6079000000002</c:v>
                </c:pt>
                <c:pt idx="172">
                  <c:v>1182.4828000000002</c:v>
                </c:pt>
                <c:pt idx="173">
                  <c:v>1189.3577000000002</c:v>
                </c:pt>
                <c:pt idx="174">
                  <c:v>1196.2326</c:v>
                </c:pt>
                <c:pt idx="175">
                  <c:v>1203.1075000000001</c:v>
                </c:pt>
                <c:pt idx="176">
                  <c:v>1209.9824000000001</c:v>
                </c:pt>
                <c:pt idx="177">
                  <c:v>1216.8573000000001</c:v>
                </c:pt>
                <c:pt idx="178">
                  <c:v>1223.7322000000001</c:v>
                </c:pt>
                <c:pt idx="179">
                  <c:v>1230.6071000000002</c:v>
                </c:pt>
                <c:pt idx="180">
                  <c:v>1237.4820000000002</c:v>
                </c:pt>
                <c:pt idx="181">
                  <c:v>1244.3569000000002</c:v>
                </c:pt>
                <c:pt idx="182">
                  <c:v>1251.2318000000002</c:v>
                </c:pt>
                <c:pt idx="183">
                  <c:v>1258.1067</c:v>
                </c:pt>
                <c:pt idx="184">
                  <c:v>1264.9816000000003</c:v>
                </c:pt>
                <c:pt idx="185">
                  <c:v>1271.8565000000001</c:v>
                </c:pt>
                <c:pt idx="186">
                  <c:v>1278.7314000000001</c:v>
                </c:pt>
                <c:pt idx="187">
                  <c:v>1285.6063000000001</c:v>
                </c:pt>
                <c:pt idx="188">
                  <c:v>1292.4812000000002</c:v>
                </c:pt>
                <c:pt idx="189">
                  <c:v>1299.3561000000002</c:v>
                </c:pt>
                <c:pt idx="190">
                  <c:v>1306.2310000000002</c:v>
                </c:pt>
                <c:pt idx="191">
                  <c:v>1313.1059000000002</c:v>
                </c:pt>
                <c:pt idx="192">
                  <c:v>1319.9808</c:v>
                </c:pt>
                <c:pt idx="193">
                  <c:v>1326.8557000000001</c:v>
                </c:pt>
                <c:pt idx="194">
                  <c:v>1333.7306000000001</c:v>
                </c:pt>
                <c:pt idx="195">
                  <c:v>1340.6055000000001</c:v>
                </c:pt>
                <c:pt idx="196">
                  <c:v>1347.4804000000001</c:v>
                </c:pt>
                <c:pt idx="197">
                  <c:v>1354.3553000000002</c:v>
                </c:pt>
                <c:pt idx="198">
                  <c:v>1361.2302000000002</c:v>
                </c:pt>
                <c:pt idx="199">
                  <c:v>1368.1051000000002</c:v>
                </c:pt>
                <c:pt idx="200">
                  <c:v>1374.9800000000002</c:v>
                </c:pt>
                <c:pt idx="201">
                  <c:v>1381.8549</c:v>
                </c:pt>
                <c:pt idx="202">
                  <c:v>1388.7298000000001</c:v>
                </c:pt>
                <c:pt idx="203">
                  <c:v>1395.6047000000001</c:v>
                </c:pt>
                <c:pt idx="204">
                  <c:v>1402.4796000000001</c:v>
                </c:pt>
                <c:pt idx="205">
                  <c:v>1409.3545000000001</c:v>
                </c:pt>
                <c:pt idx="206">
                  <c:v>1416.2294000000002</c:v>
                </c:pt>
                <c:pt idx="207">
                  <c:v>1423.1043000000002</c:v>
                </c:pt>
                <c:pt idx="208">
                  <c:v>1429.9792000000002</c:v>
                </c:pt>
                <c:pt idx="209">
                  <c:v>1436.8541000000002</c:v>
                </c:pt>
                <c:pt idx="210">
                  <c:v>1443.729</c:v>
                </c:pt>
                <c:pt idx="211">
                  <c:v>1450.6039000000001</c:v>
                </c:pt>
                <c:pt idx="212">
                  <c:v>1457.4788000000001</c:v>
                </c:pt>
                <c:pt idx="213">
                  <c:v>1464.3537000000001</c:v>
                </c:pt>
                <c:pt idx="214">
                  <c:v>1471.2286000000001</c:v>
                </c:pt>
                <c:pt idx="215">
                  <c:v>1478.1035000000002</c:v>
                </c:pt>
                <c:pt idx="216">
                  <c:v>1484.9784000000002</c:v>
                </c:pt>
                <c:pt idx="217">
                  <c:v>1491.8533000000002</c:v>
                </c:pt>
                <c:pt idx="218">
                  <c:v>1498.7282000000002</c:v>
                </c:pt>
                <c:pt idx="219">
                  <c:v>1505.6031000000003</c:v>
                </c:pt>
                <c:pt idx="220">
                  <c:v>1512.4780000000001</c:v>
                </c:pt>
                <c:pt idx="221">
                  <c:v>1519.3529000000001</c:v>
                </c:pt>
                <c:pt idx="222">
                  <c:v>1526.2278000000001</c:v>
                </c:pt>
                <c:pt idx="223">
                  <c:v>1533.1027000000001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59120"/>
        <c:axId val="728753520"/>
      </c:scatterChart>
      <c:valAx>
        <c:axId val="728759120"/>
        <c:scaling>
          <c:orientation val="minMax"/>
          <c:min val="-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53520"/>
        <c:crossesAt val="-100"/>
        <c:crossBetween val="midCat"/>
      </c:valAx>
      <c:valAx>
        <c:axId val="72875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59120"/>
        <c:crossesAt val="-6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'[1]220 deg_thk_150um_hole_1350uml2'!$BA$2:$BA$5</c:f>
              <c:numCache>
                <c:formatCode>General</c:formatCode>
                <c:ptCount val="4"/>
                <c:pt idx="0">
                  <c:v>-5000</c:v>
                </c:pt>
                <c:pt idx="1">
                  <c:v>5.8696725298581409</c:v>
                </c:pt>
                <c:pt idx="2">
                  <c:v>1661.0464153887301</c:v>
                </c:pt>
                <c:pt idx="3">
                  <c:v>4461.888103740901</c:v>
                </c:pt>
              </c:numCache>
            </c:numRef>
          </c:xVal>
          <c:yVal>
            <c:numRef>
              <c:f>'[1]220 deg_thk_150um_hole_1350uml2'!$BB$2:$BB$5</c:f>
              <c:numCache>
                <c:formatCode>General</c:formatCode>
                <c:ptCount val="4"/>
                <c:pt idx="0">
                  <c:v>0</c:v>
                </c:pt>
                <c:pt idx="1">
                  <c:v>178.74739999999997</c:v>
                </c:pt>
                <c:pt idx="2">
                  <c:v>168.0344116330991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'[1]220 deg_thk_150um_hole_1350uml2'!$BA$8:$BA$11</c:f>
              <c:numCache>
                <c:formatCode>General</c:formatCode>
                <c:ptCount val="4"/>
                <c:pt idx="0">
                  <c:v>-5000</c:v>
                </c:pt>
                <c:pt idx="1">
                  <c:v>27.422877638891894</c:v>
                </c:pt>
                <c:pt idx="2">
                  <c:v>1621.46467151823</c:v>
                </c:pt>
                <c:pt idx="3">
                  <c:v>4379.0011630248955</c:v>
                </c:pt>
              </c:numCache>
            </c:numRef>
          </c:xVal>
          <c:yVal>
            <c:numRef>
              <c:f>'[1]220 deg_thk_150um_hole_1350uml2'!$BB$8:$BB$11</c:f>
              <c:numCache>
                <c:formatCode>General</c:formatCode>
                <c:ptCount val="4"/>
                <c:pt idx="0">
                  <c:v>0</c:v>
                </c:pt>
                <c:pt idx="1">
                  <c:v>384.99439999999998</c:v>
                </c:pt>
                <c:pt idx="2">
                  <c:v>364.58016384835213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'[1]220 deg_thk_150um_hole_1350uml2'!$BA$14:$BA$17</c:f>
              <c:numCache>
                <c:formatCode>General</c:formatCode>
                <c:ptCount val="4"/>
                <c:pt idx="0">
                  <c:v>-5000</c:v>
                </c:pt>
                <c:pt idx="1">
                  <c:v>50.901796268962684</c:v>
                </c:pt>
                <c:pt idx="2">
                  <c:v>1577.2820087071559</c:v>
                </c:pt>
                <c:pt idx="3">
                  <c:v>4281.9686883303002</c:v>
                </c:pt>
              </c:numCache>
            </c:numRef>
          </c:xVal>
          <c:yVal>
            <c:numRef>
              <c:f>'[1]220 deg_thk_150um_hole_1350uml2'!$BB$14:$BB$17</c:f>
              <c:numCache>
                <c:formatCode>General</c:formatCode>
                <c:ptCount val="4"/>
                <c:pt idx="0">
                  <c:v>0</c:v>
                </c:pt>
                <c:pt idx="1">
                  <c:v>522.49240000000009</c:v>
                </c:pt>
                <c:pt idx="2">
                  <c:v>498.62479827176497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'[1]220 deg_thk_150um_hole_1350uml2'!$BA$20:$BA$23</c:f>
              <c:numCache>
                <c:formatCode>General</c:formatCode>
                <c:ptCount val="4"/>
                <c:pt idx="0">
                  <c:v>-5000</c:v>
                </c:pt>
                <c:pt idx="1">
                  <c:v>100.68112047623541</c:v>
                </c:pt>
                <c:pt idx="2">
                  <c:v>1480.2437959086428</c:v>
                </c:pt>
                <c:pt idx="3">
                  <c:v>4049.4410262735983</c:v>
                </c:pt>
              </c:numCache>
            </c:numRef>
          </c:xVal>
          <c:yVal>
            <c:numRef>
              <c:f>'[1]220 deg_thk_150um_hole_1350uml2'!$BB$20:$BB$23</c:f>
              <c:numCache>
                <c:formatCode>General</c:formatCode>
                <c:ptCount val="4"/>
                <c:pt idx="0">
                  <c:v>0</c:v>
                </c:pt>
                <c:pt idx="1">
                  <c:v>728.73940000000005</c:v>
                </c:pt>
                <c:pt idx="2">
                  <c:v>705.96938314960994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'[1]220 deg_thk_150um_hole_1350uml2'!$A$3:$A$226</c:f>
              <c:numCache>
                <c:formatCode>General</c:formatCode>
                <c:ptCount val="224"/>
                <c:pt idx="0">
                  <c:v>518.73650560445901</c:v>
                </c:pt>
                <c:pt idx="1">
                  <c:v>512.92413401944339</c:v>
                </c:pt>
                <c:pt idx="2">
                  <c:v>507.17059841932496</c:v>
                </c:pt>
                <c:pt idx="3">
                  <c:v>501.47491423110091</c:v>
                </c:pt>
                <c:pt idx="4">
                  <c:v>495.83612830267936</c:v>
                </c:pt>
                <c:pt idx="5">
                  <c:v>490.25331752005854</c:v>
                </c:pt>
                <c:pt idx="6">
                  <c:v>484.72558750223681</c:v>
                </c:pt>
                <c:pt idx="7">
                  <c:v>479.25207136856659</c:v>
                </c:pt>
                <c:pt idx="8">
                  <c:v>473.83192857369085</c:v>
                </c:pt>
                <c:pt idx="9">
                  <c:v>468.46434380558208</c:v>
                </c:pt>
                <c:pt idx="10">
                  <c:v>463.14852594254609</c:v>
                </c:pt>
                <c:pt idx="11">
                  <c:v>457.88370706537643</c:v>
                </c:pt>
                <c:pt idx="12">
                  <c:v>452.66914152112889</c:v>
                </c:pt>
                <c:pt idx="13">
                  <c:v>447.50410503525404</c:v>
                </c:pt>
                <c:pt idx="14">
                  <c:v>442.38789386906103</c:v>
                </c:pt>
                <c:pt idx="15">
                  <c:v>437.31982401971578</c:v>
                </c:pt>
                <c:pt idx="16">
                  <c:v>432.29923046016967</c:v>
                </c:pt>
                <c:pt idx="17">
                  <c:v>427.32546641660849</c:v>
                </c:pt>
                <c:pt idx="18">
                  <c:v>422.39790268117872</c:v>
                </c:pt>
                <c:pt idx="19">
                  <c:v>417.51592695790333</c:v>
                </c:pt>
                <c:pt idx="20">
                  <c:v>412.67894323984865</c:v>
                </c:pt>
                <c:pt idx="21">
                  <c:v>407.8863712157318</c:v>
                </c:pt>
                <c:pt idx="22">
                  <c:v>403.13764570428384</c:v>
                </c:pt>
                <c:pt idx="23">
                  <c:v>398.43221611479646</c:v>
                </c:pt>
                <c:pt idx="24">
                  <c:v>393.7695459323819</c:v>
                </c:pt>
                <c:pt idx="25">
                  <c:v>389.14911222657656</c:v>
                </c:pt>
                <c:pt idx="26">
                  <c:v>384.57040518200364</c:v>
                </c:pt>
                <c:pt idx="27">
                  <c:v>380.03292764989698</c:v>
                </c:pt>
                <c:pt idx="28">
                  <c:v>375.53619471935997</c:v>
                </c:pt>
                <c:pt idx="29">
                  <c:v>371.07973330730857</c:v>
                </c:pt>
                <c:pt idx="30">
                  <c:v>366.66308176611187</c:v>
                </c:pt>
                <c:pt idx="31">
                  <c:v>362.28578950800323</c:v>
                </c:pt>
                <c:pt idx="32">
                  <c:v>357.94741664539373</c:v>
                </c:pt>
                <c:pt idx="33">
                  <c:v>353.64753364627273</c:v>
                </c:pt>
                <c:pt idx="34">
                  <c:v>349.38572100392668</c:v>
                </c:pt>
                <c:pt idx="35">
                  <c:v>345.16156892025577</c:v>
                </c:pt>
                <c:pt idx="36">
                  <c:v>340.97467700201173</c:v>
                </c:pt>
                <c:pt idx="37">
                  <c:v>336.82465396931337</c:v>
                </c:pt>
                <c:pt idx="38">
                  <c:v>332.71111737584295</c:v>
                </c:pt>
                <c:pt idx="39">
                  <c:v>328.633693340153</c:v>
                </c:pt>
                <c:pt idx="40">
                  <c:v>324.59201628754943</c:v>
                </c:pt>
                <c:pt idx="41">
                  <c:v>320.58572870204733</c:v>
                </c:pt>
                <c:pt idx="42">
                  <c:v>316.61448088792184</c:v>
                </c:pt>
                <c:pt idx="43">
                  <c:v>312.67793074040407</c:v>
                </c:pt>
                <c:pt idx="44">
                  <c:v>308.77574352509822</c:v>
                </c:pt>
                <c:pt idx="45">
                  <c:v>304.90759166571735</c:v>
                </c:pt>
                <c:pt idx="46">
                  <c:v>301.07315453975605</c:v>
                </c:pt>
                <c:pt idx="47">
                  <c:v>297.27211828174325</c:v>
                </c:pt>
                <c:pt idx="48">
                  <c:v>293.5041755937317</c:v>
                </c:pt>
                <c:pt idx="49">
                  <c:v>289.76902556270397</c:v>
                </c:pt>
                <c:pt idx="50">
                  <c:v>286.06637348458645</c:v>
                </c:pt>
                <c:pt idx="51">
                  <c:v>282.39593069458414</c:v>
                </c:pt>
                <c:pt idx="52">
                  <c:v>278.75741440356052</c:v>
                </c:pt>
                <c:pt idx="53">
                  <c:v>275.15054754019963</c:v>
                </c:pt>
                <c:pt idx="54">
                  <c:v>271.57505859870753</c:v>
                </c:pt>
                <c:pt idx="55">
                  <c:v>268.03068149181121</c:v>
                </c:pt>
                <c:pt idx="56">
                  <c:v>264.51715540883839</c:v>
                </c:pt>
                <c:pt idx="57">
                  <c:v>261.03422467866176</c:v>
                </c:pt>
                <c:pt idx="58">
                  <c:v>257.58163863730624</c:v>
                </c:pt>
                <c:pt idx="59">
                  <c:v>254.15915150002874</c:v>
                </c:pt>
                <c:pt idx="60">
                  <c:v>250.76652223768625</c:v>
                </c:pt>
                <c:pt idx="61">
                  <c:v>247.40351445721902</c:v>
                </c:pt>
                <c:pt idx="62">
                  <c:v>244.06989628608358</c:v>
                </c:pt>
                <c:pt idx="63">
                  <c:v>240.76544026047583</c:v>
                </c:pt>
                <c:pt idx="64">
                  <c:v>237.4899232171974</c:v>
                </c:pt>
                <c:pt idx="65">
                  <c:v>234.2431261890182</c:v>
                </c:pt>
                <c:pt idx="66">
                  <c:v>231.02483430340087</c:v>
                </c:pt>
                <c:pt idx="67">
                  <c:v>227.83483668445592</c:v>
                </c:pt>
                <c:pt idx="68">
                  <c:v>224.67292635800314</c:v>
                </c:pt>
                <c:pt idx="69">
                  <c:v>221.53890015962085</c:v>
                </c:pt>
                <c:pt idx="70">
                  <c:v>218.43255864556838</c:v>
                </c:pt>
                <c:pt idx="71">
                  <c:v>215.3537060064765</c:v>
                </c:pt>
                <c:pt idx="72">
                  <c:v>212.30214998369689</c:v>
                </c:pt>
                <c:pt idx="73">
                  <c:v>209.27770178821871</c:v>
                </c:pt>
                <c:pt idx="74">
                  <c:v>206.28017602204974</c:v>
                </c:pt>
                <c:pt idx="75">
                  <c:v>203.30939060197986</c:v>
                </c:pt>
                <c:pt idx="76">
                  <c:v>200.36516668563289</c:v>
                </c:pt>
                <c:pt idx="77">
                  <c:v>197.44732859972916</c:v>
                </c:pt>
                <c:pt idx="78">
                  <c:v>194.55570377047655</c:v>
                </c:pt>
                <c:pt idx="79">
                  <c:v>191.69012265601529</c:v>
                </c:pt>
                <c:pt idx="80">
                  <c:v>188.85041868084403</c:v>
                </c:pt>
                <c:pt idx="81">
                  <c:v>186.03642817215601</c:v>
                </c:pt>
                <c:pt idx="82">
                  <c:v>183.24799029802028</c:v>
                </c:pt>
                <c:pt idx="83">
                  <c:v>180.48494700734278</c:v>
                </c:pt>
                <c:pt idx="84">
                  <c:v>177.7471429715462</c:v>
                </c:pt>
                <c:pt idx="85">
                  <c:v>175.03442552790997</c:v>
                </c:pt>
                <c:pt idx="86">
                  <c:v>172.34664462451357</c:v>
                </c:pt>
                <c:pt idx="87">
                  <c:v>169.68365276672881</c:v>
                </c:pt>
                <c:pt idx="88">
                  <c:v>167.04530496520957</c:v>
                </c:pt>
                <c:pt idx="89">
                  <c:v>164.43145868532829</c:v>
                </c:pt>
                <c:pt idx="90">
                  <c:v>161.84197379801208</c:v>
                </c:pt>
                <c:pt idx="91">
                  <c:v>159.27671253193154</c:v>
                </c:pt>
                <c:pt idx="92">
                  <c:v>156.73553942699834</c:v>
                </c:pt>
                <c:pt idx="93">
                  <c:v>154.21832128912877</c:v>
                </c:pt>
                <c:pt idx="94">
                  <c:v>151.7249271462332</c:v>
                </c:pt>
                <c:pt idx="95">
                  <c:v>149.25522820539041</c:v>
                </c:pt>
                <c:pt idx="96">
                  <c:v>146.8090978111708</c:v>
                </c:pt>
                <c:pt idx="97">
                  <c:v>144.38641140507048</c:v>
                </c:pt>
                <c:pt idx="98">
                  <c:v>141.98704648602242</c:v>
                </c:pt>
                <c:pt idx="99">
                  <c:v>139.61088257195004</c:v>
                </c:pt>
                <c:pt idx="100">
                  <c:v>137.25780116233148</c:v>
                </c:pt>
                <c:pt idx="101">
                  <c:v>134.92768570174283</c:v>
                </c:pt>
                <c:pt idx="102">
                  <c:v>132.62042154434994</c:v>
                </c:pt>
                <c:pt idx="103">
                  <c:v>130.33589591932125</c:v>
                </c:pt>
                <c:pt idx="104">
                  <c:v>128.07399789713162</c:v>
                </c:pt>
                <c:pt idx="105">
                  <c:v>125.83461835673197</c:v>
                </c:pt>
                <c:pt idx="106">
                  <c:v>123.61764995355794</c:v>
                </c:pt>
                <c:pt idx="107">
                  <c:v>121.42298708835266</c:v>
                </c:pt>
                <c:pt idx="108">
                  <c:v>119.25052587677973</c:v>
                </c:pt>
                <c:pt idx="109">
                  <c:v>117.10016411980315</c:v>
                </c:pt>
                <c:pt idx="110">
                  <c:v>114.97180127481138</c:v>
                </c:pt>
                <c:pt idx="111">
                  <c:v>112.86533842746421</c:v>
                </c:pt>
                <c:pt idx="112">
                  <c:v>110.78067826424174</c:v>
                </c:pt>
                <c:pt idx="113">
                  <c:v>108.71772504567498</c:v>
                </c:pt>
                <c:pt idx="114">
                  <c:v>106.67638458023856</c:v>
                </c:pt>
                <c:pt idx="115">
                  <c:v>104.65656419888712</c:v>
                </c:pt>
                <c:pt idx="116">
                  <c:v>102.65817273021688</c:v>
                </c:pt>
                <c:pt idx="117">
                  <c:v>100.68112047623541</c:v>
                </c:pt>
                <c:pt idx="118">
                  <c:v>98.725319188721883</c:v>
                </c:pt>
                <c:pt idx="119">
                  <c:v>96.79068204616226</c:v>
                </c:pt>
                <c:pt idx="120">
                  <c:v>94.877123631242924</c:v>
                </c:pt>
                <c:pt idx="121">
                  <c:v>92.984559908888286</c:v>
                </c:pt>
                <c:pt idx="122">
                  <c:v>91.112908204826795</c:v>
                </c:pt>
                <c:pt idx="123">
                  <c:v>89.262087184671543</c:v>
                </c:pt>
                <c:pt idx="124">
                  <c:v>87.43201683350182</c:v>
                </c:pt>
                <c:pt idx="125">
                  <c:v>85.622618435931599</c:v>
                </c:pt>
                <c:pt idx="126">
                  <c:v>83.833814556653223</c:v>
                </c:pt>
                <c:pt idx="127">
                  <c:v>82.065529021442387</c:v>
                </c:pt>
                <c:pt idx="128">
                  <c:v>80.317686898613601</c:v>
                </c:pt>
                <c:pt idx="129">
                  <c:v>78.590214480913602</c:v>
                </c:pt>
                <c:pt idx="130">
                  <c:v>76.883039267842079</c:v>
                </c:pt>
                <c:pt idx="131">
                  <c:v>75.196089948388192</c:v>
                </c:pt>
                <c:pt idx="132">
                  <c:v>73.52929638417271</c:v>
                </c:pt>
                <c:pt idx="133">
                  <c:v>71.882589592985397</c:v>
                </c:pt>
                <c:pt idx="134">
                  <c:v>70.255901732707443</c:v>
                </c:pt>
                <c:pt idx="135">
                  <c:v>68.649166085610119</c:v>
                </c:pt>
                <c:pt idx="136">
                  <c:v>67.062317043019334</c:v>
                </c:pt>
                <c:pt idx="137">
                  <c:v>65.495290090337974</c:v>
                </c:pt>
                <c:pt idx="138">
                  <c:v>63.948021792416547</c:v>
                </c:pt>
                <c:pt idx="139">
                  <c:v>62.420449779264501</c:v>
                </c:pt>
                <c:pt idx="140">
                  <c:v>60.912512732093219</c:v>
                </c:pt>
                <c:pt idx="141">
                  <c:v>59.424150369683368</c:v>
                </c:pt>
                <c:pt idx="142">
                  <c:v>57.955303435068402</c:v>
                </c:pt>
                <c:pt idx="143">
                  <c:v>56.505913682527392</c:v>
                </c:pt>
                <c:pt idx="144">
                  <c:v>55.075923864879343</c:v>
                </c:pt>
                <c:pt idx="145">
                  <c:v>53.665277721072215</c:v>
                </c:pt>
                <c:pt idx="146">
                  <c:v>52.273919964060333</c:v>
                </c:pt>
                <c:pt idx="147">
                  <c:v>50.901796268962684</c:v>
                </c:pt>
                <c:pt idx="148">
                  <c:v>49.548853261496618</c:v>
                </c:pt>
                <c:pt idx="149">
                  <c:v>48.215038506680109</c:v>
                </c:pt>
                <c:pt idx="150">
                  <c:v>46.90030049779714</c:v>
                </c:pt>
                <c:pt idx="151">
                  <c:v>45.604588645619913</c:v>
                </c:pt>
                <c:pt idx="152">
                  <c:v>44.327853267882602</c:v>
                </c:pt>
                <c:pt idx="153">
                  <c:v>43.070045579000954</c:v>
                </c:pt>
                <c:pt idx="154">
                  <c:v>41.831117680032548</c:v>
                </c:pt>
                <c:pt idx="155">
                  <c:v>40.61102254887269</c:v>
                </c:pt>
                <c:pt idx="156">
                  <c:v>39.409714030680668</c:v>
                </c:pt>
                <c:pt idx="157">
                  <c:v>38.227146828531751</c:v>
                </c:pt>
                <c:pt idx="158">
                  <c:v>37.063276494290186</c:v>
                </c:pt>
                <c:pt idx="159">
                  <c:v>35.918059419698643</c:v>
                </c:pt>
                <c:pt idx="160">
                  <c:v>34.79145282767972</c:v>
                </c:pt>
                <c:pt idx="161">
                  <c:v>33.683414763845157</c:v>
                </c:pt>
                <c:pt idx="162">
                  <c:v>32.593904088208745</c:v>
                </c:pt>
                <c:pt idx="163">
                  <c:v>31.522880467098744</c:v>
                </c:pt>
                <c:pt idx="164">
                  <c:v>30.470304365265903</c:v>
                </c:pt>
                <c:pt idx="165">
                  <c:v>29.436137038183677</c:v>
                </c:pt>
                <c:pt idx="166">
                  <c:v>28.420340524536329</c:v>
                </c:pt>
                <c:pt idx="167">
                  <c:v>27.422877638891894</c:v>
                </c:pt>
                <c:pt idx="168">
                  <c:v>26.44371196455624</c:v>
                </c:pt>
                <c:pt idx="169">
                  <c:v>25.482807846605102</c:v>
                </c:pt>
                <c:pt idx="170">
                  <c:v>24.540130385090638</c:v>
                </c:pt>
                <c:pt idx="171">
                  <c:v>23.615645428419469</c:v>
                </c:pt>
                <c:pt idx="172">
                  <c:v>22.709319566899232</c:v>
                </c:pt>
                <c:pt idx="173">
                  <c:v>21.821120126450303</c:v>
                </c:pt>
                <c:pt idx="174">
                  <c:v>20.951015162480573</c:v>
                </c:pt>
                <c:pt idx="175">
                  <c:v>20.098973453919584</c:v>
                </c:pt>
                <c:pt idx="176">
                  <c:v>19.264964497410041</c:v>
                </c:pt>
                <c:pt idx="177">
                  <c:v>18.448958501653742</c:v>
                </c:pt>
                <c:pt idx="178">
                  <c:v>17.65092638190951</c:v>
                </c:pt>
                <c:pt idx="179">
                  <c:v>16.870839754640695</c:v>
                </c:pt>
                <c:pt idx="180">
                  <c:v>16.108670932309789</c:v>
                </c:pt>
                <c:pt idx="181">
                  <c:v>15.364392918317961</c:v>
                </c:pt>
                <c:pt idx="182">
                  <c:v>14.63797940208716</c:v>
                </c:pt>
                <c:pt idx="183">
                  <c:v>13.929404754282933</c:v>
                </c:pt>
                <c:pt idx="184">
                  <c:v>13.23864402217545</c:v>
                </c:pt>
                <c:pt idx="185">
                  <c:v>12.565672925137068</c:v>
                </c:pt>
                <c:pt idx="186">
                  <c:v>11.910467850274383</c:v>
                </c:pt>
                <c:pt idx="187">
                  <c:v>11.273005848192851</c:v>
                </c:pt>
                <c:pt idx="188">
                  <c:v>10.653264628892256</c:v>
                </c:pt>
                <c:pt idx="189">
                  <c:v>10.051222557791194</c:v>
                </c:pt>
                <c:pt idx="190">
                  <c:v>9.4668586518789741</c:v>
                </c:pt>
                <c:pt idx="191">
                  <c:v>8.9001525759931344</c:v>
                </c:pt>
                <c:pt idx="192">
                  <c:v>8.3510846392213463</c:v>
                </c:pt>
                <c:pt idx="193">
                  <c:v>7.8196357914257897</c:v>
                </c:pt>
                <c:pt idx="194">
                  <c:v>7.3057876198888083</c:v>
                </c:pt>
                <c:pt idx="195">
                  <c:v>6.8095223460783885</c:v>
                </c:pt>
                <c:pt idx="196">
                  <c:v>6.3308228225320864</c:v>
                </c:pt>
                <c:pt idx="197">
                  <c:v>5.8696725298581409</c:v>
                </c:pt>
                <c:pt idx="198">
                  <c:v>5.4260555738525182</c:v>
                </c:pt>
                <c:pt idx="199">
                  <c:v>4.9999566827307254</c:v>
                </c:pt>
                <c:pt idx="200">
                  <c:v>4.5913612044731673</c:v>
                </c:pt>
                <c:pt idx="201">
                  <c:v>4.2002551042831744</c:v>
                </c:pt>
                <c:pt idx="202">
                  <c:v>3.8266249621563722</c:v>
                </c:pt>
                <c:pt idx="203">
                  <c:v>3.4704579705606267</c:v>
                </c:pt>
                <c:pt idx="204">
                  <c:v>3.1317419322255264</c:v>
                </c:pt>
                <c:pt idx="205">
                  <c:v>2.8104652580405287</c:v>
                </c:pt>
                <c:pt idx="206">
                  <c:v>2.5066169650609109</c:v>
                </c:pt>
                <c:pt idx="207">
                  <c:v>2.2201866746207282</c:v>
                </c:pt>
                <c:pt idx="208">
                  <c:v>1.9511646105520195</c:v>
                </c:pt>
                <c:pt idx="209">
                  <c:v>1.6995415975095032</c:v>
                </c:pt>
                <c:pt idx="210">
                  <c:v>1.4653090594002098</c:v>
                </c:pt>
                <c:pt idx="211">
                  <c:v>1.2484590179172521</c:v>
                </c:pt>
                <c:pt idx="212">
                  <c:v>1.0489840911772812</c:v>
                </c:pt>
                <c:pt idx="213">
                  <c:v>0.86687749246102241</c:v>
                </c:pt>
                <c:pt idx="214">
                  <c:v>0.70213302905640729</c:v>
                </c:pt>
                <c:pt idx="215">
                  <c:v>0.55474510120383214</c:v>
                </c:pt>
                <c:pt idx="216">
                  <c:v>0.42470870114312853</c:v>
                </c:pt>
                <c:pt idx="217">
                  <c:v>0.31201941226186475</c:v>
                </c:pt>
                <c:pt idx="218">
                  <c:v>0.21667340834464249</c:v>
                </c:pt>
                <c:pt idx="219">
                  <c:v>0.13866745292307331</c:v>
                </c:pt>
                <c:pt idx="220">
                  <c:v>7.7998898726223967E-2</c:v>
                </c:pt>
                <c:pt idx="221">
                  <c:v>3.4665687231247987E-2</c:v>
                </c:pt>
                <c:pt idx="222">
                  <c:v>8.6663483140750966E-3</c:v>
                </c:pt>
                <c:pt idx="223">
                  <c:v>0</c:v>
                </c:pt>
              </c:numCache>
            </c:numRef>
          </c:xVal>
          <c:yVal>
            <c:numRef>
              <c:f>'[1]220 deg_thk_150um_hole_1350uml2'!$C$3:$C$226</c:f>
              <c:numCache>
                <c:formatCode>General</c:formatCode>
                <c:ptCount val="224"/>
                <c:pt idx="0">
                  <c:v>1533.1027000000001</c:v>
                </c:pt>
                <c:pt idx="1">
                  <c:v>1526.2278000000001</c:v>
                </c:pt>
                <c:pt idx="2">
                  <c:v>1519.3529000000001</c:v>
                </c:pt>
                <c:pt idx="3">
                  <c:v>1512.4780000000001</c:v>
                </c:pt>
                <c:pt idx="4">
                  <c:v>1505.6031</c:v>
                </c:pt>
                <c:pt idx="5">
                  <c:v>1498.7282</c:v>
                </c:pt>
                <c:pt idx="6">
                  <c:v>1491.8533</c:v>
                </c:pt>
                <c:pt idx="7">
                  <c:v>1484.9784000000002</c:v>
                </c:pt>
                <c:pt idx="8">
                  <c:v>1478.1035000000002</c:v>
                </c:pt>
                <c:pt idx="9">
                  <c:v>1471.2286000000001</c:v>
                </c:pt>
                <c:pt idx="10">
                  <c:v>1464.3537000000001</c:v>
                </c:pt>
                <c:pt idx="11">
                  <c:v>1457.4788000000001</c:v>
                </c:pt>
                <c:pt idx="12">
                  <c:v>1450.6039000000001</c:v>
                </c:pt>
                <c:pt idx="13">
                  <c:v>1443.729</c:v>
                </c:pt>
                <c:pt idx="14">
                  <c:v>1436.8541</c:v>
                </c:pt>
                <c:pt idx="15">
                  <c:v>1429.9792</c:v>
                </c:pt>
                <c:pt idx="16">
                  <c:v>1423.1043000000002</c:v>
                </c:pt>
                <c:pt idx="17">
                  <c:v>1416.2294000000002</c:v>
                </c:pt>
                <c:pt idx="18">
                  <c:v>1409.3545000000001</c:v>
                </c:pt>
                <c:pt idx="19">
                  <c:v>1402.4796000000001</c:v>
                </c:pt>
                <c:pt idx="20">
                  <c:v>1395.6047000000001</c:v>
                </c:pt>
                <c:pt idx="21">
                  <c:v>1388.7298000000001</c:v>
                </c:pt>
                <c:pt idx="22">
                  <c:v>1381.8549</c:v>
                </c:pt>
                <c:pt idx="23">
                  <c:v>1374.98</c:v>
                </c:pt>
                <c:pt idx="24">
                  <c:v>1368.1051</c:v>
                </c:pt>
                <c:pt idx="25">
                  <c:v>1361.2302000000002</c:v>
                </c:pt>
                <c:pt idx="26">
                  <c:v>1354.3553000000002</c:v>
                </c:pt>
                <c:pt idx="27">
                  <c:v>1347.4804000000001</c:v>
                </c:pt>
                <c:pt idx="28">
                  <c:v>1340.6055000000001</c:v>
                </c:pt>
                <c:pt idx="29">
                  <c:v>1333.7306000000001</c:v>
                </c:pt>
                <c:pt idx="30">
                  <c:v>1326.8557000000001</c:v>
                </c:pt>
                <c:pt idx="31">
                  <c:v>1319.9808</c:v>
                </c:pt>
                <c:pt idx="32">
                  <c:v>1313.1059</c:v>
                </c:pt>
                <c:pt idx="33">
                  <c:v>1306.231</c:v>
                </c:pt>
                <c:pt idx="34">
                  <c:v>1299.3561000000002</c:v>
                </c:pt>
                <c:pt idx="35">
                  <c:v>1292.4811999999999</c:v>
                </c:pt>
                <c:pt idx="36">
                  <c:v>1285.6063000000001</c:v>
                </c:pt>
                <c:pt idx="37">
                  <c:v>1278.7314000000001</c:v>
                </c:pt>
                <c:pt idx="38">
                  <c:v>1271.8565000000001</c:v>
                </c:pt>
                <c:pt idx="39">
                  <c:v>1264.9816000000001</c:v>
                </c:pt>
                <c:pt idx="40">
                  <c:v>1258.1067</c:v>
                </c:pt>
                <c:pt idx="41">
                  <c:v>1251.2318</c:v>
                </c:pt>
                <c:pt idx="42">
                  <c:v>1244.3569</c:v>
                </c:pt>
                <c:pt idx="43">
                  <c:v>1237.4820000000002</c:v>
                </c:pt>
                <c:pt idx="44">
                  <c:v>1230.6070999999999</c:v>
                </c:pt>
                <c:pt idx="45">
                  <c:v>1223.7322000000001</c:v>
                </c:pt>
                <c:pt idx="46">
                  <c:v>1216.8573000000001</c:v>
                </c:pt>
                <c:pt idx="47">
                  <c:v>1209.9824000000001</c:v>
                </c:pt>
                <c:pt idx="48">
                  <c:v>1203.1075000000001</c:v>
                </c:pt>
                <c:pt idx="49">
                  <c:v>1196.2326</c:v>
                </c:pt>
                <c:pt idx="50">
                  <c:v>1189.3577</c:v>
                </c:pt>
                <c:pt idx="51">
                  <c:v>1182.4828</c:v>
                </c:pt>
                <c:pt idx="52">
                  <c:v>1175.6079000000002</c:v>
                </c:pt>
                <c:pt idx="53">
                  <c:v>1168.7329999999999</c:v>
                </c:pt>
                <c:pt idx="54">
                  <c:v>1161.8581000000001</c:v>
                </c:pt>
                <c:pt idx="55">
                  <c:v>1154.9832000000001</c:v>
                </c:pt>
                <c:pt idx="56">
                  <c:v>1148.1083000000001</c:v>
                </c:pt>
                <c:pt idx="57">
                  <c:v>1141.2334000000001</c:v>
                </c:pt>
                <c:pt idx="58">
                  <c:v>1134.3585</c:v>
                </c:pt>
                <c:pt idx="59">
                  <c:v>1127.4836</c:v>
                </c:pt>
                <c:pt idx="60">
                  <c:v>1120.6087</c:v>
                </c:pt>
                <c:pt idx="61">
                  <c:v>1113.7338</c:v>
                </c:pt>
                <c:pt idx="62">
                  <c:v>1106.8589000000002</c:v>
                </c:pt>
                <c:pt idx="63">
                  <c:v>1099.9840000000002</c:v>
                </c:pt>
                <c:pt idx="64">
                  <c:v>1093.1091000000001</c:v>
                </c:pt>
                <c:pt idx="65">
                  <c:v>1086.2342000000001</c:v>
                </c:pt>
                <c:pt idx="66">
                  <c:v>1079.3593000000001</c:v>
                </c:pt>
                <c:pt idx="67">
                  <c:v>1072.4844000000001</c:v>
                </c:pt>
                <c:pt idx="68">
                  <c:v>1065.6095</c:v>
                </c:pt>
                <c:pt idx="69">
                  <c:v>1058.7346000000002</c:v>
                </c:pt>
                <c:pt idx="70">
                  <c:v>1051.8597</c:v>
                </c:pt>
                <c:pt idx="71">
                  <c:v>1044.9848000000002</c:v>
                </c:pt>
                <c:pt idx="72">
                  <c:v>1038.1098999999999</c:v>
                </c:pt>
                <c:pt idx="73">
                  <c:v>1031.2350000000001</c:v>
                </c:pt>
                <c:pt idx="74">
                  <c:v>1024.3601000000001</c:v>
                </c:pt>
                <c:pt idx="75">
                  <c:v>1017.4852000000001</c:v>
                </c:pt>
                <c:pt idx="76">
                  <c:v>1010.6103000000001</c:v>
                </c:pt>
                <c:pt idx="77">
                  <c:v>1003.7354</c:v>
                </c:pt>
                <c:pt idx="78">
                  <c:v>996.86050000000012</c:v>
                </c:pt>
                <c:pt idx="79">
                  <c:v>989.98560000000009</c:v>
                </c:pt>
                <c:pt idx="80">
                  <c:v>983.11070000000007</c:v>
                </c:pt>
                <c:pt idx="81">
                  <c:v>976.23580000000004</c:v>
                </c:pt>
                <c:pt idx="82">
                  <c:v>969.36090000000002</c:v>
                </c:pt>
                <c:pt idx="83">
                  <c:v>962.4860000000001</c:v>
                </c:pt>
                <c:pt idx="84">
                  <c:v>955.61110000000008</c:v>
                </c:pt>
                <c:pt idx="85">
                  <c:v>948.73620000000005</c:v>
                </c:pt>
                <c:pt idx="86">
                  <c:v>941.86130000000003</c:v>
                </c:pt>
                <c:pt idx="87">
                  <c:v>934.98640000000012</c:v>
                </c:pt>
                <c:pt idx="88">
                  <c:v>928.11150000000009</c:v>
                </c:pt>
                <c:pt idx="89">
                  <c:v>921.23660000000007</c:v>
                </c:pt>
                <c:pt idx="90">
                  <c:v>914.36170000000004</c:v>
                </c:pt>
                <c:pt idx="91">
                  <c:v>907.48680000000002</c:v>
                </c:pt>
                <c:pt idx="92">
                  <c:v>900.61190000000011</c:v>
                </c:pt>
                <c:pt idx="93">
                  <c:v>893.73700000000008</c:v>
                </c:pt>
                <c:pt idx="94">
                  <c:v>886.86210000000005</c:v>
                </c:pt>
                <c:pt idx="95">
                  <c:v>879.98720000000003</c:v>
                </c:pt>
                <c:pt idx="96">
                  <c:v>873.11230000000012</c:v>
                </c:pt>
                <c:pt idx="97">
                  <c:v>866.23740000000009</c:v>
                </c:pt>
                <c:pt idx="98">
                  <c:v>859.36250000000007</c:v>
                </c:pt>
                <c:pt idx="99">
                  <c:v>852.48760000000004</c:v>
                </c:pt>
                <c:pt idx="100">
                  <c:v>845.61270000000002</c:v>
                </c:pt>
                <c:pt idx="101">
                  <c:v>838.73780000000011</c:v>
                </c:pt>
                <c:pt idx="102">
                  <c:v>831.86290000000008</c:v>
                </c:pt>
                <c:pt idx="103">
                  <c:v>824.98800000000006</c:v>
                </c:pt>
                <c:pt idx="104">
                  <c:v>818.11310000000003</c:v>
                </c:pt>
                <c:pt idx="105">
                  <c:v>811.23820000000001</c:v>
                </c:pt>
                <c:pt idx="106">
                  <c:v>804.36330000000009</c:v>
                </c:pt>
                <c:pt idx="107">
                  <c:v>797.48840000000007</c:v>
                </c:pt>
                <c:pt idx="108">
                  <c:v>790.61350000000004</c:v>
                </c:pt>
                <c:pt idx="109">
                  <c:v>783.73860000000002</c:v>
                </c:pt>
                <c:pt idx="110">
                  <c:v>776.86370000000011</c:v>
                </c:pt>
                <c:pt idx="111">
                  <c:v>769.98880000000008</c:v>
                </c:pt>
                <c:pt idx="112">
                  <c:v>763.11390000000006</c:v>
                </c:pt>
                <c:pt idx="113">
                  <c:v>756.23900000000003</c:v>
                </c:pt>
                <c:pt idx="114">
                  <c:v>749.36410000000001</c:v>
                </c:pt>
                <c:pt idx="115">
                  <c:v>742.4892000000001</c:v>
                </c:pt>
                <c:pt idx="116">
                  <c:v>735.61430000000007</c:v>
                </c:pt>
                <c:pt idx="117">
                  <c:v>728.73940000000005</c:v>
                </c:pt>
                <c:pt idx="118">
                  <c:v>721.86450000000002</c:v>
                </c:pt>
                <c:pt idx="119">
                  <c:v>714.98960000000011</c:v>
                </c:pt>
                <c:pt idx="120">
                  <c:v>708.11470000000008</c:v>
                </c:pt>
                <c:pt idx="121">
                  <c:v>701.23980000000006</c:v>
                </c:pt>
                <c:pt idx="122">
                  <c:v>694.36490000000003</c:v>
                </c:pt>
                <c:pt idx="123">
                  <c:v>687.49</c:v>
                </c:pt>
                <c:pt idx="124">
                  <c:v>680.6151000000001</c:v>
                </c:pt>
                <c:pt idx="125">
                  <c:v>673.74020000000007</c:v>
                </c:pt>
                <c:pt idx="126">
                  <c:v>666.86530000000005</c:v>
                </c:pt>
                <c:pt idx="127">
                  <c:v>659.99040000000002</c:v>
                </c:pt>
                <c:pt idx="128">
                  <c:v>653.11550000000011</c:v>
                </c:pt>
                <c:pt idx="129">
                  <c:v>646.24060000000009</c:v>
                </c:pt>
                <c:pt idx="130">
                  <c:v>639.36570000000006</c:v>
                </c:pt>
                <c:pt idx="131">
                  <c:v>632.49080000000004</c:v>
                </c:pt>
                <c:pt idx="132">
                  <c:v>625.61590000000001</c:v>
                </c:pt>
                <c:pt idx="133">
                  <c:v>618.7410000000001</c:v>
                </c:pt>
                <c:pt idx="134">
                  <c:v>611.86610000000007</c:v>
                </c:pt>
                <c:pt idx="135">
                  <c:v>604.99120000000005</c:v>
                </c:pt>
                <c:pt idx="136">
                  <c:v>598.11630000000002</c:v>
                </c:pt>
                <c:pt idx="137">
                  <c:v>591.24140000000011</c:v>
                </c:pt>
                <c:pt idx="138">
                  <c:v>584.36650000000009</c:v>
                </c:pt>
                <c:pt idx="139">
                  <c:v>577.49160000000006</c:v>
                </c:pt>
                <c:pt idx="140">
                  <c:v>570.61670000000004</c:v>
                </c:pt>
                <c:pt idx="141">
                  <c:v>563.74180000000001</c:v>
                </c:pt>
                <c:pt idx="142">
                  <c:v>556.86689999999999</c:v>
                </c:pt>
                <c:pt idx="143">
                  <c:v>549.99199999999996</c:v>
                </c:pt>
                <c:pt idx="144">
                  <c:v>543.11710000000016</c:v>
                </c:pt>
                <c:pt idx="145">
                  <c:v>536.24220000000014</c:v>
                </c:pt>
                <c:pt idx="146">
                  <c:v>529.36730000000011</c:v>
                </c:pt>
                <c:pt idx="147">
                  <c:v>522.49240000000009</c:v>
                </c:pt>
                <c:pt idx="148">
                  <c:v>515.61750000000006</c:v>
                </c:pt>
                <c:pt idx="149">
                  <c:v>508.74260000000004</c:v>
                </c:pt>
                <c:pt idx="150">
                  <c:v>501.86770000000001</c:v>
                </c:pt>
                <c:pt idx="151">
                  <c:v>494.99279999999999</c:v>
                </c:pt>
                <c:pt idx="152">
                  <c:v>488.11789999999996</c:v>
                </c:pt>
                <c:pt idx="153">
                  <c:v>481.24300000000017</c:v>
                </c:pt>
                <c:pt idx="154">
                  <c:v>474.36810000000014</c:v>
                </c:pt>
                <c:pt idx="155">
                  <c:v>467.49320000000012</c:v>
                </c:pt>
                <c:pt idx="156">
                  <c:v>460.61830000000009</c:v>
                </c:pt>
                <c:pt idx="157">
                  <c:v>453.74340000000007</c:v>
                </c:pt>
                <c:pt idx="158">
                  <c:v>446.86850000000004</c:v>
                </c:pt>
                <c:pt idx="159">
                  <c:v>439.99360000000001</c:v>
                </c:pt>
                <c:pt idx="160">
                  <c:v>433.11869999999999</c:v>
                </c:pt>
                <c:pt idx="161">
                  <c:v>426.24379999999996</c:v>
                </c:pt>
                <c:pt idx="162">
                  <c:v>419.36889999999994</c:v>
                </c:pt>
                <c:pt idx="163">
                  <c:v>412.49400000000014</c:v>
                </c:pt>
                <c:pt idx="164">
                  <c:v>405.61910000000012</c:v>
                </c:pt>
                <c:pt idx="165">
                  <c:v>398.74420000000009</c:v>
                </c:pt>
                <c:pt idx="166">
                  <c:v>391.86930000000007</c:v>
                </c:pt>
                <c:pt idx="167">
                  <c:v>384.99440000000004</c:v>
                </c:pt>
                <c:pt idx="168">
                  <c:v>378.11950000000002</c:v>
                </c:pt>
                <c:pt idx="169">
                  <c:v>371.24459999999999</c:v>
                </c:pt>
                <c:pt idx="170">
                  <c:v>364.36969999999997</c:v>
                </c:pt>
                <c:pt idx="171">
                  <c:v>357.49479999999994</c:v>
                </c:pt>
                <c:pt idx="172">
                  <c:v>350.61990000000014</c:v>
                </c:pt>
                <c:pt idx="173">
                  <c:v>343.74500000000012</c:v>
                </c:pt>
                <c:pt idx="174">
                  <c:v>336.87010000000009</c:v>
                </c:pt>
                <c:pt idx="175">
                  <c:v>329.99520000000007</c:v>
                </c:pt>
                <c:pt idx="176">
                  <c:v>323.12030000000004</c:v>
                </c:pt>
                <c:pt idx="177">
                  <c:v>316.24540000000002</c:v>
                </c:pt>
                <c:pt idx="178">
                  <c:v>309.37049999999999</c:v>
                </c:pt>
                <c:pt idx="179">
                  <c:v>302.49559999999997</c:v>
                </c:pt>
                <c:pt idx="180">
                  <c:v>295.62069999999994</c:v>
                </c:pt>
                <c:pt idx="181">
                  <c:v>288.74580000000014</c:v>
                </c:pt>
                <c:pt idx="182">
                  <c:v>281.87090000000012</c:v>
                </c:pt>
                <c:pt idx="183">
                  <c:v>274.99600000000009</c:v>
                </c:pt>
                <c:pt idx="184">
                  <c:v>268.12110000000007</c:v>
                </c:pt>
                <c:pt idx="185">
                  <c:v>261.24620000000004</c:v>
                </c:pt>
                <c:pt idx="186">
                  <c:v>254.37130000000002</c:v>
                </c:pt>
                <c:pt idx="187">
                  <c:v>247.49639999999999</c:v>
                </c:pt>
                <c:pt idx="188">
                  <c:v>240.62149999999997</c:v>
                </c:pt>
                <c:pt idx="189">
                  <c:v>233.74659999999994</c:v>
                </c:pt>
                <c:pt idx="190">
                  <c:v>226.87170000000015</c:v>
                </c:pt>
                <c:pt idx="191">
                  <c:v>219.99680000000012</c:v>
                </c:pt>
                <c:pt idx="192">
                  <c:v>213.1219000000001</c:v>
                </c:pt>
                <c:pt idx="193">
                  <c:v>206.24700000000007</c:v>
                </c:pt>
                <c:pt idx="194">
                  <c:v>199.37210000000005</c:v>
                </c:pt>
                <c:pt idx="195">
                  <c:v>192.49720000000002</c:v>
                </c:pt>
                <c:pt idx="196">
                  <c:v>185.6223</c:v>
                </c:pt>
                <c:pt idx="197">
                  <c:v>178.74739999999997</c:v>
                </c:pt>
                <c:pt idx="198">
                  <c:v>171.87249999999995</c:v>
                </c:pt>
                <c:pt idx="199">
                  <c:v>164.99760000000015</c:v>
                </c:pt>
                <c:pt idx="200">
                  <c:v>158.12270000000012</c:v>
                </c:pt>
                <c:pt idx="201">
                  <c:v>151.2478000000001</c:v>
                </c:pt>
                <c:pt idx="202">
                  <c:v>144.37290000000007</c:v>
                </c:pt>
                <c:pt idx="203">
                  <c:v>137.49800000000005</c:v>
                </c:pt>
                <c:pt idx="204">
                  <c:v>130.62310000000002</c:v>
                </c:pt>
                <c:pt idx="205">
                  <c:v>123.7482</c:v>
                </c:pt>
                <c:pt idx="206">
                  <c:v>116.87329999999997</c:v>
                </c:pt>
                <c:pt idx="207">
                  <c:v>109.99839999999995</c:v>
                </c:pt>
                <c:pt idx="208">
                  <c:v>103.12350000000015</c:v>
                </c:pt>
                <c:pt idx="209">
                  <c:v>96.248600000000124</c:v>
                </c:pt>
                <c:pt idx="210">
                  <c:v>89.373700000000099</c:v>
                </c:pt>
                <c:pt idx="211">
                  <c:v>82.498800000000074</c:v>
                </c:pt>
                <c:pt idx="212">
                  <c:v>75.623900000000049</c:v>
                </c:pt>
                <c:pt idx="213">
                  <c:v>68.749000000000024</c:v>
                </c:pt>
                <c:pt idx="214">
                  <c:v>61.874099999999999</c:v>
                </c:pt>
                <c:pt idx="215">
                  <c:v>54.999199999999973</c:v>
                </c:pt>
                <c:pt idx="216">
                  <c:v>48.124299999999948</c:v>
                </c:pt>
                <c:pt idx="217">
                  <c:v>41.249399999999923</c:v>
                </c:pt>
                <c:pt idx="218">
                  <c:v>34.374500000000126</c:v>
                </c:pt>
                <c:pt idx="219">
                  <c:v>27.4996000000001</c:v>
                </c:pt>
                <c:pt idx="220">
                  <c:v>20.624700000000075</c:v>
                </c:pt>
                <c:pt idx="221">
                  <c:v>13.74980000000005</c:v>
                </c:pt>
                <c:pt idx="222">
                  <c:v>6.8749000000000251</c:v>
                </c:pt>
                <c:pt idx="223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'[1]220 deg_thk_150um_hole_1350uml2'!$T$3:$T$226</c:f>
              <c:numCache>
                <c:formatCode>General</c:formatCode>
                <c:ptCount val="224"/>
                <c:pt idx="0">
                  <c:v>1671.6590543400366</c:v>
                </c:pt>
                <c:pt idx="1">
                  <c:v>1671.6413172504667</c:v>
                </c:pt>
                <c:pt idx="2">
                  <c:v>1671.5881055280647</c:v>
                </c:pt>
                <c:pt idx="3">
                  <c:v>1671.4994178116972</c:v>
                </c:pt>
                <c:pt idx="4">
                  <c:v>1671.3752518326132</c:v>
                </c:pt>
                <c:pt idx="5">
                  <c:v>1671.2156044141557</c:v>
                </c:pt>
                <c:pt idx="6">
                  <c:v>1671.020471471355</c:v>
                </c:pt>
                <c:pt idx="7">
                  <c:v>1670.7898480104054</c:v>
                </c:pt>
                <c:pt idx="8">
                  <c:v>1670.5237281280274</c:v>
                </c:pt>
                <c:pt idx="9">
                  <c:v>1670.2221050107091</c:v>
                </c:pt>
                <c:pt idx="10">
                  <c:v>1669.8849709338356</c:v>
                </c:pt>
                <c:pt idx="11">
                  <c:v>1669.5123172606991</c:v>
                </c:pt>
                <c:pt idx="12">
                  <c:v>1669.1041344413902</c:v>
                </c:pt>
                <c:pt idx="13">
                  <c:v>1668.6604120115721</c:v>
                </c:pt>
                <c:pt idx="14">
                  <c:v>1668.1811385911406</c:v>
                </c:pt>
                <c:pt idx="15">
                  <c:v>1667.666301882758</c:v>
                </c:pt>
                <c:pt idx="16">
                  <c:v>1667.1158886702747</c:v>
                </c:pt>
                <c:pt idx="17">
                  <c:v>1666.5298848170278</c:v>
                </c:pt>
                <c:pt idx="18">
                  <c:v>1665.9082752640206</c:v>
                </c:pt>
                <c:pt idx="19">
                  <c:v>1665.2510440279834</c:v>
                </c:pt>
                <c:pt idx="20">
                  <c:v>1664.5581741993083</c:v>
                </c:pt>
                <c:pt idx="21">
                  <c:v>1663.8296479398673</c:v>
                </c:pt>
                <c:pt idx="22">
                  <c:v>1663.0654464807071</c:v>
                </c:pt>
                <c:pt idx="23">
                  <c:v>1662.2655501196168</c:v>
                </c:pt>
                <c:pt idx="24">
                  <c:v>1661.4299382185773</c:v>
                </c:pt>
                <c:pt idx="25">
                  <c:v>1660.5585892010822</c:v>
                </c:pt>
                <c:pt idx="26">
                  <c:v>1659.6514805493352</c:v>
                </c:pt>
                <c:pt idx="27">
                  <c:v>1658.7085888013203</c:v>
                </c:pt>
                <c:pt idx="28">
                  <c:v>1657.7298895477452</c:v>
                </c:pt>
                <c:pt idx="29">
                  <c:v>1656.7153574288554</c:v>
                </c:pt>
                <c:pt idx="30">
                  <c:v>1655.6649661311226</c:v>
                </c:pt>
                <c:pt idx="31">
                  <c:v>1654.5786883837986</c:v>
                </c:pt>
                <c:pt idx="32">
                  <c:v>1653.4564959553404</c:v>
                </c:pt>
                <c:pt idx="33">
                  <c:v>1652.2983596497047</c:v>
                </c:pt>
                <c:pt idx="34">
                  <c:v>1651.1042493025029</c:v>
                </c:pt>
                <c:pt idx="35">
                  <c:v>1649.8741337770307</c:v>
                </c:pt>
                <c:pt idx="36">
                  <c:v>1648.6079809601515</c:v>
                </c:pt>
                <c:pt idx="37">
                  <c:v>1647.3057577580521</c:v>
                </c:pt>
                <c:pt idx="38">
                  <c:v>1645.9674300918527</c:v>
                </c:pt>
                <c:pt idx="39">
                  <c:v>1644.5929628930826</c:v>
                </c:pt>
                <c:pt idx="40">
                  <c:v>1643.1823200990098</c:v>
                </c:pt>
                <c:pt idx="41">
                  <c:v>1641.7354646478311</c:v>
                </c:pt>
                <c:pt idx="42">
                  <c:v>1640.2523584737169</c:v>
                </c:pt>
                <c:pt idx="43">
                  <c:v>1638.7329625017101</c:v>
                </c:pt>
                <c:pt idx="44">
                  <c:v>1637.1772366424784</c:v>
                </c:pt>
                <c:pt idx="45">
                  <c:v>1635.5851397869155</c:v>
                </c:pt>
                <c:pt idx="46">
                  <c:v>1633.9566298005939</c:v>
                </c:pt>
                <c:pt idx="47">
                  <c:v>1632.2916635180618</c:v>
                </c:pt>
                <c:pt idx="48">
                  <c:v>1630.59019673699</c:v>
                </c:pt>
                <c:pt idx="49">
                  <c:v>1628.852184212159</c:v>
                </c:pt>
                <c:pt idx="50">
                  <c:v>1627.0775796492881</c:v>
                </c:pt>
                <c:pt idx="51">
                  <c:v>1625.2663356987046</c:v>
                </c:pt>
                <c:pt idx="52">
                  <c:v>1623.4184039488523</c:v>
                </c:pt>
                <c:pt idx="53">
                  <c:v>1621.5337349196325</c:v>
                </c:pt>
                <c:pt idx="54">
                  <c:v>1619.6122780555802</c:v>
                </c:pt>
                <c:pt idx="55">
                  <c:v>1617.65398171887</c:v>
                </c:pt>
                <c:pt idx="56">
                  <c:v>1615.6587931821532</c:v>
                </c:pt>
                <c:pt idx="57">
                  <c:v>1613.6266586212168</c:v>
                </c:pt>
                <c:pt idx="58">
                  <c:v>1611.5575231074713</c:v>
                </c:pt>
                <c:pt idx="59">
                  <c:v>1609.4513306002568</c:v>
                </c:pt>
                <c:pt idx="60">
                  <c:v>1607.3080239389665</c:v>
                </c:pt>
                <c:pt idx="61">
                  <c:v>1605.1275448349916</c:v>
                </c:pt>
                <c:pt idx="62">
                  <c:v>1602.9098338634726</c:v>
                </c:pt>
                <c:pt idx="63">
                  <c:v>1600.6548304548669</c:v>
                </c:pt>
                <c:pt idx="64">
                  <c:v>1598.3624728863206</c:v>
                </c:pt>
                <c:pt idx="65">
                  <c:v>1596.0326982728457</c:v>
                </c:pt>
                <c:pt idx="66">
                  <c:v>1593.6654425582988</c:v>
                </c:pt>
                <c:pt idx="67">
                  <c:v>1591.2606405061592</c:v>
                </c:pt>
                <c:pt idx="68">
                  <c:v>1588.8182256901009</c:v>
                </c:pt>
                <c:pt idx="69">
                  <c:v>1586.3381304843551</c:v>
                </c:pt>
                <c:pt idx="70">
                  <c:v>1583.8202860538654</c:v>
                </c:pt>
                <c:pt idx="71">
                  <c:v>1581.2646223442234</c:v>
                </c:pt>
                <c:pt idx="72">
                  <c:v>1578.6710680713891</c:v>
                </c:pt>
                <c:pt idx="73">
                  <c:v>1576.0395507111843</c:v>
                </c:pt>
                <c:pt idx="74">
                  <c:v>1573.3699964885673</c:v>
                </c:pt>
                <c:pt idx="75">
                  <c:v>1570.6623303666688</c:v>
                </c:pt>
                <c:pt idx="76">
                  <c:v>1567.9164760355998</c:v>
                </c:pt>
                <c:pt idx="77">
                  <c:v>1565.1323559010198</c:v>
                </c:pt>
                <c:pt idx="78">
                  <c:v>1562.3098910724625</c:v>
                </c:pt>
                <c:pt idx="79">
                  <c:v>1559.4490013514123</c:v>
                </c:pt>
                <c:pt idx="80">
                  <c:v>1556.5496052191356</c:v>
                </c:pt>
                <c:pt idx="81">
                  <c:v>1553.6116198242485</c:v>
                </c:pt>
                <c:pt idx="82">
                  <c:v>1550.6349609700314</c:v>
                </c:pt>
                <c:pt idx="83">
                  <c:v>1547.6195431014735</c:v>
                </c:pt>
                <c:pt idx="84">
                  <c:v>1544.56527929205</c:v>
                </c:pt>
                <c:pt idx="85">
                  <c:v>1541.4720812302212</c:v>
                </c:pt>
                <c:pt idx="86">
                  <c:v>1538.3398592056533</c:v>
                </c:pt>
                <c:pt idx="87">
                  <c:v>1535.1685220951535</c:v>
                </c:pt>
                <c:pt idx="88">
                  <c:v>1531.9579773483124</c:v>
                </c:pt>
                <c:pt idx="89">
                  <c:v>1528.7081309728496</c:v>
                </c:pt>
                <c:pt idx="90">
                  <c:v>1525.4188875196569</c:v>
                </c:pt>
                <c:pt idx="91">
                  <c:v>1522.0901500675336</c:v>
                </c:pt>
                <c:pt idx="92">
                  <c:v>1518.7218202076056</c:v>
                </c:pt>
                <c:pt idx="93">
                  <c:v>1515.3137980274232</c:v>
                </c:pt>
                <c:pt idx="94">
                  <c:v>1511.8659820947323</c:v>
                </c:pt>
                <c:pt idx="95">
                  <c:v>1508.3782694409115</c:v>
                </c:pt>
                <c:pt idx="96">
                  <c:v>1504.8505555440659</c:v>
                </c:pt>
                <c:pt idx="97">
                  <c:v>1501.282734311776</c:v>
                </c:pt>
                <c:pt idx="98">
                  <c:v>1497.6746980634894</c:v>
                </c:pt>
                <c:pt idx="99">
                  <c:v>1494.0263375125492</c:v>
                </c:pt>
                <c:pt idx="100">
                  <c:v>1490.3375417478546</c:v>
                </c:pt>
                <c:pt idx="101">
                  <c:v>1486.60819821514</c:v>
                </c:pt>
                <c:pt idx="102">
                  <c:v>1482.8381926978723</c:v>
                </c:pt>
                <c:pt idx="103">
                  <c:v>1479.0274092977495</c:v>
                </c:pt>
                <c:pt idx="104">
                  <c:v>1475.1757304147991</c:v>
                </c:pt>
                <c:pt idx="105">
                  <c:v>1471.2830367270649</c:v>
                </c:pt>
                <c:pt idx="106">
                  <c:v>1467.3492071698718</c:v>
                </c:pt>
                <c:pt idx="107">
                  <c:v>1463.3741189146617</c:v>
                </c:pt>
                <c:pt idx="108">
                  <c:v>1459.3576473473918</c:v>
                </c:pt>
                <c:pt idx="109">
                  <c:v>1455.2996660464805</c:v>
                </c:pt>
                <c:pt idx="110">
                  <c:v>1451.2000467602973</c:v>
                </c:pt>
                <c:pt idx="111">
                  <c:v>1447.0586593841829</c:v>
                </c:pt>
                <c:pt idx="112">
                  <c:v>1442.8753719369884</c:v>
                </c:pt>
                <c:pt idx="113">
                  <c:v>1438.6500505371246</c:v>
                </c:pt>
                <c:pt idx="114">
                  <c:v>1434.3825593781089</c:v>
                </c:pt>
                <c:pt idx="115">
                  <c:v>1430.0727607036001</c:v>
                </c:pt>
                <c:pt idx="116">
                  <c:v>1425.7205147819045</c:v>
                </c:pt>
                <c:pt idx="117">
                  <c:v>1421.3256798799498</c:v>
                </c:pt>
                <c:pt idx="118">
                  <c:v>1416.8881122367027</c:v>
                </c:pt>
                <c:pt idx="119">
                  <c:v>1412.4076660360279</c:v>
                </c:pt>
                <c:pt idx="120">
                  <c:v>1407.884193378969</c:v>
                </c:pt>
                <c:pt idx="121">
                  <c:v>1403.3175442554402</c:v>
                </c:pt>
                <c:pt idx="122">
                  <c:v>1398.7075665153116</c:v>
                </c:pt>
                <c:pt idx="123">
                  <c:v>1394.0541058388774</c:v>
                </c:pt>
                <c:pt idx="124">
                  <c:v>1389.3570057066918</c:v>
                </c:pt>
                <c:pt idx="125">
                  <c:v>1384.6161073687522</c:v>
                </c:pt>
                <c:pt idx="126">
                  <c:v>1379.8312498130194</c:v>
                </c:pt>
                <c:pt idx="127">
                  <c:v>1375.0022697332565</c:v>
                </c:pt>
                <c:pt idx="128">
                  <c:v>1370.1290014961692</c:v>
                </c:pt>
                <c:pt idx="129">
                  <c:v>1365.2112771078296</c:v>
                </c:pt>
                <c:pt idx="130">
                  <c:v>1360.2489261793676</c:v>
                </c:pt>
                <c:pt idx="131">
                  <c:v>1355.2417758919091</c:v>
                </c:pt>
                <c:pt idx="132">
                  <c:v>1350.189650960745</c:v>
                </c:pt>
                <c:pt idx="133">
                  <c:v>1345.0923735987055</c:v>
                </c:pt>
                <c:pt idx="134">
                  <c:v>1339.9497634787294</c:v>
                </c:pt>
                <c:pt idx="135">
                  <c:v>1334.7616376955957</c:v>
                </c:pt>
                <c:pt idx="136">
                  <c:v>1329.527810726805</c:v>
                </c:pt>
                <c:pt idx="137">
                  <c:v>1324.2480943925852</c:v>
                </c:pt>
                <c:pt idx="138">
                  <c:v>1318.9222978149983</c:v>
                </c:pt>
                <c:pt idx="139">
                  <c:v>1313.550227376124</c:v>
                </c:pt>
                <c:pt idx="140">
                  <c:v>1308.1316866752982</c:v>
                </c:pt>
                <c:pt idx="141">
                  <c:v>1302.6664764853799</c:v>
                </c:pt>
                <c:pt idx="142">
                  <c:v>1297.1543947080204</c:v>
                </c:pt>
                <c:pt idx="143">
                  <c:v>1291.5952363279048</c:v>
                </c:pt>
                <c:pt idx="144">
                  <c:v>1285.9887933659479</c:v>
                </c:pt>
                <c:pt idx="145">
                  <c:v>1280.3348548314025</c:v>
                </c:pt>
                <c:pt idx="146">
                  <c:v>1274.6332066728601</c:v>
                </c:pt>
                <c:pt idx="147">
                  <c:v>1268.8836317281125</c:v>
                </c:pt>
                <c:pt idx="148">
                  <c:v>1263.0859096728382</c:v>
                </c:pt>
                <c:pt idx="149">
                  <c:v>1257.2398169680832</c:v>
                </c:pt>
                <c:pt idx="150">
                  <c:v>1251.3451268065064</c:v>
                </c:pt>
                <c:pt idx="151">
                  <c:v>1245.4016090573482</c:v>
                </c:pt>
                <c:pt idx="152">
                  <c:v>1239.4090302100894</c:v>
                </c:pt>
                <c:pt idx="153">
                  <c:v>1233.3671533167665</c:v>
                </c:pt>
                <c:pt idx="154">
                  <c:v>1227.2757379328971</c:v>
                </c:pt>
                <c:pt idx="155">
                  <c:v>1221.1345400569835</c:v>
                </c:pt>
                <c:pt idx="156">
                  <c:v>1214.9433120685458</c:v>
                </c:pt>
                <c:pt idx="157">
                  <c:v>1208.701802664652</c:v>
                </c:pt>
                <c:pt idx="158">
                  <c:v>1202.4097567948872</c:v>
                </c:pt>
                <c:pt idx="159">
                  <c:v>1196.0669155947289</c:v>
                </c:pt>
                <c:pt idx="160">
                  <c:v>1189.6730163172745</c:v>
                </c:pt>
                <c:pt idx="161">
                  <c:v>1183.2277922632707</c:v>
                </c:pt>
                <c:pt idx="162">
                  <c:v>1176.7309727094021</c:v>
                </c:pt>
                <c:pt idx="163">
                  <c:v>1170.1822828347745</c:v>
                </c:pt>
                <c:pt idx="164">
                  <c:v>1163.5814436455489</c:v>
                </c:pt>
                <c:pt idx="165">
                  <c:v>1156.9281718976654</c:v>
                </c:pt>
                <c:pt idx="166">
                  <c:v>1150.2221800175957</c:v>
                </c:pt>
                <c:pt idx="167">
                  <c:v>1143.4631760210705</c:v>
                </c:pt>
                <c:pt idx="168">
                  <c:v>1136.6508634297104</c:v>
                </c:pt>
                <c:pt idx="169">
                  <c:v>1129.7849411855041</c:v>
                </c:pt>
                <c:pt idx="170">
                  <c:v>1122.8651035630564</c:v>
                </c:pt>
                <c:pt idx="171">
                  <c:v>1115.8910400795457</c:v>
                </c:pt>
                <c:pt idx="172">
                  <c:v>1108.8624354023084</c:v>
                </c:pt>
                <c:pt idx="173">
                  <c:v>1101.7789692539827</c:v>
                </c:pt>
                <c:pt idx="174">
                  <c:v>1094.6403163151292</c:v>
                </c:pt>
                <c:pt idx="175">
                  <c:v>1087.4461461242436</c:v>
                </c:pt>
                <c:pt idx="176">
                  <c:v>1080.1961229750859</c:v>
                </c:pt>
                <c:pt idx="177">
                  <c:v>1072.8899058112288</c:v>
                </c:pt>
                <c:pt idx="178">
                  <c:v>1065.5271481177365</c:v>
                </c:pt>
                <c:pt idx="179">
                  <c:v>1058.1074978098823</c:v>
                </c:pt>
                <c:pt idx="180">
                  <c:v>1050.6305971188012</c:v>
                </c:pt>
                <c:pt idx="181">
                  <c:v>1043.0960824739773</c:v>
                </c:pt>
                <c:pt idx="182">
                  <c:v>1035.5035843824589</c:v>
                </c:pt>
                <c:pt idx="183">
                  <c:v>1027.8527273046893</c:v>
                </c:pt>
                <c:pt idx="184">
                  <c:v>1020.1431295268334</c:v>
                </c:pt>
                <c:pt idx="185">
                  <c:v>1012.3744030294938</c:v>
                </c:pt>
                <c:pt idx="186">
                  <c:v>1004.5461533526675</c:v>
                </c:pt>
                <c:pt idx="187">
                  <c:v>996.65797945683607</c:v>
                </c:pt>
                <c:pt idx="188">
                  <c:v>988.70947358003741</c:v>
                </c:pt>
                <c:pt idx="189">
                  <c:v>980.70022109078241</c:v>
                </c:pt>
                <c:pt idx="190">
                  <c:v>972.62980033667054</c:v>
                </c:pt>
                <c:pt idx="191">
                  <c:v>964.49778248854557</c:v>
                </c:pt>
                <c:pt idx="192">
                  <c:v>956.30373138003438</c:v>
                </c:pt>
                <c:pt idx="193">
                  <c:v>948.04720334229853</c:v>
                </c:pt>
                <c:pt idx="194">
                  <c:v>939.72774703382572</c:v>
                </c:pt>
                <c:pt idx="195">
                  <c:v>931.34490326507637</c:v>
                </c:pt>
                <c:pt idx="196">
                  <c:v>922.89820481779577</c:v>
                </c:pt>
                <c:pt idx="197">
                  <c:v>914.38717625879167</c:v>
                </c:pt>
                <c:pt idx="198">
                  <c:v>905.81133374797116</c:v>
                </c:pt>
                <c:pt idx="199">
                  <c:v>897.1701848404166</c:v>
                </c:pt>
                <c:pt idx="200">
                  <c:v>888.46322828227562</c:v>
                </c:pt>
                <c:pt idx="201">
                  <c:v>879.68995380022693</c:v>
                </c:pt>
                <c:pt idx="202">
                  <c:v>870.84984188427165</c:v>
                </c:pt>
                <c:pt idx="203">
                  <c:v>861.94236356359499</c:v>
                </c:pt>
                <c:pt idx="204">
                  <c:v>852.96698017521953</c:v>
                </c:pt>
                <c:pt idx="205">
                  <c:v>843.92314312517101</c:v>
                </c:pt>
                <c:pt idx="206">
                  <c:v>834.81029364185531</c:v>
                </c:pt>
                <c:pt idx="207">
                  <c:v>825.62786252133549</c:v>
                </c:pt>
                <c:pt idx="208">
                  <c:v>816.37526986418061</c:v>
                </c:pt>
                <c:pt idx="209">
                  <c:v>807.05192480354356</c:v>
                </c:pt>
                <c:pt idx="210">
                  <c:v>797.65722522410874</c:v>
                </c:pt>
                <c:pt idx="211">
                  <c:v>788.19055747152993</c:v>
                </c:pt>
                <c:pt idx="212">
                  <c:v>778.65129605196603</c:v>
                </c:pt>
                <c:pt idx="213">
                  <c:v>769.03880332129438</c:v>
                </c:pt>
                <c:pt idx="214">
                  <c:v>759.35242916356833</c:v>
                </c:pt>
                <c:pt idx="215">
                  <c:v>749.5915106582579</c:v>
                </c:pt>
                <c:pt idx="216">
                  <c:v>739.75537173579551</c:v>
                </c:pt>
                <c:pt idx="217">
                  <c:v>729.84332282091316</c:v>
                </c:pt>
                <c:pt idx="218">
                  <c:v>719.85466046324609</c:v>
                </c:pt>
                <c:pt idx="219">
                  <c:v>709.78866695463489</c:v>
                </c:pt>
                <c:pt idx="220">
                  <c:v>699.64460993254193</c:v>
                </c:pt>
                <c:pt idx="221">
                  <c:v>689.42174196895417</c:v>
                </c:pt>
                <c:pt idx="222">
                  <c:v>679.11930014412519</c:v>
                </c:pt>
                <c:pt idx="223">
                  <c:v>668.73650560445901</c:v>
                </c:pt>
              </c:numCache>
            </c:numRef>
          </c:xVal>
          <c:yVal>
            <c:numRef>
              <c:f>'[1]220 deg_thk_150um_hole_1350uml2'!$V$3:$V$226</c:f>
              <c:numCache>
                <c:formatCode>General</c:formatCode>
                <c:ptCount val="224"/>
                <c:pt idx="0">
                  <c:v>0</c:v>
                </c:pt>
                <c:pt idx="1">
                  <c:v>6.8749000000000251</c:v>
                </c:pt>
                <c:pt idx="2">
                  <c:v>13.74980000000005</c:v>
                </c:pt>
                <c:pt idx="3">
                  <c:v>20.624700000000075</c:v>
                </c:pt>
                <c:pt idx="4">
                  <c:v>27.4996000000001</c:v>
                </c:pt>
                <c:pt idx="5">
                  <c:v>34.374500000000126</c:v>
                </c:pt>
                <c:pt idx="6">
                  <c:v>41.249400000000151</c:v>
                </c:pt>
                <c:pt idx="7">
                  <c:v>48.124300000000176</c:v>
                </c:pt>
                <c:pt idx="8">
                  <c:v>54.999200000000201</c:v>
                </c:pt>
                <c:pt idx="9">
                  <c:v>61.874100000000226</c:v>
                </c:pt>
                <c:pt idx="10">
                  <c:v>68.749000000000024</c:v>
                </c:pt>
                <c:pt idx="11">
                  <c:v>75.623900000000049</c:v>
                </c:pt>
                <c:pt idx="12">
                  <c:v>82.498800000000074</c:v>
                </c:pt>
                <c:pt idx="13">
                  <c:v>89.373700000000099</c:v>
                </c:pt>
                <c:pt idx="14">
                  <c:v>96.248600000000124</c:v>
                </c:pt>
                <c:pt idx="15">
                  <c:v>103.12350000000015</c:v>
                </c:pt>
                <c:pt idx="16">
                  <c:v>109.99840000000017</c:v>
                </c:pt>
                <c:pt idx="17">
                  <c:v>116.8733000000002</c:v>
                </c:pt>
                <c:pt idx="18">
                  <c:v>123.74820000000022</c:v>
                </c:pt>
                <c:pt idx="19">
                  <c:v>130.62310000000002</c:v>
                </c:pt>
                <c:pt idx="20">
                  <c:v>137.49800000000005</c:v>
                </c:pt>
                <c:pt idx="21">
                  <c:v>144.37290000000007</c:v>
                </c:pt>
                <c:pt idx="22">
                  <c:v>151.2478000000001</c:v>
                </c:pt>
                <c:pt idx="23">
                  <c:v>158.12270000000012</c:v>
                </c:pt>
                <c:pt idx="24">
                  <c:v>164.99760000000015</c:v>
                </c:pt>
                <c:pt idx="25">
                  <c:v>171.87250000000017</c:v>
                </c:pt>
                <c:pt idx="26">
                  <c:v>178.7474000000002</c:v>
                </c:pt>
                <c:pt idx="27">
                  <c:v>185.62230000000022</c:v>
                </c:pt>
                <c:pt idx="28">
                  <c:v>192.49720000000002</c:v>
                </c:pt>
                <c:pt idx="29">
                  <c:v>199.37210000000005</c:v>
                </c:pt>
                <c:pt idx="30">
                  <c:v>206.24700000000007</c:v>
                </c:pt>
                <c:pt idx="31">
                  <c:v>213.1219000000001</c:v>
                </c:pt>
                <c:pt idx="32">
                  <c:v>219.99680000000012</c:v>
                </c:pt>
                <c:pt idx="33">
                  <c:v>226.87170000000015</c:v>
                </c:pt>
                <c:pt idx="34">
                  <c:v>233.74660000000017</c:v>
                </c:pt>
                <c:pt idx="35">
                  <c:v>240.6215000000002</c:v>
                </c:pt>
                <c:pt idx="36">
                  <c:v>247.49640000000022</c:v>
                </c:pt>
                <c:pt idx="37">
                  <c:v>254.37130000000002</c:v>
                </c:pt>
                <c:pt idx="38">
                  <c:v>261.24620000000004</c:v>
                </c:pt>
                <c:pt idx="39">
                  <c:v>268.12110000000007</c:v>
                </c:pt>
                <c:pt idx="40">
                  <c:v>274.99600000000009</c:v>
                </c:pt>
                <c:pt idx="41">
                  <c:v>281.87090000000012</c:v>
                </c:pt>
                <c:pt idx="42">
                  <c:v>288.74580000000014</c:v>
                </c:pt>
                <c:pt idx="43">
                  <c:v>295.62070000000017</c:v>
                </c:pt>
                <c:pt idx="44">
                  <c:v>302.49560000000019</c:v>
                </c:pt>
                <c:pt idx="45">
                  <c:v>309.37050000000022</c:v>
                </c:pt>
                <c:pt idx="46">
                  <c:v>316.24540000000002</c:v>
                </c:pt>
                <c:pt idx="47">
                  <c:v>323.12030000000004</c:v>
                </c:pt>
                <c:pt idx="48">
                  <c:v>329.99520000000007</c:v>
                </c:pt>
                <c:pt idx="49">
                  <c:v>336.87010000000009</c:v>
                </c:pt>
                <c:pt idx="50">
                  <c:v>343.74500000000012</c:v>
                </c:pt>
                <c:pt idx="51">
                  <c:v>350.61990000000014</c:v>
                </c:pt>
                <c:pt idx="52">
                  <c:v>357.49480000000017</c:v>
                </c:pt>
                <c:pt idx="53">
                  <c:v>364.36970000000019</c:v>
                </c:pt>
                <c:pt idx="54">
                  <c:v>371.24460000000022</c:v>
                </c:pt>
                <c:pt idx="55">
                  <c:v>378.11950000000002</c:v>
                </c:pt>
                <c:pt idx="56">
                  <c:v>384.99440000000004</c:v>
                </c:pt>
                <c:pt idx="57">
                  <c:v>391.86930000000007</c:v>
                </c:pt>
                <c:pt idx="58">
                  <c:v>398.74420000000009</c:v>
                </c:pt>
                <c:pt idx="59">
                  <c:v>405.61910000000012</c:v>
                </c:pt>
                <c:pt idx="60">
                  <c:v>412.49400000000014</c:v>
                </c:pt>
                <c:pt idx="61">
                  <c:v>419.36890000000017</c:v>
                </c:pt>
                <c:pt idx="62">
                  <c:v>426.24380000000019</c:v>
                </c:pt>
                <c:pt idx="63">
                  <c:v>433.11870000000022</c:v>
                </c:pt>
                <c:pt idx="64">
                  <c:v>439.99360000000024</c:v>
                </c:pt>
                <c:pt idx="65">
                  <c:v>446.86850000000004</c:v>
                </c:pt>
                <c:pt idx="66">
                  <c:v>453.74340000000007</c:v>
                </c:pt>
                <c:pt idx="67">
                  <c:v>460.61830000000009</c:v>
                </c:pt>
                <c:pt idx="68">
                  <c:v>467.49320000000012</c:v>
                </c:pt>
                <c:pt idx="69">
                  <c:v>474.36810000000014</c:v>
                </c:pt>
                <c:pt idx="70">
                  <c:v>481.24300000000017</c:v>
                </c:pt>
                <c:pt idx="71">
                  <c:v>488.11790000000019</c:v>
                </c:pt>
                <c:pt idx="72">
                  <c:v>494.99280000000022</c:v>
                </c:pt>
                <c:pt idx="73">
                  <c:v>501.86770000000024</c:v>
                </c:pt>
                <c:pt idx="74">
                  <c:v>508.74260000000004</c:v>
                </c:pt>
                <c:pt idx="75">
                  <c:v>515.61750000000006</c:v>
                </c:pt>
                <c:pt idx="76">
                  <c:v>522.49240000000009</c:v>
                </c:pt>
                <c:pt idx="77">
                  <c:v>529.36730000000011</c:v>
                </c:pt>
                <c:pt idx="78">
                  <c:v>536.24220000000014</c:v>
                </c:pt>
                <c:pt idx="79">
                  <c:v>543.11710000000016</c:v>
                </c:pt>
                <c:pt idx="80">
                  <c:v>549.99200000000019</c:v>
                </c:pt>
                <c:pt idx="81">
                  <c:v>556.8669000000001</c:v>
                </c:pt>
                <c:pt idx="82">
                  <c:v>563.74180000000013</c:v>
                </c:pt>
                <c:pt idx="83">
                  <c:v>570.61670000000015</c:v>
                </c:pt>
                <c:pt idx="84">
                  <c:v>577.49160000000018</c:v>
                </c:pt>
                <c:pt idx="85">
                  <c:v>584.36650000000009</c:v>
                </c:pt>
                <c:pt idx="86">
                  <c:v>591.24140000000011</c:v>
                </c:pt>
                <c:pt idx="87">
                  <c:v>598.11630000000014</c:v>
                </c:pt>
                <c:pt idx="88">
                  <c:v>604.99120000000016</c:v>
                </c:pt>
                <c:pt idx="89">
                  <c:v>611.86610000000019</c:v>
                </c:pt>
                <c:pt idx="90">
                  <c:v>618.7410000000001</c:v>
                </c:pt>
                <c:pt idx="91">
                  <c:v>625.61590000000012</c:v>
                </c:pt>
                <c:pt idx="92">
                  <c:v>632.49080000000015</c:v>
                </c:pt>
                <c:pt idx="93">
                  <c:v>639.36570000000017</c:v>
                </c:pt>
                <c:pt idx="94">
                  <c:v>646.24060000000009</c:v>
                </c:pt>
                <c:pt idx="95">
                  <c:v>653.11550000000011</c:v>
                </c:pt>
                <c:pt idx="96">
                  <c:v>659.99040000000014</c:v>
                </c:pt>
                <c:pt idx="97">
                  <c:v>666.86530000000016</c:v>
                </c:pt>
                <c:pt idx="98">
                  <c:v>673.74020000000019</c:v>
                </c:pt>
                <c:pt idx="99">
                  <c:v>680.6151000000001</c:v>
                </c:pt>
                <c:pt idx="100">
                  <c:v>687.49000000000012</c:v>
                </c:pt>
                <c:pt idx="101">
                  <c:v>694.36490000000015</c:v>
                </c:pt>
                <c:pt idx="102">
                  <c:v>701.23980000000017</c:v>
                </c:pt>
                <c:pt idx="103">
                  <c:v>708.11470000000008</c:v>
                </c:pt>
                <c:pt idx="104">
                  <c:v>714.98960000000011</c:v>
                </c:pt>
                <c:pt idx="105">
                  <c:v>721.86450000000013</c:v>
                </c:pt>
                <c:pt idx="106">
                  <c:v>728.73940000000016</c:v>
                </c:pt>
                <c:pt idx="107">
                  <c:v>735.61430000000018</c:v>
                </c:pt>
                <c:pt idx="108">
                  <c:v>742.4892000000001</c:v>
                </c:pt>
                <c:pt idx="109">
                  <c:v>749.36410000000012</c:v>
                </c:pt>
                <c:pt idx="110">
                  <c:v>756.23900000000015</c:v>
                </c:pt>
                <c:pt idx="111">
                  <c:v>763.11390000000017</c:v>
                </c:pt>
                <c:pt idx="112">
                  <c:v>769.98880000000008</c:v>
                </c:pt>
                <c:pt idx="113">
                  <c:v>776.86370000000011</c:v>
                </c:pt>
                <c:pt idx="114">
                  <c:v>783.73860000000013</c:v>
                </c:pt>
                <c:pt idx="115">
                  <c:v>790.61350000000016</c:v>
                </c:pt>
                <c:pt idx="116">
                  <c:v>797.48840000000018</c:v>
                </c:pt>
                <c:pt idx="117">
                  <c:v>804.36330000000009</c:v>
                </c:pt>
                <c:pt idx="118">
                  <c:v>811.23820000000012</c:v>
                </c:pt>
                <c:pt idx="119">
                  <c:v>818.11310000000014</c:v>
                </c:pt>
                <c:pt idx="120">
                  <c:v>824.98800000000017</c:v>
                </c:pt>
                <c:pt idx="121">
                  <c:v>831.8629000000002</c:v>
                </c:pt>
                <c:pt idx="122">
                  <c:v>838.73780000000011</c:v>
                </c:pt>
                <c:pt idx="123">
                  <c:v>845.61270000000013</c:v>
                </c:pt>
                <c:pt idx="124">
                  <c:v>852.48760000000016</c:v>
                </c:pt>
                <c:pt idx="125">
                  <c:v>859.36250000000018</c:v>
                </c:pt>
                <c:pt idx="126">
                  <c:v>866.23740000000009</c:v>
                </c:pt>
                <c:pt idx="127">
                  <c:v>873.11230000000012</c:v>
                </c:pt>
                <c:pt idx="128">
                  <c:v>879.98720000000014</c:v>
                </c:pt>
                <c:pt idx="129">
                  <c:v>886.86210000000017</c:v>
                </c:pt>
                <c:pt idx="130">
                  <c:v>893.73700000000019</c:v>
                </c:pt>
                <c:pt idx="131">
                  <c:v>900.61190000000011</c:v>
                </c:pt>
                <c:pt idx="132">
                  <c:v>907.48680000000013</c:v>
                </c:pt>
                <c:pt idx="133">
                  <c:v>914.36170000000016</c:v>
                </c:pt>
                <c:pt idx="134">
                  <c:v>921.23660000000018</c:v>
                </c:pt>
                <c:pt idx="135">
                  <c:v>928.11150000000009</c:v>
                </c:pt>
                <c:pt idx="136">
                  <c:v>934.98640000000012</c:v>
                </c:pt>
                <c:pt idx="137">
                  <c:v>941.86130000000014</c:v>
                </c:pt>
                <c:pt idx="138">
                  <c:v>948.73620000000017</c:v>
                </c:pt>
                <c:pt idx="139">
                  <c:v>955.61110000000019</c:v>
                </c:pt>
                <c:pt idx="140">
                  <c:v>962.4860000000001</c:v>
                </c:pt>
                <c:pt idx="141">
                  <c:v>969.36090000000013</c:v>
                </c:pt>
                <c:pt idx="142">
                  <c:v>976.23580000000015</c:v>
                </c:pt>
                <c:pt idx="143">
                  <c:v>983.11070000000018</c:v>
                </c:pt>
                <c:pt idx="144">
                  <c:v>989.9856000000002</c:v>
                </c:pt>
                <c:pt idx="145">
                  <c:v>996.86050000000012</c:v>
                </c:pt>
                <c:pt idx="146">
                  <c:v>1003.7354000000001</c:v>
                </c:pt>
                <c:pt idx="147">
                  <c:v>1010.6103000000002</c:v>
                </c:pt>
                <c:pt idx="148">
                  <c:v>1017.4852000000002</c:v>
                </c:pt>
                <c:pt idx="149">
                  <c:v>1024.3601000000001</c:v>
                </c:pt>
                <c:pt idx="150">
                  <c:v>1031.2350000000001</c:v>
                </c:pt>
                <c:pt idx="151">
                  <c:v>1038.1099000000002</c:v>
                </c:pt>
                <c:pt idx="152">
                  <c:v>1044.9848000000002</c:v>
                </c:pt>
                <c:pt idx="153">
                  <c:v>1051.8597000000002</c:v>
                </c:pt>
                <c:pt idx="154">
                  <c:v>1058.7346000000002</c:v>
                </c:pt>
                <c:pt idx="155">
                  <c:v>1065.6095</c:v>
                </c:pt>
                <c:pt idx="156">
                  <c:v>1072.4844000000003</c:v>
                </c:pt>
                <c:pt idx="157">
                  <c:v>1079.3593000000001</c:v>
                </c:pt>
                <c:pt idx="158">
                  <c:v>1086.2342000000001</c:v>
                </c:pt>
                <c:pt idx="159">
                  <c:v>1093.1091000000001</c:v>
                </c:pt>
                <c:pt idx="160">
                  <c:v>1099.9840000000002</c:v>
                </c:pt>
                <c:pt idx="161">
                  <c:v>1106.8589000000002</c:v>
                </c:pt>
                <c:pt idx="162">
                  <c:v>1113.7338000000002</c:v>
                </c:pt>
                <c:pt idx="163">
                  <c:v>1120.6087000000002</c:v>
                </c:pt>
                <c:pt idx="164">
                  <c:v>1127.4836000000003</c:v>
                </c:pt>
                <c:pt idx="165">
                  <c:v>1134.3585</c:v>
                </c:pt>
                <c:pt idx="166">
                  <c:v>1141.2334000000001</c:v>
                </c:pt>
                <c:pt idx="167">
                  <c:v>1148.1083000000001</c:v>
                </c:pt>
                <c:pt idx="168">
                  <c:v>1154.9832000000001</c:v>
                </c:pt>
                <c:pt idx="169">
                  <c:v>1161.8581000000001</c:v>
                </c:pt>
                <c:pt idx="170">
                  <c:v>1168.7330000000002</c:v>
                </c:pt>
                <c:pt idx="171">
                  <c:v>1175.6079000000002</c:v>
                </c:pt>
                <c:pt idx="172">
                  <c:v>1182.4828000000002</c:v>
                </c:pt>
                <c:pt idx="173">
                  <c:v>1189.3577000000002</c:v>
                </c:pt>
                <c:pt idx="174">
                  <c:v>1196.2326</c:v>
                </c:pt>
                <c:pt idx="175">
                  <c:v>1203.1075000000001</c:v>
                </c:pt>
                <c:pt idx="176">
                  <c:v>1209.9824000000001</c:v>
                </c:pt>
                <c:pt idx="177">
                  <c:v>1216.8573000000001</c:v>
                </c:pt>
                <c:pt idx="178">
                  <c:v>1223.7322000000001</c:v>
                </c:pt>
                <c:pt idx="179">
                  <c:v>1230.6071000000002</c:v>
                </c:pt>
                <c:pt idx="180">
                  <c:v>1237.4820000000002</c:v>
                </c:pt>
                <c:pt idx="181">
                  <c:v>1244.3569000000002</c:v>
                </c:pt>
                <c:pt idx="182">
                  <c:v>1251.2318000000002</c:v>
                </c:pt>
                <c:pt idx="183">
                  <c:v>1258.1067</c:v>
                </c:pt>
                <c:pt idx="184">
                  <c:v>1264.9816000000003</c:v>
                </c:pt>
                <c:pt idx="185">
                  <c:v>1271.8565000000001</c:v>
                </c:pt>
                <c:pt idx="186">
                  <c:v>1278.7314000000001</c:v>
                </c:pt>
                <c:pt idx="187">
                  <c:v>1285.6063000000001</c:v>
                </c:pt>
                <c:pt idx="188">
                  <c:v>1292.4812000000002</c:v>
                </c:pt>
                <c:pt idx="189">
                  <c:v>1299.3561000000002</c:v>
                </c:pt>
                <c:pt idx="190">
                  <c:v>1306.2310000000002</c:v>
                </c:pt>
                <c:pt idx="191">
                  <c:v>1313.1059000000002</c:v>
                </c:pt>
                <c:pt idx="192">
                  <c:v>1319.9808</c:v>
                </c:pt>
                <c:pt idx="193">
                  <c:v>1326.8557000000001</c:v>
                </c:pt>
                <c:pt idx="194">
                  <c:v>1333.7306000000001</c:v>
                </c:pt>
                <c:pt idx="195">
                  <c:v>1340.6055000000001</c:v>
                </c:pt>
                <c:pt idx="196">
                  <c:v>1347.4804000000001</c:v>
                </c:pt>
                <c:pt idx="197">
                  <c:v>1354.3553000000002</c:v>
                </c:pt>
                <c:pt idx="198">
                  <c:v>1361.2302000000002</c:v>
                </c:pt>
                <c:pt idx="199">
                  <c:v>1368.1051000000002</c:v>
                </c:pt>
                <c:pt idx="200">
                  <c:v>1374.9800000000002</c:v>
                </c:pt>
                <c:pt idx="201">
                  <c:v>1381.8549</c:v>
                </c:pt>
                <c:pt idx="202">
                  <c:v>1388.7298000000001</c:v>
                </c:pt>
                <c:pt idx="203">
                  <c:v>1395.6047000000001</c:v>
                </c:pt>
                <c:pt idx="204">
                  <c:v>1402.4796000000001</c:v>
                </c:pt>
                <c:pt idx="205">
                  <c:v>1409.3545000000001</c:v>
                </c:pt>
                <c:pt idx="206">
                  <c:v>1416.2294000000002</c:v>
                </c:pt>
                <c:pt idx="207">
                  <c:v>1423.1043000000002</c:v>
                </c:pt>
                <c:pt idx="208">
                  <c:v>1429.9792000000002</c:v>
                </c:pt>
                <c:pt idx="209">
                  <c:v>1436.8541000000002</c:v>
                </c:pt>
                <c:pt idx="210">
                  <c:v>1443.729</c:v>
                </c:pt>
                <c:pt idx="211">
                  <c:v>1450.6039000000001</c:v>
                </c:pt>
                <c:pt idx="212">
                  <c:v>1457.4788000000001</c:v>
                </c:pt>
                <c:pt idx="213">
                  <c:v>1464.3537000000001</c:v>
                </c:pt>
                <c:pt idx="214">
                  <c:v>1471.2286000000001</c:v>
                </c:pt>
                <c:pt idx="215">
                  <c:v>1478.1035000000002</c:v>
                </c:pt>
                <c:pt idx="216">
                  <c:v>1484.9784000000002</c:v>
                </c:pt>
                <c:pt idx="217">
                  <c:v>1491.8533000000002</c:v>
                </c:pt>
                <c:pt idx="218">
                  <c:v>1498.7282000000002</c:v>
                </c:pt>
                <c:pt idx="219">
                  <c:v>1505.6031000000003</c:v>
                </c:pt>
                <c:pt idx="220">
                  <c:v>1512.4780000000001</c:v>
                </c:pt>
                <c:pt idx="221">
                  <c:v>1519.3529000000001</c:v>
                </c:pt>
                <c:pt idx="222">
                  <c:v>1526.2278000000001</c:v>
                </c:pt>
                <c:pt idx="223">
                  <c:v>1533.1027000000001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68080"/>
        <c:axId val="728773680"/>
      </c:scatterChart>
      <c:valAx>
        <c:axId val="7287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73680"/>
        <c:crossesAt val="-100"/>
        <c:crossBetween val="midCat"/>
      </c:valAx>
      <c:valAx>
        <c:axId val="728773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68080"/>
        <c:crossesAt val="-6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329</xdr:row>
      <xdr:rowOff>28575</xdr:rowOff>
    </xdr:from>
    <xdr:to>
      <xdr:col>8</xdr:col>
      <xdr:colOff>690562</xdr:colOff>
      <xdr:row>342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662645</xdr:colOff>
      <xdr:row>349</xdr:row>
      <xdr:rowOff>127110</xdr:rowOff>
    </xdr:from>
    <xdr:to>
      <xdr:col>11</xdr:col>
      <xdr:colOff>504442</xdr:colOff>
      <xdr:row>363</xdr:row>
      <xdr:rowOff>72916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308018</xdr:colOff>
      <xdr:row>6</xdr:row>
      <xdr:rowOff>79310</xdr:rowOff>
    </xdr:from>
    <xdr:to>
      <xdr:col>7</xdr:col>
      <xdr:colOff>276537</xdr:colOff>
      <xdr:row>20</xdr:row>
      <xdr:rowOff>63543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44192</xdr:colOff>
      <xdr:row>11</xdr:row>
      <xdr:rowOff>130042</xdr:rowOff>
    </xdr:from>
    <xdr:to>
      <xdr:col>6</xdr:col>
      <xdr:colOff>502845</xdr:colOff>
      <xdr:row>25</xdr:row>
      <xdr:rowOff>114276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361293</xdr:colOff>
      <xdr:row>30</xdr:row>
      <xdr:rowOff>120431</xdr:rowOff>
    </xdr:from>
    <xdr:to>
      <xdr:col>7</xdr:col>
      <xdr:colOff>120431</xdr:colOff>
      <xdr:row>31</xdr:row>
      <xdr:rowOff>164224</xdr:rowOff>
    </xdr:to>
    <xdr:cxnSp macro="">
      <xdr:nvCxnSpPr>
        <xdr:cNvPr id="6" name="Straight Connector 5"/>
        <xdr:cNvCxnSpPr/>
      </xdr:nvCxnSpPr>
      <xdr:spPr>
        <a:xfrm>
          <a:off x="2228193" y="6121181"/>
          <a:ext cx="3578663" cy="243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</xdr:colOff>
      <xdr:row>210</xdr:row>
      <xdr:rowOff>28575</xdr:rowOff>
    </xdr:from>
    <xdr:to>
      <xdr:col>8</xdr:col>
      <xdr:colOff>690562</xdr:colOff>
      <xdr:row>223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109537</xdr:colOff>
      <xdr:row>210</xdr:row>
      <xdr:rowOff>28575</xdr:rowOff>
    </xdr:from>
    <xdr:to>
      <xdr:col>22</xdr:col>
      <xdr:colOff>0</xdr:colOff>
      <xdr:row>223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81310</xdr:colOff>
      <xdr:row>3</xdr:row>
      <xdr:rowOff>162621</xdr:rowOff>
    </xdr:from>
    <xdr:to>
      <xdr:col>8</xdr:col>
      <xdr:colOff>683847</xdr:colOff>
      <xdr:row>25</xdr:row>
      <xdr:rowOff>12210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305286</xdr:colOff>
      <xdr:row>0</xdr:row>
      <xdr:rowOff>73272</xdr:rowOff>
    </xdr:from>
    <xdr:to>
      <xdr:col>50</xdr:col>
      <xdr:colOff>134327</xdr:colOff>
      <xdr:row>12</xdr:row>
      <xdr:rowOff>183174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146538</xdr:colOff>
      <xdr:row>0</xdr:row>
      <xdr:rowOff>61056</xdr:rowOff>
    </xdr:from>
    <xdr:to>
      <xdr:col>56</xdr:col>
      <xdr:colOff>305288</xdr:colOff>
      <xdr:row>13</xdr:row>
      <xdr:rowOff>12209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268654</xdr:colOff>
      <xdr:row>0</xdr:row>
      <xdr:rowOff>61057</xdr:rowOff>
    </xdr:from>
    <xdr:to>
      <xdr:col>60</xdr:col>
      <xdr:colOff>488462</xdr:colOff>
      <xdr:row>13</xdr:row>
      <xdr:rowOff>12210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ay%20Tracing\RayT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s_220deg_thk_150um_hole_1600"/>
      <sheetName val="Thk_600um_Circular"/>
      <sheetName val="220deg_thk_150um_hole_1600mod"/>
      <sheetName val="220 deg_thk_150um_hole_1350uml2"/>
    </sheetNames>
    <sheetDataSet>
      <sheetData sheetId="0"/>
      <sheetData sheetId="1"/>
      <sheetData sheetId="2">
        <row r="3">
          <cell r="A3">
            <v>345.07111044711769</v>
          </cell>
          <cell r="B3">
            <v>18.576089751266753</v>
          </cell>
          <cell r="C3">
            <v>1437.3234</v>
          </cell>
          <cell r="U3">
            <v>0</v>
          </cell>
          <cell r="V3">
            <v>0</v>
          </cell>
        </row>
        <row r="4">
          <cell r="A4">
            <v>343.11148721247412</v>
          </cell>
          <cell r="B4">
            <v>18.523268804735142</v>
          </cell>
          <cell r="C4">
            <v>1433.1207000000002</v>
          </cell>
          <cell r="U4">
            <v>8.3522749705289473E-2</v>
          </cell>
          <cell r="V4">
            <v>4.2027000000000498</v>
          </cell>
        </row>
        <row r="5">
          <cell r="A5">
            <v>341.15698940285961</v>
          </cell>
          <cell r="B5">
            <v>18.470435549895935</v>
          </cell>
          <cell r="C5">
            <v>1428.9180000000001</v>
          </cell>
          <cell r="U5">
            <v>0.16704579814354192</v>
          </cell>
          <cell r="V5">
            <v>8.4054000000000997</v>
          </cell>
        </row>
        <row r="6">
          <cell r="A6">
            <v>339.20762183715118</v>
          </cell>
          <cell r="B6">
            <v>18.417590011647864</v>
          </cell>
          <cell r="C6">
            <v>1424.7153000000001</v>
          </cell>
          <cell r="U6">
            <v>0.250569443976975</v>
          </cell>
          <cell r="V6">
            <v>12.608099999999922</v>
          </cell>
        </row>
        <row r="7">
          <cell r="A7">
            <v>337.2633893275958</v>
          </cell>
          <cell r="B7">
            <v>18.36473221497106</v>
          </cell>
          <cell r="C7">
            <v>1420.5126</v>
          </cell>
          <cell r="U7">
            <v>0.33409398594512024</v>
          </cell>
          <cell r="V7">
            <v>16.810799999999972</v>
          </cell>
        </row>
        <row r="8">
          <cell r="A8">
            <v>335.32429667976083</v>
          </cell>
          <cell r="B8">
            <v>18.311862184927037</v>
          </cell>
          <cell r="C8">
            <v>1416.3099000000002</v>
          </cell>
          <cell r="U8">
            <v>0.41761972281973442</v>
          </cell>
          <cell r="V8">
            <v>21.013500000000022</v>
          </cell>
        </row>
        <row r="9">
          <cell r="A9">
            <v>333.39034869248343</v>
          </cell>
          <cell r="B9">
            <v>18.25897994665867</v>
          </cell>
          <cell r="C9">
            <v>1412.1072000000001</v>
          </cell>
          <cell r="U9">
            <v>0.5011469534213927</v>
          </cell>
          <cell r="V9">
            <v>25.216200000000072</v>
          </cell>
        </row>
        <row r="10">
          <cell r="A10">
            <v>331.46155015782142</v>
          </cell>
          <cell r="B10">
            <v>18.206085525390169</v>
          </cell>
          <cell r="C10">
            <v>1407.9045000000001</v>
          </cell>
          <cell r="U10">
            <v>0.58467597663277526</v>
          </cell>
          <cell r="V10">
            <v>29.418900000000122</v>
          </cell>
        </row>
        <row r="11">
          <cell r="A11">
            <v>329.53790586100217</v>
          </cell>
          <cell r="B11">
            <v>18.153178946427047</v>
          </cell>
          <cell r="C11">
            <v>1403.7018</v>
          </cell>
          <cell r="U11">
            <v>0.66820709141170864</v>
          </cell>
          <cell r="V11">
            <v>33.621599999999944</v>
          </cell>
        </row>
        <row r="12">
          <cell r="A12">
            <v>327.61942058037289</v>
          </cell>
          <cell r="B12">
            <v>18.100260235156092</v>
          </cell>
          <cell r="C12">
            <v>1399.4991000000002</v>
          </cell>
          <cell r="U12">
            <v>0.75174059680279082</v>
          </cell>
          <cell r="V12">
            <v>37.824299999999994</v>
          </cell>
        </row>
        <row r="13">
          <cell r="A13">
            <v>325.70609908735008</v>
          </cell>
          <cell r="B13">
            <v>18.04732941704534</v>
          </cell>
          <cell r="C13">
            <v>1395.2964000000002</v>
          </cell>
          <cell r="U13">
            <v>0.83527679195076643</v>
          </cell>
          <cell r="V13">
            <v>42.027000000000044</v>
          </cell>
        </row>
        <row r="14">
          <cell r="A14">
            <v>323.79794614637001</v>
          </cell>
          <cell r="B14">
            <v>17.994386517644053</v>
          </cell>
          <cell r="C14">
            <v>1391.0937000000001</v>
          </cell>
          <cell r="U14">
            <v>0.91881597611243482</v>
          </cell>
          <cell r="V14">
            <v>46.229700000000093</v>
          </cell>
        </row>
        <row r="15">
          <cell r="A15">
            <v>321.89496651483734</v>
          </cell>
          <cell r="B15">
            <v>17.941431562582661</v>
          </cell>
          <cell r="C15">
            <v>1386.8910000000001</v>
          </cell>
          <cell r="U15">
            <v>1.0023584486698709</v>
          </cell>
          <cell r="V15">
            <v>50.432399999999916</v>
          </cell>
        </row>
        <row r="16">
          <cell r="A16">
            <v>319.99716494307575</v>
          </cell>
          <cell r="B16">
            <v>17.888464577572769</v>
          </cell>
          <cell r="C16">
            <v>1382.6883</v>
          </cell>
          <cell r="U16">
            <v>1.0859045091420543</v>
          </cell>
          <cell r="V16">
            <v>54.635099999999966</v>
          </cell>
        </row>
        <row r="17">
          <cell r="A17">
            <v>318.104546174277</v>
          </cell>
          <cell r="B17">
            <v>17.835485588407089</v>
          </cell>
          <cell r="C17">
            <v>1378.4856000000002</v>
          </cell>
          <cell r="U17">
            <v>1.1694544571983225</v>
          </cell>
          <cell r="V17">
            <v>58.837800000000016</v>
          </cell>
        </row>
        <row r="18">
          <cell r="A18">
            <v>316.21711494445015</v>
          </cell>
          <cell r="B18">
            <v>17.782494620959405</v>
          </cell>
          <cell r="C18">
            <v>1374.2829000000002</v>
          </cell>
          <cell r="U18">
            <v>1.2530085926704386</v>
          </cell>
          <cell r="V18">
            <v>63.040500000000065</v>
          </cell>
        </row>
        <row r="19">
          <cell r="A19">
            <v>314.33487598237201</v>
          </cell>
          <cell r="B19">
            <v>17.729491701184553</v>
          </cell>
          <cell r="C19">
            <v>1370.0802000000001</v>
          </cell>
          <cell r="U19">
            <v>1.3365672155652373</v>
          </cell>
          <cell r="V19">
            <v>67.243200000000115</v>
          </cell>
        </row>
        <row r="20">
          <cell r="A20">
            <v>312.45783400953616</v>
          </cell>
          <cell r="B20">
            <v>17.676476855118391</v>
          </cell>
          <cell r="C20">
            <v>1365.8775000000001</v>
          </cell>
          <cell r="U20">
            <v>1.4201306260773681</v>
          </cell>
          <cell r="V20">
            <v>71.445899999999938</v>
          </cell>
        </row>
        <row r="21">
          <cell r="A21">
            <v>310.58599374010214</v>
          </cell>
          <cell r="B21">
            <v>17.623450108877719</v>
          </cell>
          <cell r="C21">
            <v>1361.6748</v>
          </cell>
          <cell r="U21">
            <v>1.5036991246018716</v>
          </cell>
          <cell r="V21">
            <v>75.648599999999988</v>
          </cell>
        </row>
        <row r="22">
          <cell r="A22">
            <v>308.71935988084516</v>
          </cell>
          <cell r="B22">
            <v>17.57041148866028</v>
          </cell>
          <cell r="C22">
            <v>1357.4721000000002</v>
          </cell>
          <cell r="U22">
            <v>1.5872730117469327</v>
          </cell>
          <cell r="V22">
            <v>79.851300000000037</v>
          </cell>
        </row>
        <row r="23">
          <cell r="A23">
            <v>306.85793713110542</v>
          </cell>
          <cell r="B23">
            <v>17.517361020744691</v>
          </cell>
          <cell r="C23">
            <v>1353.2694000000001</v>
          </cell>
          <cell r="U23">
            <v>1.6708525883464063</v>
          </cell>
          <cell r="V23">
            <v>84.054000000000087</v>
          </cell>
        </row>
        <row r="24">
          <cell r="A24">
            <v>305.00173018273762</v>
          </cell>
          <cell r="B24">
            <v>17.464298731490413</v>
          </cell>
          <cell r="C24">
            <v>1349.0667000000001</v>
          </cell>
          <cell r="U24">
            <v>1.7544381554726449</v>
          </cell>
          <cell r="V24">
            <v>88.25669999999991</v>
          </cell>
        </row>
        <row r="25">
          <cell r="A25">
            <v>303.15074372005989</v>
          </cell>
          <cell r="B25">
            <v>17.411224647337701</v>
          </cell>
          <cell r="C25">
            <v>1344.864</v>
          </cell>
          <cell r="U25">
            <v>1.8380300144492185</v>
          </cell>
          <cell r="V25">
            <v>92.45939999999996</v>
          </cell>
        </row>
        <row r="26">
          <cell r="A26">
            <v>301.30498241980365</v>
          </cell>
          <cell r="B26">
            <v>17.358138794807573</v>
          </cell>
          <cell r="C26">
            <v>1340.6613000000002</v>
          </cell>
          <cell r="U26">
            <v>1.9216284668637356</v>
          </cell>
          <cell r="V26">
            <v>96.662100000000009</v>
          </cell>
        </row>
        <row r="27">
          <cell r="A27">
            <v>299.46445095106196</v>
          </cell>
          <cell r="B27">
            <v>17.305041200501719</v>
          </cell>
          <cell r="C27">
            <v>1336.4586000000002</v>
          </cell>
          <cell r="U27">
            <v>2.0052338145805084</v>
          </cell>
          <cell r="V27">
            <v>100.86480000000006</v>
          </cell>
        </row>
        <row r="28">
          <cell r="A28">
            <v>297.62915397523977</v>
          </cell>
          <cell r="B28">
            <v>17.251931891102508</v>
          </cell>
          <cell r="C28">
            <v>1332.2559000000001</v>
          </cell>
          <cell r="U28">
            <v>2.0888463597535902</v>
          </cell>
          <cell r="V28">
            <v>105.06750000000011</v>
          </cell>
        </row>
        <row r="29">
          <cell r="A29">
            <v>295.79909614600251</v>
          </cell>
          <cell r="B29">
            <v>17.198810893372904</v>
          </cell>
          <cell r="C29">
            <v>1328.0532000000001</v>
          </cell>
          <cell r="U29">
            <v>2.1724664048394047</v>
          </cell>
          <cell r="V29">
            <v>109.27019999999993</v>
          </cell>
        </row>
        <row r="30">
          <cell r="A30">
            <v>293.97428210922533</v>
          </cell>
          <cell r="B30">
            <v>17.145678234156424</v>
          </cell>
          <cell r="C30">
            <v>1323.8505000000002</v>
          </cell>
          <cell r="U30">
            <v>2.2560942526098779</v>
          </cell>
          <cell r="V30">
            <v>113.47289999999998</v>
          </cell>
        </row>
        <row r="31">
          <cell r="A31">
            <v>292.15471650294228</v>
          </cell>
          <cell r="B31">
            <v>17.092533940377077</v>
          </cell>
          <cell r="C31">
            <v>1319.6478000000002</v>
          </cell>
          <cell r="U31">
            <v>2.339730206165358</v>
          </cell>
          <cell r="V31">
            <v>117.67560000000003</v>
          </cell>
        </row>
        <row r="32">
          <cell r="A32">
            <v>290.34040395729539</v>
          </cell>
          <cell r="B32">
            <v>17.039378039039317</v>
          </cell>
          <cell r="C32">
            <v>1315.4451000000001</v>
          </cell>
          <cell r="U32">
            <v>2.4233745689474229</v>
          </cell>
          <cell r="V32">
            <v>121.87830000000008</v>
          </cell>
        </row>
        <row r="33">
          <cell r="A33">
            <v>288.53134909448403</v>
          </cell>
          <cell r="B33">
            <v>16.986210557228002</v>
          </cell>
          <cell r="C33">
            <v>1311.2424000000001</v>
          </cell>
          <cell r="U33">
            <v>2.5070276447520952</v>
          </cell>
          <cell r="V33">
            <v>126.08100000000013</v>
          </cell>
        </row>
        <row r="34">
          <cell r="A34">
            <v>286.72755652871354</v>
          </cell>
          <cell r="B34">
            <v>16.933031522108305</v>
          </cell>
          <cell r="C34">
            <v>1307.0397</v>
          </cell>
          <cell r="U34">
            <v>2.5906897377428457</v>
          </cell>
          <cell r="V34">
            <v>130.28369999999995</v>
          </cell>
        </row>
        <row r="35">
          <cell r="A35">
            <v>284.92903086614473</v>
          </cell>
          <cell r="B35">
            <v>16.879840960925691</v>
          </cell>
          <cell r="C35">
            <v>1302.8370000000002</v>
          </cell>
          <cell r="U35">
            <v>2.6743611524636428</v>
          </cell>
          <cell r="V35">
            <v>134.4864</v>
          </cell>
        </row>
        <row r="36">
          <cell r="A36">
            <v>283.13577670484233</v>
          </cell>
          <cell r="B36">
            <v>16.826638901005818</v>
          </cell>
          <cell r="C36">
            <v>1298.6343000000002</v>
          </cell>
          <cell r="U36">
            <v>2.7580421938522357</v>
          </cell>
          <cell r="V36">
            <v>138.68910000000005</v>
          </cell>
        </row>
        <row r="37">
          <cell r="A37">
            <v>281.34779863472443</v>
          </cell>
          <cell r="B37">
            <v>16.773425369754516</v>
          </cell>
          <cell r="C37">
            <v>1294.4316000000001</v>
          </cell>
          <cell r="U37">
            <v>2.8417331672532709</v>
          </cell>
          <cell r="V37">
            <v>142.8918000000001</v>
          </cell>
        </row>
        <row r="38">
          <cell r="A38">
            <v>279.56510123751161</v>
          </cell>
          <cell r="B38">
            <v>16.720200394657702</v>
          </cell>
          <cell r="C38">
            <v>1290.2289000000001</v>
          </cell>
          <cell r="U38">
            <v>2.9254343784316137</v>
          </cell>
          <cell r="V38">
            <v>147.09449999999993</v>
          </cell>
        </row>
        <row r="39">
          <cell r="A39">
            <v>277.78768908667547</v>
          </cell>
          <cell r="B39">
            <v>16.666964003281326</v>
          </cell>
          <cell r="C39">
            <v>1286.0262</v>
          </cell>
          <cell r="U39">
            <v>3.0091461335854963</v>
          </cell>
          <cell r="V39">
            <v>151.29719999999998</v>
          </cell>
        </row>
        <row r="40">
          <cell r="A40">
            <v>276.01556674738782</v>
          </cell>
          <cell r="B40">
            <v>16.613716223271297</v>
          </cell>
          <cell r="C40">
            <v>1281.8235000000002</v>
          </cell>
          <cell r="U40">
            <v>3.0928687393601861</v>
          </cell>
          <cell r="V40">
            <v>155.49990000000003</v>
          </cell>
        </row>
        <row r="41">
          <cell r="A41">
            <v>274.24873877646939</v>
          </cell>
          <cell r="B41">
            <v>16.560457082353416</v>
          </cell>
          <cell r="C41">
            <v>1277.6208000000001</v>
          </cell>
          <cell r="U41">
            <v>3.1766025028609981</v>
          </cell>
          <cell r="V41">
            <v>159.70260000000007</v>
          </cell>
        </row>
        <row r="42">
          <cell r="A42">
            <v>272.48720972233917</v>
          </cell>
          <cell r="B42">
            <v>16.507186608333328</v>
          </cell>
          <cell r="C42">
            <v>1273.4181000000001</v>
          </cell>
          <cell r="U42">
            <v>3.2603477316671308</v>
          </cell>
          <cell r="V42">
            <v>163.90530000000012</v>
          </cell>
        </row>
        <row r="43">
          <cell r="A43">
            <v>270.73098412496313</v>
          </cell>
          <cell r="B43">
            <v>16.453904829096441</v>
          </cell>
          <cell r="C43">
            <v>1269.2154</v>
          </cell>
          <cell r="U43">
            <v>3.3441047338449166</v>
          </cell>
          <cell r="V43">
            <v>168.10799999999995</v>
          </cell>
        </row>
        <row r="44">
          <cell r="A44">
            <v>268.98006651580272</v>
          </cell>
          <cell r="B44">
            <v>16.400611772607835</v>
          </cell>
          <cell r="C44">
            <v>1265.0127</v>
          </cell>
          <cell r="U44">
            <v>3.4278738179616197</v>
          </cell>
          <cell r="V44">
            <v>172.3107</v>
          </cell>
        </row>
        <row r="45">
          <cell r="A45">
            <v>267.23446141776446</v>
          </cell>
          <cell r="B45">
            <v>16.347307466912234</v>
          </cell>
          <cell r="C45">
            <v>1260.8100000000002</v>
          </cell>
          <cell r="U45">
            <v>3.5116552930989329</v>
          </cell>
          <cell r="V45">
            <v>176.51340000000005</v>
          </cell>
        </row>
        <row r="46">
          <cell r="A46">
            <v>265.49417334514834</v>
          </cell>
          <cell r="B46">
            <v>16.293991940133896</v>
          </cell>
          <cell r="C46">
            <v>1256.6073000000001</v>
          </cell>
          <cell r="U46">
            <v>3.5954494688666729</v>
          </cell>
          <cell r="V46">
            <v>180.7161000000001</v>
          </cell>
        </row>
        <row r="47">
          <cell r="A47">
            <v>263.75920680359661</v>
          </cell>
          <cell r="B47">
            <v>16.240665220476551</v>
          </cell>
          <cell r="C47">
            <v>1252.4046000000001</v>
          </cell>
          <cell r="U47">
            <v>3.6792566554167552</v>
          </cell>
          <cell r="V47">
            <v>184.91879999999992</v>
          </cell>
        </row>
        <row r="48">
          <cell r="A48">
            <v>262.02956629004302</v>
          </cell>
          <cell r="B48">
            <v>16.187327336223326</v>
          </cell>
          <cell r="C48">
            <v>1248.2019</v>
          </cell>
          <cell r="U48">
            <v>3.7630771634567437</v>
          </cell>
          <cell r="V48">
            <v>189.12149999999997</v>
          </cell>
        </row>
        <row r="49">
          <cell r="A49">
            <v>260.30525629266157</v>
          </cell>
          <cell r="B49">
            <v>16.133978315736684</v>
          </cell>
          <cell r="C49">
            <v>1243.9992000000002</v>
          </cell>
          <cell r="U49">
            <v>3.8469113042640393</v>
          </cell>
          <cell r="V49">
            <v>193.32420000000002</v>
          </cell>
        </row>
        <row r="50">
          <cell r="A50">
            <v>258.58628129081501</v>
          </cell>
          <cell r="B50">
            <v>16.08061818745831</v>
          </cell>
          <cell r="C50">
            <v>1239.7965000000002</v>
          </cell>
          <cell r="U50">
            <v>3.930759389699626</v>
          </cell>
          <cell r="V50">
            <v>197.52690000000007</v>
          </cell>
        </row>
        <row r="51">
          <cell r="A51">
            <v>256.8726457550041</v>
          </cell>
          <cell r="B51">
            <v>16.027246979909062</v>
          </cell>
          <cell r="C51">
            <v>1235.5938000000001</v>
          </cell>
          <cell r="U51">
            <v>4.0146217322222038</v>
          </cell>
          <cell r="V51">
            <v>201.72960000000012</v>
          </cell>
        </row>
        <row r="52">
          <cell r="A52">
            <v>255.16435414681621</v>
          </cell>
          <cell r="B52">
            <v>15.973864721688869</v>
          </cell>
          <cell r="C52">
            <v>1231.3911000000001</v>
          </cell>
          <cell r="U52">
            <v>4.098498644902425</v>
          </cell>
          <cell r="V52">
            <v>205.93229999999994</v>
          </cell>
        </row>
        <row r="53">
          <cell r="A53">
            <v>253.46141091887441</v>
          </cell>
          <cell r="B53">
            <v>15.920471441476675</v>
          </cell>
          <cell r="C53">
            <v>1227.1884000000002</v>
          </cell>
          <cell r="U53">
            <v>4.1823904414368656</v>
          </cell>
          <cell r="V53">
            <v>210.13499999999999</v>
          </cell>
        </row>
        <row r="54">
          <cell r="A54">
            <v>251.76382051478581</v>
          </cell>
          <cell r="B54">
            <v>15.867067168030323</v>
          </cell>
          <cell r="C54">
            <v>1222.9857000000002</v>
          </cell>
          <cell r="U54">
            <v>4.2662974361624872</v>
          </cell>
          <cell r="V54">
            <v>214.33770000000004</v>
          </cell>
        </row>
        <row r="55">
          <cell r="A55">
            <v>250.07158736909091</v>
          </cell>
          <cell r="B55">
            <v>15.81365193018649</v>
          </cell>
          <cell r="C55">
            <v>1218.7830000000001</v>
          </cell>
          <cell r="U55">
            <v>4.3502199440709131</v>
          </cell>
          <cell r="V55">
            <v>218.54040000000009</v>
          </cell>
        </row>
        <row r="56">
          <cell r="A56">
            <v>248.38471590721224</v>
          </cell>
          <cell r="B56">
            <v>15.760225756860599</v>
          </cell>
          <cell r="C56">
            <v>1214.5803000000001</v>
          </cell>
          <cell r="U56">
            <v>4.4341582808228264</v>
          </cell>
          <cell r="V56">
            <v>222.74309999999991</v>
          </cell>
        </row>
        <row r="57">
          <cell r="A57">
            <v>246.70321054540315</v>
          </cell>
          <cell r="B57">
            <v>15.706788677046724</v>
          </cell>
          <cell r="C57">
            <v>1210.3776</v>
          </cell>
          <cell r="U57">
            <v>4.5181127627626063</v>
          </cell>
          <cell r="V57">
            <v>226.94579999999996</v>
          </cell>
        </row>
        <row r="58">
          <cell r="A58">
            <v>245.02707569069688</v>
          </cell>
          <cell r="B58">
            <v>15.653340719817507</v>
          </cell>
          <cell r="C58">
            <v>1206.1749000000002</v>
          </cell>
          <cell r="U58">
            <v>4.6020837069327767</v>
          </cell>
          <cell r="V58">
            <v>231.14850000000001</v>
          </cell>
        </row>
        <row r="59">
          <cell r="A59">
            <v>243.35631574085491</v>
          </cell>
          <cell r="B59">
            <v>15.59988191432406</v>
          </cell>
          <cell r="C59">
            <v>1201.9722000000002</v>
          </cell>
          <cell r="U59">
            <v>4.6860714310888216</v>
          </cell>
          <cell r="V59">
            <v>235.35120000000006</v>
          </cell>
        </row>
        <row r="60">
          <cell r="A60">
            <v>241.69093508431621</v>
          </cell>
          <cell r="B60">
            <v>15.546412289795875</v>
          </cell>
          <cell r="C60">
            <v>1197.7695000000001</v>
          </cell>
          <cell r="U60">
            <v>4.7700762537138521</v>
          </cell>
          <cell r="V60">
            <v>239.55390000000011</v>
          </cell>
        </row>
        <row r="61">
          <cell r="A61">
            <v>240.03093810014624</v>
          </cell>
          <cell r="B61">
            <v>15.492931875540737</v>
          </cell>
          <cell r="C61">
            <v>1193.5668000000001</v>
          </cell>
          <cell r="U61">
            <v>4.8540984940336118</v>
          </cell>
          <cell r="V61">
            <v>243.75659999999993</v>
          </cell>
        </row>
        <row r="62">
          <cell r="A62">
            <v>238.37632915798557</v>
          </cell>
          <cell r="B62">
            <v>15.439440700944628</v>
          </cell>
          <cell r="C62">
            <v>1189.3641</v>
          </cell>
          <cell r="U62">
            <v>4.9381384720313193</v>
          </cell>
          <cell r="V62">
            <v>247.95929999999998</v>
          </cell>
        </row>
        <row r="63">
          <cell r="A63">
            <v>236.72711261799859</v>
          </cell>
          <cell r="B63">
            <v>15.385938795471617</v>
          </cell>
          <cell r="C63">
            <v>1185.1614000000002</v>
          </cell>
          <cell r="U63">
            <v>5.0221965084627236</v>
          </cell>
          <cell r="V63">
            <v>252.16200000000003</v>
          </cell>
        </row>
        <row r="64">
          <cell r="A64">
            <v>235.0832928308227</v>
          </cell>
          <cell r="B64">
            <v>15.332426188663772</v>
          </cell>
          <cell r="C64">
            <v>1180.9587000000001</v>
          </cell>
          <cell r="U64">
            <v>5.1062729248713952</v>
          </cell>
          <cell r="V64">
            <v>256.36470000000008</v>
          </cell>
        </row>
        <row r="65">
          <cell r="A65">
            <v>233.44487413751719</v>
          </cell>
          <cell r="B65">
            <v>15.278902910141067</v>
          </cell>
          <cell r="C65">
            <v>1176.7560000000001</v>
          </cell>
          <cell r="U65">
            <v>5.1903680436037734</v>
          </cell>
          <cell r="V65">
            <v>260.56739999999991</v>
          </cell>
        </row>
        <row r="66">
          <cell r="A66">
            <v>231.81186086951206</v>
          </cell>
          <cell r="B66">
            <v>15.225368989601272</v>
          </cell>
          <cell r="C66">
            <v>1172.5533</v>
          </cell>
          <cell r="U66">
            <v>5.2744821878247405</v>
          </cell>
          <cell r="V66">
            <v>264.77009999999996</v>
          </cell>
        </row>
        <row r="67">
          <cell r="A67">
            <v>230.18425734855705</v>
          </cell>
          <cell r="B67">
            <v>15.171824456819854</v>
          </cell>
          <cell r="C67">
            <v>1168.3506</v>
          </cell>
          <cell r="U67">
            <v>5.3586156815328927</v>
          </cell>
          <cell r="V67">
            <v>268.97280000000001</v>
          </cell>
        </row>
        <row r="68">
          <cell r="A68">
            <v>228.56206788667046</v>
          </cell>
          <cell r="B68">
            <v>15.118269341649873</v>
          </cell>
          <cell r="C68">
            <v>1164.1479000000002</v>
          </cell>
          <cell r="U68">
            <v>5.4427688495762023</v>
          </cell>
          <cell r="V68">
            <v>273.17550000000006</v>
          </cell>
        </row>
        <row r="69">
          <cell r="A69">
            <v>226.94529678608791</v>
          </cell>
          <cell r="B69">
            <v>15.064703674021866</v>
          </cell>
          <cell r="C69">
            <v>1159.9452000000001</v>
          </cell>
          <cell r="U69">
            <v>5.5269420176676434</v>
          </cell>
          <cell r="V69">
            <v>277.37820000000011</v>
          </cell>
        </row>
        <row r="70">
          <cell r="A70">
            <v>225.33394833921201</v>
          </cell>
          <cell r="B70">
            <v>15.01112748394377</v>
          </cell>
          <cell r="C70">
            <v>1155.7425000000001</v>
          </cell>
          <cell r="U70">
            <v>5.6111355124010593</v>
          </cell>
          <cell r="V70">
            <v>281.58089999999993</v>
          </cell>
        </row>
        <row r="71">
          <cell r="A71">
            <v>223.72802682856087</v>
          </cell>
          <cell r="B71">
            <v>14.957540801500789</v>
          </cell>
          <cell r="C71">
            <v>1151.5398000000002</v>
          </cell>
          <cell r="U71">
            <v>5.695349661266949</v>
          </cell>
          <cell r="V71">
            <v>285.78359999999998</v>
          </cell>
        </row>
        <row r="72">
          <cell r="A72">
            <v>222.12753652671671</v>
          </cell>
          <cell r="B72">
            <v>14.903943656855279</v>
          </cell>
          <cell r="C72">
            <v>1147.3371</v>
          </cell>
          <cell r="U72">
            <v>5.7795847926685253</v>
          </cell>
          <cell r="V72">
            <v>289.98630000000003</v>
          </cell>
        </row>
        <row r="73">
          <cell r="A73">
            <v>220.53248169627616</v>
          </cell>
          <cell r="B73">
            <v>14.850336080246674</v>
          </cell>
          <cell r="C73">
            <v>1143.1344000000001</v>
          </cell>
          <cell r="U73">
            <v>5.8638412359378531</v>
          </cell>
          <cell r="V73">
            <v>294.18900000000008</v>
          </cell>
        </row>
        <row r="74">
          <cell r="A74">
            <v>218.94286658979792</v>
          </cell>
          <cell r="B74">
            <v>14.796718101991329</v>
          </cell>
          <cell r="C74">
            <v>1138.9317000000001</v>
          </cell>
          <cell r="U74">
            <v>5.9481193213520758</v>
          </cell>
          <cell r="V74">
            <v>298.39170000000013</v>
          </cell>
        </row>
        <row r="75">
          <cell r="A75">
            <v>217.35869544975267</v>
          </cell>
          <cell r="B75">
            <v>14.743089752482438</v>
          </cell>
          <cell r="C75">
            <v>1134.729</v>
          </cell>
          <cell r="U75">
            <v>6.0324193801498147</v>
          </cell>
          <cell r="V75">
            <v>302.59439999999995</v>
          </cell>
        </row>
        <row r="76">
          <cell r="A76">
            <v>215.77997250847218</v>
          </cell>
          <cell r="B76">
            <v>14.689451062189907</v>
          </cell>
          <cell r="C76">
            <v>1130.5263000000002</v>
          </cell>
          <cell r="U76">
            <v>6.1167417445475945</v>
          </cell>
          <cell r="V76">
            <v>306.7971</v>
          </cell>
        </row>
        <row r="77">
          <cell r="A77">
            <v>214.20670198809796</v>
          </cell>
          <cell r="B77">
            <v>14.635802061660234</v>
          </cell>
          <cell r="C77">
            <v>1126.3236000000002</v>
          </cell>
          <cell r="U77">
            <v>6.2010867477565306</v>
          </cell>
          <cell r="V77">
            <v>310.99980000000005</v>
          </cell>
        </row>
        <row r="78">
          <cell r="A78">
            <v>212.63888810053101</v>
          </cell>
          <cell r="B78">
            <v>14.582142781516405</v>
          </cell>
          <cell r="C78">
            <v>1122.1209000000001</v>
          </cell>
          <cell r="U78">
            <v>6.2854547239990604</v>
          </cell>
          <cell r="V78">
            <v>315.2025000000001</v>
          </cell>
        </row>
        <row r="79">
          <cell r="A79">
            <v>211.0765350473805</v>
          </cell>
          <cell r="B79">
            <v>14.528473252457758</v>
          </cell>
          <cell r="C79">
            <v>1117.9182000000001</v>
          </cell>
          <cell r="U79">
            <v>6.3698460085258262</v>
          </cell>
          <cell r="V79">
            <v>319.40519999999992</v>
          </cell>
        </row>
        <row r="80">
          <cell r="A80">
            <v>209.51964701991361</v>
          </cell>
          <cell r="B80">
            <v>14.47479350525988</v>
          </cell>
          <cell r="C80">
            <v>1113.7155</v>
          </cell>
          <cell r="U80">
            <v>6.4542609376326441</v>
          </cell>
          <cell r="V80">
            <v>323.60789999999997</v>
          </cell>
        </row>
        <row r="81">
          <cell r="A81">
            <v>207.9682281990041</v>
          </cell>
          <cell r="B81">
            <v>14.421103570774468</v>
          </cell>
          <cell r="C81">
            <v>1109.5128000000002</v>
          </cell>
          <cell r="U81">
            <v>6.5386998486777586</v>
          </cell>
          <cell r="V81">
            <v>327.81060000000002</v>
          </cell>
        </row>
        <row r="82">
          <cell r="A82">
            <v>206.42228275508205</v>
          </cell>
          <cell r="B82">
            <v>14.367403479929212</v>
          </cell>
          <cell r="C82">
            <v>1105.3101000000001</v>
          </cell>
          <cell r="U82">
            <v>6.6231630800990224</v>
          </cell>
          <cell r="V82">
            <v>332.01330000000007</v>
          </cell>
        </row>
        <row r="83">
          <cell r="A83">
            <v>204.88181484808325</v>
          </cell>
          <cell r="B83">
            <v>14.313693263727684</v>
          </cell>
          <cell r="C83">
            <v>1101.1074000000001</v>
          </cell>
          <cell r="U83">
            <v>6.7076509714314154</v>
          </cell>
          <cell r="V83">
            <v>336.21600000000012</v>
          </cell>
        </row>
        <row r="84">
          <cell r="A84">
            <v>203.34682862739822</v>
          </cell>
          <cell r="B84">
            <v>14.259972953249182</v>
          </cell>
          <cell r="C84">
            <v>1096.9047</v>
          </cell>
          <cell r="U84">
            <v>6.792163863324558</v>
          </cell>
          <cell r="V84">
            <v>340.41869999999994</v>
          </cell>
        </row>
        <row r="85">
          <cell r="A85">
            <v>201.81732823182179</v>
          </cell>
          <cell r="B85">
            <v>14.206242579648631</v>
          </cell>
          <cell r="C85">
            <v>1092.702</v>
          </cell>
          <cell r="U85">
            <v>6.8767020975605302</v>
          </cell>
          <cell r="V85">
            <v>344.62139999999999</v>
          </cell>
        </row>
        <row r="86">
          <cell r="A86">
            <v>200.29331778950285</v>
          </cell>
          <cell r="B86">
            <v>14.152502174156442</v>
          </cell>
          <cell r="C86">
            <v>1088.4993000000002</v>
          </cell>
          <cell r="U86">
            <v>6.9612660170716429</v>
          </cell>
          <cell r="V86">
            <v>348.82410000000004</v>
          </cell>
        </row>
        <row r="87">
          <cell r="A87">
            <v>198.77480141789303</v>
          </cell>
          <cell r="B87">
            <v>14.098751768078372</v>
          </cell>
          <cell r="C87">
            <v>1084.2966000000001</v>
          </cell>
          <cell r="U87">
            <v>7.0458559659585385</v>
          </cell>
          <cell r="V87">
            <v>353.02680000000009</v>
          </cell>
        </row>
        <row r="88">
          <cell r="A88">
            <v>197.26178322369711</v>
          </cell>
          <cell r="B88">
            <v>14.044991392795408</v>
          </cell>
          <cell r="C88">
            <v>1080.0939000000001</v>
          </cell>
          <cell r="U88">
            <v>7.130472289508397</v>
          </cell>
          <cell r="V88">
            <v>357.22949999999992</v>
          </cell>
        </row>
        <row r="89">
          <cell r="A89">
            <v>195.75426730282211</v>
          </cell>
          <cell r="B89">
            <v>13.991221079763628</v>
          </cell>
          <cell r="C89">
            <v>1075.8912</v>
          </cell>
          <cell r="U89">
            <v>7.2151153342132188</v>
          </cell>
          <cell r="V89">
            <v>361.43219999999997</v>
          </cell>
        </row>
        <row r="90">
          <cell r="A90">
            <v>194.25225774032694</v>
          </cell>
          <cell r="B90">
            <v>13.937440860514061</v>
          </cell>
          <cell r="C90">
            <v>1071.6885</v>
          </cell>
          <cell r="U90">
            <v>7.299785447788369</v>
          </cell>
          <cell r="V90">
            <v>365.63490000000002</v>
          </cell>
        </row>
        <row r="91">
          <cell r="A91">
            <v>192.7557586103722</v>
          </cell>
          <cell r="B91">
            <v>13.883650766652559</v>
          </cell>
          <cell r="C91">
            <v>1067.4858000000002</v>
          </cell>
          <cell r="U91">
            <v>7.38448297919129</v>
          </cell>
          <cell r="V91">
            <v>369.83760000000007</v>
          </cell>
        </row>
        <row r="92">
          <cell r="A92">
            <v>191.26477397616961</v>
          </cell>
          <cell r="B92">
            <v>13.829850829859648</v>
          </cell>
          <cell r="C92">
            <v>1063.2831000000001</v>
          </cell>
          <cell r="U92">
            <v>7.4692082786402922</v>
          </cell>
          <cell r="V92">
            <v>374.04030000000012</v>
          </cell>
        </row>
        <row r="93">
          <cell r="A93">
            <v>189.77930788993197</v>
          </cell>
          <cell r="B93">
            <v>13.776041081890398</v>
          </cell>
          <cell r="C93">
            <v>1059.0804000000001</v>
          </cell>
          <cell r="U93">
            <v>7.553961697633591</v>
          </cell>
          <cell r="V93">
            <v>378.24299999999994</v>
          </cell>
        </row>
        <row r="94">
          <cell r="A94">
            <v>188.29936439282298</v>
          </cell>
          <cell r="B94">
            <v>13.722221554574281</v>
          </cell>
          <cell r="C94">
            <v>1054.8777</v>
          </cell>
          <cell r="U94">
            <v>7.6387435889684925</v>
          </cell>
          <cell r="V94">
            <v>382.44569999999999</v>
          </cell>
        </row>
        <row r="95">
          <cell r="A95">
            <v>186.82494751490711</v>
          </cell>
          <cell r="B95">
            <v>13.668392279815031</v>
          </cell>
          <cell r="C95">
            <v>1050.6750000000002</v>
          </cell>
          <cell r="U95">
            <v>7.723554306760767</v>
          </cell>
          <cell r="V95">
            <v>386.64840000000004</v>
          </cell>
        </row>
        <row r="96">
          <cell r="A96">
            <v>185.35606127509905</v>
          </cell>
          <cell r="B96">
            <v>13.614553289590484</v>
          </cell>
          <cell r="C96">
            <v>1046.4723000000001</v>
          </cell>
          <cell r="U96">
            <v>7.8083942064642402</v>
          </cell>
          <cell r="V96">
            <v>390.85110000000009</v>
          </cell>
        </row>
        <row r="97">
          <cell r="A97">
            <v>183.89270968111427</v>
          </cell>
          <cell r="B97">
            <v>13.560704615952456</v>
          </cell>
          <cell r="C97">
            <v>1042.2696000000001</v>
          </cell>
          <cell r="U97">
            <v>7.8932636448904416</v>
          </cell>
          <cell r="V97">
            <v>395.05380000000014</v>
          </cell>
        </row>
        <row r="98">
          <cell r="A98">
            <v>182.43489672941868</v>
          </cell>
          <cell r="B98">
            <v>13.506846291026587</v>
          </cell>
          <cell r="C98">
            <v>1038.0669</v>
          </cell>
          <cell r="U98">
            <v>7.9781629802286007</v>
          </cell>
          <cell r="V98">
            <v>399.25649999999996</v>
          </cell>
        </row>
        <row r="99">
          <cell r="A99">
            <v>180.98262640517879</v>
          </cell>
          <cell r="B99">
            <v>13.452978347012188</v>
          </cell>
          <cell r="C99">
            <v>1033.8642</v>
          </cell>
          <cell r="U99">
            <v>8.0630925720657469</v>
          </cell>
          <cell r="V99">
            <v>403.45920000000001</v>
          </cell>
        </row>
        <row r="100">
          <cell r="A100">
            <v>179.53590268221174</v>
          </cell>
          <cell r="B100">
            <v>13.399100816182097</v>
          </cell>
          <cell r="C100">
            <v>1029.6615000000002</v>
          </cell>
          <cell r="U100">
            <v>8.1480527814069585</v>
          </cell>
          <cell r="V100">
            <v>407.66190000000006</v>
          </cell>
        </row>
        <row r="101">
          <cell r="A101">
            <v>178.09472952293544</v>
          </cell>
          <cell r="B101">
            <v>13.345213730882524</v>
          </cell>
          <cell r="C101">
            <v>1025.4588000000001</v>
          </cell>
          <cell r="U101">
            <v>8.2330439706959737</v>
          </cell>
          <cell r="V101">
            <v>411.86460000000011</v>
          </cell>
        </row>
        <row r="102">
          <cell r="A102">
            <v>176.6591108783189</v>
          </cell>
          <cell r="B102">
            <v>13.291317123532901</v>
          </cell>
          <cell r="C102">
            <v>1021.2561000000001</v>
          </cell>
          <cell r="U102">
            <v>8.3180665038358246</v>
          </cell>
          <cell r="V102">
            <v>416.06729999999993</v>
          </cell>
        </row>
        <row r="103">
          <cell r="A103">
            <v>175.22905068783277</v>
          </cell>
          <cell r="B103">
            <v>13.237411026625741</v>
          </cell>
          <cell r="C103">
            <v>1017.0534000000001</v>
          </cell>
          <cell r="U103">
            <v>8.4031207462097548</v>
          </cell>
          <cell r="V103">
            <v>420.27</v>
          </cell>
        </row>
        <row r="104">
          <cell r="A104">
            <v>173.80455287939884</v>
          </cell>
          <cell r="B104">
            <v>13.183495472726451</v>
          </cell>
          <cell r="C104">
            <v>1012.8507000000001</v>
          </cell>
          <cell r="U104">
            <v>8.4882070647023884</v>
          </cell>
          <cell r="V104">
            <v>424.47270000000003</v>
          </cell>
        </row>
        <row r="105">
          <cell r="A105">
            <v>172.38562136934158</v>
          </cell>
          <cell r="B105">
            <v>13.129570494473214</v>
          </cell>
          <cell r="C105">
            <v>1008.6480000000001</v>
          </cell>
          <cell r="U105">
            <v>8.5733258277210247</v>
          </cell>
          <cell r="V105">
            <v>428.67540000000008</v>
          </cell>
        </row>
        <row r="106">
          <cell r="A106">
            <v>170.97226006233774</v>
          </cell>
          <cell r="B106">
            <v>13.075636124576798</v>
          </cell>
          <cell r="C106">
            <v>1004.4453000000001</v>
          </cell>
          <cell r="U106">
            <v>8.6584774052172104</v>
          </cell>
          <cell r="V106">
            <v>432.87810000000013</v>
          </cell>
        </row>
        <row r="107">
          <cell r="A107">
            <v>169.56447285136727</v>
          </cell>
          <cell r="B107">
            <v>13.021692395820416</v>
          </cell>
          <cell r="C107">
            <v>1000.2426</v>
          </cell>
          <cell r="U107">
            <v>8.7436621687084735</v>
          </cell>
          <cell r="V107">
            <v>437.08079999999995</v>
          </cell>
        </row>
        <row r="108">
          <cell r="A108">
            <v>168.16226361766394</v>
          </cell>
          <cell r="B108">
            <v>12.967739341059564</v>
          </cell>
          <cell r="C108">
            <v>996.0399000000001</v>
          </cell>
          <cell r="U108">
            <v>8.8288804913004153</v>
          </cell>
          <cell r="V108">
            <v>441.2835</v>
          </cell>
        </row>
        <row r="109">
          <cell r="A109">
            <v>166.76563623066582</v>
          </cell>
          <cell r="B109">
            <v>12.913776993221845</v>
          </cell>
          <cell r="C109">
            <v>991.83720000000017</v>
          </cell>
          <cell r="U109">
            <v>8.9141327477088339</v>
          </cell>
          <cell r="V109">
            <v>445.48620000000005</v>
          </cell>
        </row>
        <row r="110">
          <cell r="A110">
            <v>165.37459454796624</v>
          </cell>
          <cell r="B110">
            <v>12.859805385306817</v>
          </cell>
          <cell r="C110">
            <v>987.63450000000012</v>
          </cell>
          <cell r="U110">
            <v>8.9994193142822336</v>
          </cell>
          <cell r="V110">
            <v>449.6889000000001</v>
          </cell>
        </row>
        <row r="111">
          <cell r="A111">
            <v>163.98914241526447</v>
          </cell>
          <cell r="B111">
            <v>12.805824550385831</v>
          </cell>
          <cell r="C111">
            <v>983.43180000000007</v>
          </cell>
          <cell r="U111">
            <v>9.0847405690245076</v>
          </cell>
          <cell r="V111">
            <v>453.89159999999993</v>
          </cell>
        </row>
        <row r="112">
          <cell r="A112">
            <v>162.60928366631671</v>
          </cell>
          <cell r="B112">
            <v>12.751834521601852</v>
          </cell>
          <cell r="C112">
            <v>979.22910000000013</v>
          </cell>
          <cell r="U112">
            <v>9.1700968916179324</v>
          </cell>
          <cell r="V112">
            <v>458.09429999999998</v>
          </cell>
        </row>
        <row r="113">
          <cell r="A113">
            <v>161.23502212288687</v>
          </cell>
          <cell r="B113">
            <v>12.697835332169294</v>
          </cell>
          <cell r="C113">
            <v>975.02640000000008</v>
          </cell>
          <cell r="U113">
            <v>9.2554886634462363</v>
          </cell>
          <cell r="V113">
            <v>462.29700000000003</v>
          </cell>
        </row>
        <row r="114">
          <cell r="A114">
            <v>159.86636159469785</v>
          </cell>
          <cell r="B114">
            <v>12.64382701537386</v>
          </cell>
          <cell r="C114">
            <v>970.82370000000014</v>
          </cell>
          <cell r="U114">
            <v>9.3409162676181356</v>
          </cell>
          <cell r="V114">
            <v>466.49970000000008</v>
          </cell>
        </row>
        <row r="115">
          <cell r="A115">
            <v>158.50330587938254</v>
          </cell>
          <cell r="B115">
            <v>12.589809604572364</v>
          </cell>
          <cell r="C115">
            <v>966.62100000000009</v>
          </cell>
          <cell r="U115">
            <v>9.426380088990955</v>
          </cell>
          <cell r="V115">
            <v>470.70240000000013</v>
          </cell>
        </row>
        <row r="116">
          <cell r="A116">
            <v>157.14585876243487</v>
          </cell>
          <cell r="B116">
            <v>12.535783133192552</v>
          </cell>
          <cell r="C116">
            <v>962.41830000000004</v>
          </cell>
          <cell r="U116">
            <v>9.5118805141946385</v>
          </cell>
          <cell r="V116">
            <v>474.90509999999995</v>
          </cell>
        </row>
        <row r="117">
          <cell r="A117">
            <v>155.79402401716149</v>
          </cell>
          <cell r="B117">
            <v>12.481747634732946</v>
          </cell>
          <cell r="C117">
            <v>958.21560000000011</v>
          </cell>
          <cell r="U117">
            <v>9.5974179316558672</v>
          </cell>
          <cell r="V117">
            <v>479.1078</v>
          </cell>
        </row>
        <row r="118">
          <cell r="A118">
            <v>154.44780540463245</v>
          </cell>
          <cell r="B118">
            <v>12.427703142762642</v>
          </cell>
          <cell r="C118">
            <v>954.01290000000006</v>
          </cell>
          <cell r="U118">
            <v>9.6829927316226403</v>
          </cell>
          <cell r="V118">
            <v>483.31050000000005</v>
          </cell>
        </row>
        <row r="119">
          <cell r="A119">
            <v>153.10720667363341</v>
          </cell>
          <cell r="B119">
            <v>12.373649690921164</v>
          </cell>
          <cell r="C119">
            <v>949.81020000000012</v>
          </cell>
          <cell r="U119">
            <v>9.7686053061889417</v>
          </cell>
          <cell r="V119">
            <v>487.5132000000001</v>
          </cell>
        </row>
        <row r="120">
          <cell r="A120">
            <v>151.77223156061649</v>
          </cell>
          <cell r="B120">
            <v>12.319587312918257</v>
          </cell>
          <cell r="C120">
            <v>945.60750000000007</v>
          </cell>
          <cell r="U120">
            <v>9.8542560493197993</v>
          </cell>
          <cell r="V120">
            <v>491.71589999999992</v>
          </cell>
        </row>
        <row r="121">
          <cell r="A121">
            <v>150.44288378965237</v>
          </cell>
          <cell r="B121">
            <v>12.265516042533733</v>
          </cell>
          <cell r="C121">
            <v>941.40480000000014</v>
          </cell>
          <cell r="U121">
            <v>9.9399453568765832</v>
          </cell>
          <cell r="V121">
            <v>495.91859999999997</v>
          </cell>
        </row>
        <row r="122">
          <cell r="A122">
            <v>149.11916707238152</v>
          </cell>
          <cell r="B122">
            <v>12.211435913617265</v>
          </cell>
          <cell r="C122">
            <v>937.20210000000009</v>
          </cell>
          <cell r="U122">
            <v>10.025673626642654</v>
          </cell>
          <cell r="V122">
            <v>500.12130000000002</v>
          </cell>
        </row>
        <row r="123">
          <cell r="A123">
            <v>147.8010851079664</v>
          </cell>
          <cell r="B123">
            <v>12.157346960088224</v>
          </cell>
          <cell r="C123">
            <v>932.99940000000015</v>
          </cell>
          <cell r="U123">
            <v>10.111441258349167</v>
          </cell>
          <cell r="V123">
            <v>504.32400000000007</v>
          </cell>
        </row>
        <row r="124">
          <cell r="A124">
            <v>146.48864158304295</v>
          </cell>
          <cell r="B124">
            <v>12.103249215935486</v>
          </cell>
          <cell r="C124">
            <v>928.7967000000001</v>
          </cell>
          <cell r="U124">
            <v>10.197248653701287</v>
          </cell>
          <cell r="V124">
            <v>508.52670000000012</v>
          </cell>
        </row>
        <row r="125">
          <cell r="A125">
            <v>145.18184017167289</v>
          </cell>
          <cell r="B125">
            <v>12.049142715217249</v>
          </cell>
          <cell r="C125">
            <v>924.59400000000005</v>
          </cell>
          <cell r="U125">
            <v>10.283096216404767</v>
          </cell>
          <cell r="V125">
            <v>512.72939999999994</v>
          </cell>
        </row>
        <row r="126">
          <cell r="A126">
            <v>143.88068453529547</v>
          </cell>
          <cell r="B126">
            <v>11.995027492060844</v>
          </cell>
          <cell r="C126">
            <v>920.39130000000011</v>
          </cell>
          <cell r="U126">
            <v>10.368984352192612</v>
          </cell>
          <cell r="V126">
            <v>516.93209999999999</v>
          </cell>
        </row>
        <row r="127">
          <cell r="A127">
            <v>142.58517832267967</v>
          </cell>
          <cell r="B127">
            <v>11.940903580662548</v>
          </cell>
          <cell r="C127">
            <v>916.18860000000006</v>
          </cell>
          <cell r="U127">
            <v>10.454913468852283</v>
          </cell>
          <cell r="V127">
            <v>521.13480000000004</v>
          </cell>
        </row>
        <row r="128">
          <cell r="A128">
            <v>141.29532516987652</v>
          </cell>
          <cell r="B128">
            <v>11.886771015287394</v>
          </cell>
          <cell r="C128">
            <v>911.98590000000013</v>
          </cell>
          <cell r="U128">
            <v>10.540883976253077</v>
          </cell>
          <cell r="V128">
            <v>525.33749999999998</v>
          </cell>
        </row>
        <row r="129">
          <cell r="A129">
            <v>140.01112870017133</v>
          </cell>
          <cell r="B129">
            <v>11.832629830268981</v>
          </cell>
          <cell r="C129">
            <v>907.78320000000008</v>
          </cell>
          <cell r="U129">
            <v>10.62689628637397</v>
          </cell>
          <cell r="V129">
            <v>529.54020000000003</v>
          </cell>
        </row>
        <row r="130">
          <cell r="A130">
            <v>138.73259252403616</v>
          </cell>
          <cell r="B130">
            <v>11.778480060009278</v>
          </cell>
          <cell r="C130">
            <v>903.58050000000014</v>
          </cell>
          <cell r="U130">
            <v>10.712950813331593</v>
          </cell>
          <cell r="V130">
            <v>533.74290000000008</v>
          </cell>
        </row>
        <row r="131">
          <cell r="A131">
            <v>137.45972023908229</v>
          </cell>
          <cell r="B131">
            <v>11.724321738978434</v>
          </cell>
          <cell r="C131">
            <v>899.37780000000009</v>
          </cell>
          <cell r="U131">
            <v>10.799047973408729</v>
          </cell>
          <cell r="V131">
            <v>537.94560000000001</v>
          </cell>
        </row>
        <row r="132">
          <cell r="A132">
            <v>136.19251543001292</v>
          </cell>
          <cell r="B132">
            <v>11.670154901714584</v>
          </cell>
          <cell r="C132">
            <v>895.17510000000016</v>
          </cell>
          <cell r="U132">
            <v>10.885188185083104</v>
          </cell>
          <cell r="V132">
            <v>542.14830000000006</v>
          </cell>
        </row>
        <row r="133">
          <cell r="A133">
            <v>134.93098166857567</v>
          </cell>
          <cell r="B133">
            <v>11.615979582823639</v>
          </cell>
          <cell r="C133">
            <v>890.97240000000011</v>
          </cell>
          <cell r="U133">
            <v>10.971371869056433</v>
          </cell>
          <cell r="V133">
            <v>546.351</v>
          </cell>
        </row>
        <row r="134">
          <cell r="A134">
            <v>133.67512251351556</v>
          </cell>
          <cell r="B134">
            <v>11.561795816979107</v>
          </cell>
          <cell r="C134">
            <v>886.76970000000006</v>
          </cell>
          <cell r="U134">
            <v>11.057599448283973</v>
          </cell>
          <cell r="V134">
            <v>550.55370000000005</v>
          </cell>
        </row>
        <row r="135">
          <cell r="A135">
            <v>132.4249415105281</v>
          </cell>
          <cell r="B135">
            <v>11.50760363892188</v>
          </cell>
          <cell r="C135">
            <v>882.56700000000012</v>
          </cell>
          <cell r="U135">
            <v>11.143871348004287</v>
          </cell>
          <cell r="V135">
            <v>554.75639999999999</v>
          </cell>
        </row>
        <row r="136">
          <cell r="A136">
            <v>131.18044219221193</v>
          </cell>
          <cell r="B136">
            <v>11.453403083460039</v>
          </cell>
          <cell r="C136">
            <v>878.36430000000007</v>
          </cell>
          <cell r="U136">
            <v>11.230187995769549</v>
          </cell>
          <cell r="V136">
            <v>558.95910000000003</v>
          </cell>
        </row>
        <row r="137">
          <cell r="A137">
            <v>129.94162807802209</v>
          </cell>
          <cell r="B137">
            <v>11.399194185468641</v>
          </cell>
          <cell r="C137">
            <v>874.16160000000013</v>
          </cell>
          <cell r="U137">
            <v>11.316549821476009</v>
          </cell>
          <cell r="V137">
            <v>563.16180000000008</v>
          </cell>
        </row>
        <row r="138">
          <cell r="A138">
            <v>128.70850267422344</v>
          </cell>
          <cell r="B138">
            <v>11.344976979889534</v>
          </cell>
          <cell r="C138">
            <v>869.95890000000009</v>
          </cell>
          <cell r="U138">
            <v>11.402957257395043</v>
          </cell>
          <cell r="V138">
            <v>567.36450000000002</v>
          </cell>
        </row>
        <row r="139">
          <cell r="A139">
            <v>127.48106947384383</v>
          </cell>
          <cell r="B139">
            <v>11.290751501731133</v>
          </cell>
          <cell r="C139">
            <v>865.75620000000015</v>
          </cell>
          <cell r="U139">
            <v>11.489410738204478</v>
          </cell>
          <cell r="V139">
            <v>571.56720000000007</v>
          </cell>
        </row>
        <row r="140">
          <cell r="A140">
            <v>126.25933195662743</v>
          </cell>
          <cell r="B140">
            <v>11.236517786068219</v>
          </cell>
          <cell r="C140">
            <v>861.5535000000001</v>
          </cell>
          <cell r="U140">
            <v>11.575910701020343</v>
          </cell>
          <cell r="V140">
            <v>575.76990000000001</v>
          </cell>
        </row>
        <row r="141">
          <cell r="A141">
            <v>125.04329358898866</v>
          </cell>
          <cell r="B141">
            <v>11.18227586804174</v>
          </cell>
          <cell r="C141">
            <v>857.35080000000005</v>
          </cell>
          <cell r="U141">
            <v>11.662457585429042</v>
          </cell>
          <cell r="V141">
            <v>579.97260000000006</v>
          </cell>
        </row>
        <row r="142">
          <cell r="A142">
            <v>123.83295782396549</v>
          </cell>
          <cell r="B142">
            <v>11.128025782858588</v>
          </cell>
          <cell r="C142">
            <v>853.14810000000011</v>
          </cell>
          <cell r="U142">
            <v>11.74905183351985</v>
          </cell>
          <cell r="V142">
            <v>584.17529999999999</v>
          </cell>
        </row>
        <row r="143">
          <cell r="A143">
            <v>122.62832810117344</v>
          </cell>
          <cell r="B143">
            <v>11.073767565791393</v>
          </cell>
          <cell r="C143">
            <v>848.94540000000006</v>
          </cell>
          <cell r="U143">
            <v>11.835693889917986</v>
          </cell>
          <cell r="V143">
            <v>588.37800000000004</v>
          </cell>
        </row>
        <row r="144">
          <cell r="A144">
            <v>121.4294078467595</v>
          </cell>
          <cell r="B144">
            <v>11.019501252178317</v>
          </cell>
          <cell r="C144">
            <v>844.74270000000013</v>
          </cell>
          <cell r="U144">
            <v>11.922384201817955</v>
          </cell>
          <cell r="V144">
            <v>592.58069999999998</v>
          </cell>
        </row>
        <row r="145">
          <cell r="A145">
            <v>120.23620047335595</v>
          </cell>
          <cell r="B145">
            <v>10.965226877422827</v>
          </cell>
          <cell r="C145">
            <v>840.54000000000008</v>
          </cell>
          <cell r="U145">
            <v>12.009123219017443</v>
          </cell>
          <cell r="V145">
            <v>596.78340000000003</v>
          </cell>
        </row>
        <row r="146">
          <cell r="A146">
            <v>119.04870938003472</v>
          </cell>
          <cell r="B146">
            <v>10.910944476993489</v>
          </cell>
          <cell r="C146">
            <v>836.33730000000014</v>
          </cell>
          <cell r="U146">
            <v>12.095911393951512</v>
          </cell>
          <cell r="V146">
            <v>600.98610000000008</v>
          </cell>
        </row>
        <row r="147">
          <cell r="A147">
            <v>117.86693795226151</v>
          </cell>
          <cell r="B147">
            <v>10.856654086423751</v>
          </cell>
          <cell r="C147">
            <v>832.13460000000009</v>
          </cell>
          <cell r="U147">
            <v>12.182749181727418</v>
          </cell>
          <cell r="V147">
            <v>605.18880000000001</v>
          </cell>
        </row>
        <row r="148">
          <cell r="A148">
            <v>116.69088956185026</v>
          </cell>
          <cell r="B148">
            <v>10.802355741311718</v>
          </cell>
          <cell r="C148">
            <v>827.93190000000004</v>
          </cell>
          <cell r="U148">
            <v>12.269637040159783</v>
          </cell>
          <cell r="V148">
            <v>609.39150000000006</v>
          </cell>
        </row>
        <row r="149">
          <cell r="A149">
            <v>115.52056756691769</v>
          </cell>
          <cell r="B149">
            <v>10.748049477319952</v>
          </cell>
          <cell r="C149">
            <v>823.72920000000011</v>
          </cell>
          <cell r="U149">
            <v>12.356575429806215</v>
          </cell>
          <cell r="V149">
            <v>613.5942</v>
          </cell>
        </row>
        <row r="150">
          <cell r="A150">
            <v>114.35597531183764</v>
          </cell>
          <cell r="B150">
            <v>10.693735330175215</v>
          </cell>
          <cell r="C150">
            <v>819.52650000000006</v>
          </cell>
          <cell r="U150">
            <v>12.443564814003453</v>
          </cell>
          <cell r="V150">
            <v>617.79690000000005</v>
          </cell>
        </row>
        <row r="151">
          <cell r="A151">
            <v>113.19711612719618</v>
          </cell>
          <cell r="B151">
            <v>10.639413335668287</v>
          </cell>
          <cell r="C151">
            <v>815.32380000000012</v>
          </cell>
          <cell r="U151">
            <v>12.530605658904022</v>
          </cell>
          <cell r="V151">
            <v>621.99959999999999</v>
          </cell>
        </row>
        <row r="152">
          <cell r="A152">
            <v>112.04399332974627</v>
          </cell>
          <cell r="B152">
            <v>10.585083529653712</v>
          </cell>
          <cell r="C152">
            <v>811.12110000000007</v>
          </cell>
          <cell r="U152">
            <v>12.617698433513254</v>
          </cell>
          <cell r="V152">
            <v>626.20230000000004</v>
          </cell>
        </row>
        <row r="153">
          <cell r="A153">
            <v>110.89661022236281</v>
          </cell>
          <cell r="B153">
            <v>10.530745948049587</v>
          </cell>
          <cell r="C153">
            <v>806.91840000000013</v>
          </cell>
          <cell r="U153">
            <v>12.704843609726991</v>
          </cell>
          <cell r="V153">
            <v>630.40499999999997</v>
          </cell>
        </row>
        <row r="154">
          <cell r="A154">
            <v>109.7549700939978</v>
          </cell>
          <cell r="B154">
            <v>10.476400626837339</v>
          </cell>
          <cell r="C154">
            <v>802.71570000000008</v>
          </cell>
          <cell r="U154">
            <v>12.792041662369641</v>
          </cell>
          <cell r="V154">
            <v>634.60770000000002</v>
          </cell>
        </row>
        <row r="155">
          <cell r="A155">
            <v>108.61907621963562</v>
          </cell>
          <cell r="B155">
            <v>10.422047602061488</v>
          </cell>
          <cell r="C155">
            <v>798.51300000000015</v>
          </cell>
          <cell r="U155">
            <v>12.879293069232832</v>
          </cell>
          <cell r="V155">
            <v>638.81040000000007</v>
          </cell>
        </row>
        <row r="156">
          <cell r="A156">
            <v>107.48893186024826</v>
          </cell>
          <cell r="B156">
            <v>10.367686909829418</v>
          </cell>
          <cell r="C156">
            <v>794.3103000000001</v>
          </cell>
          <cell r="U156">
            <v>12.966598311114604</v>
          </cell>
          <cell r="V156">
            <v>643.01310000000001</v>
          </cell>
        </row>
        <row r="157">
          <cell r="A157">
            <v>106.36454026275108</v>
          </cell>
          <cell r="B157">
            <v>10.313318586311153</v>
          </cell>
          <cell r="C157">
            <v>790.10760000000005</v>
          </cell>
          <cell r="U157">
            <v>13.053957871859067</v>
          </cell>
          <cell r="V157">
            <v>647.21580000000006</v>
          </cell>
        </row>
        <row r="158">
          <cell r="A158">
            <v>105.24590465995831</v>
          </cell>
          <cell r="B158">
            <v>10.258942667739124</v>
          </cell>
          <cell r="C158">
            <v>785.90490000000011</v>
          </cell>
          <cell r="U158">
            <v>13.141372238396743</v>
          </cell>
          <cell r="V158">
            <v>651.41849999999999</v>
          </cell>
        </row>
        <row r="159">
          <cell r="A159">
            <v>104.1330282705388</v>
          </cell>
          <cell r="B159">
            <v>10.204559190407922</v>
          </cell>
          <cell r="C159">
            <v>781.70220000000006</v>
          </cell>
          <cell r="U159">
            <v>13.22884190078528</v>
          </cell>
          <cell r="V159">
            <v>655.62120000000004</v>
          </cell>
        </row>
        <row r="160">
          <cell r="A160">
            <v>103.02591429897222</v>
          </cell>
          <cell r="B160">
            <v>10.150168190674094</v>
          </cell>
          <cell r="C160">
            <v>777.49950000000013</v>
          </cell>
          <cell r="U160">
            <v>13.316367352250946</v>
          </cell>
          <cell r="V160">
            <v>659.82389999999998</v>
          </cell>
        </row>
        <row r="161">
          <cell r="A161">
            <v>101.92456593550475</v>
          </cell>
          <cell r="B161">
            <v>10.09576970495587</v>
          </cell>
          <cell r="C161">
            <v>773.29680000000008</v>
          </cell>
          <cell r="U161">
            <v>13.40394908923054</v>
          </cell>
          <cell r="V161">
            <v>664.02660000000003</v>
          </cell>
        </row>
        <row r="162">
          <cell r="A162">
            <v>100.82898635610556</v>
          </cell>
          <cell r="B162">
            <v>10.041363769732952</v>
          </cell>
          <cell r="C162">
            <v>769.09410000000014</v>
          </cell>
          <cell r="U162">
            <v>13.491587611413971</v>
          </cell>
          <cell r="V162">
            <v>668.22930000000008</v>
          </cell>
        </row>
        <row r="163">
          <cell r="A163">
            <v>99.739178722423148</v>
          </cell>
          <cell r="B163">
            <v>9.9869504215462666</v>
          </cell>
          <cell r="C163">
            <v>764.89140000000009</v>
          </cell>
          <cell r="U163">
            <v>13.579283421787432</v>
          </cell>
          <cell r="V163">
            <v>672.43200000000002</v>
          </cell>
        </row>
        <row r="164">
          <cell r="A164">
            <v>98.655146181741628</v>
          </cell>
          <cell r="B164">
            <v>9.9325296969977206</v>
          </cell>
          <cell r="C164">
            <v>760.68870000000015</v>
          </cell>
          <cell r="U164">
            <v>13.667037026677201</v>
          </cell>
          <cell r="V164">
            <v>676.63470000000007</v>
          </cell>
        </row>
        <row r="165">
          <cell r="A165">
            <v>97.576891866937501</v>
          </cell>
          <cell r="B165">
            <v>9.8781016327499636</v>
          </cell>
          <cell r="C165">
            <v>756.4860000000001</v>
          </cell>
          <cell r="U165">
            <v>13.754848935794028</v>
          </cell>
          <cell r="V165">
            <v>680.8374</v>
          </cell>
        </row>
        <row r="166">
          <cell r="A166">
            <v>96.504418896436533</v>
          </cell>
          <cell r="B166">
            <v>9.8236662655261515</v>
          </cell>
          <cell r="C166">
            <v>752.28330000000005</v>
          </cell>
          <cell r="U166">
            <v>13.842719662278204</v>
          </cell>
          <cell r="V166">
            <v>685.04010000000005</v>
          </cell>
        </row>
        <row r="167">
          <cell r="A167">
            <v>95.437730374170556</v>
          </cell>
          <cell r="B167">
            <v>9.7692236321096964</v>
          </cell>
          <cell r="C167">
            <v>748.08060000000012</v>
          </cell>
          <cell r="U167">
            <v>13.930649722745258</v>
          </cell>
          <cell r="V167">
            <v>689.24279999999999</v>
          </cell>
        </row>
        <row r="168">
          <cell r="A168">
            <v>94.376829389534393</v>
          </cell>
          <cell r="B168">
            <v>9.7147737693440082</v>
          </cell>
          <cell r="C168">
            <v>743.87790000000007</v>
          </cell>
          <cell r="U168">
            <v>14.018639637332342</v>
          </cell>
          <cell r="V168">
            <v>693.44550000000004</v>
          </cell>
        </row>
        <row r="169">
          <cell r="A169">
            <v>93.321719017343412</v>
          </cell>
          <cell r="B169">
            <v>9.6603167141322768</v>
          </cell>
          <cell r="C169">
            <v>739.67520000000013</v>
          </cell>
          <cell r="U169">
            <v>14.106689929745249</v>
          </cell>
          <cell r="V169">
            <v>697.64820000000009</v>
          </cell>
        </row>
        <row r="170">
          <cell r="A170">
            <v>92.272402317790622</v>
          </cell>
          <cell r="B170">
            <v>9.6058525034371947</v>
          </cell>
          <cell r="C170">
            <v>735.47250000000008</v>
          </cell>
          <cell r="U170">
            <v>14.194801127306167</v>
          </cell>
          <cell r="V170">
            <v>701.85090000000002</v>
          </cell>
        </row>
        <row r="171">
          <cell r="A171">
            <v>91.228882336404354</v>
          </cell>
          <cell r="B171">
            <v>9.5513811742807313</v>
          </cell>
          <cell r="C171">
            <v>731.26980000000015</v>
          </cell>
          <cell r="U171">
            <v>14.282973761002127</v>
          </cell>
          <cell r="V171">
            <v>706.05360000000007</v>
          </cell>
        </row>
        <row r="172">
          <cell r="A172">
            <v>90.19116210400577</v>
          </cell>
          <cell r="B172">
            <v>9.4969027637438597</v>
          </cell>
          <cell r="C172">
            <v>727.0671000000001</v>
          </cell>
          <cell r="U172">
            <v>14.371208365534134</v>
          </cell>
          <cell r="V172">
            <v>710.25630000000001</v>
          </cell>
        </row>
        <row r="173">
          <cell r="A173">
            <v>89.159244636666898</v>
          </cell>
          <cell r="B173">
            <v>9.442417308966327</v>
          </cell>
          <cell r="C173">
            <v>722.86440000000005</v>
          </cell>
          <cell r="U173">
            <v>14.459505479367076</v>
          </cell>
          <cell r="V173">
            <v>714.45900000000006</v>
          </cell>
        </row>
        <row r="174">
          <cell r="A174">
            <v>88.133132935668471</v>
          </cell>
          <cell r="B174">
            <v>9.387924847146385</v>
          </cell>
          <cell r="C174">
            <v>718.66170000000011</v>
          </cell>
          <cell r="U174">
            <v>14.547865644780337</v>
          </cell>
          <cell r="V174">
            <v>718.6617</v>
          </cell>
        </row>
        <row r="175">
          <cell r="A175">
            <v>87.11282998745807</v>
          </cell>
          <cell r="B175">
            <v>9.3334254155405389</v>
          </cell>
          <cell r="C175">
            <v>714.45900000000006</v>
          </cell>
          <cell r="U175">
            <v>14.636289407919223</v>
          </cell>
          <cell r="V175">
            <v>722.86440000000005</v>
          </cell>
        </row>
        <row r="176">
          <cell r="A176">
            <v>86.098338763608467</v>
          </cell>
          <cell r="B176">
            <v>9.2789190514632942</v>
          </cell>
          <cell r="C176">
            <v>710.25630000000012</v>
          </cell>
          <cell r="U176">
            <v>14.724777318847085</v>
          </cell>
          <cell r="V176">
            <v>727.06709999999998</v>
          </cell>
        </row>
        <row r="177">
          <cell r="A177">
            <v>85.089662220776049</v>
          </cell>
          <cell r="B177">
            <v>9.2244057922868965</v>
          </cell>
          <cell r="C177">
            <v>706.05360000000007</v>
          </cell>
          <cell r="U177">
            <v>14.813329931598309</v>
          </cell>
          <cell r="V177">
            <v>731.26980000000003</v>
          </cell>
        </row>
        <row r="178">
          <cell r="A178">
            <v>84.086803300659469</v>
          </cell>
          <cell r="B178">
            <v>9.169885675441078</v>
          </cell>
          <cell r="C178">
            <v>701.85090000000014</v>
          </cell>
          <cell r="U178">
            <v>14.901947804232076</v>
          </cell>
          <cell r="V178">
            <v>735.47250000000008</v>
          </cell>
        </row>
        <row r="179">
          <cell r="A179">
            <v>83.089764929958392</v>
          </cell>
          <cell r="B179">
            <v>9.1153587384127892</v>
          </cell>
          <cell r="C179">
            <v>697.64820000000009</v>
          </cell>
          <cell r="U179">
            <v>14.990631498886938</v>
          </cell>
          <cell r="V179">
            <v>739.67520000000002</v>
          </cell>
        </row>
        <row r="180">
          <cell r="A180">
            <v>82.098550020332397</v>
          </cell>
          <cell r="B180">
            <v>9.0608250187459412</v>
          </cell>
          <cell r="C180">
            <v>693.44550000000004</v>
          </cell>
          <cell r="U180">
            <v>15.079381581836227</v>
          </cell>
          <cell r="V180">
            <v>743.87790000000007</v>
          </cell>
        </row>
        <row r="181">
          <cell r="A181">
            <v>81.113161468360204</v>
          </cell>
          <cell r="B181">
            <v>9.0062845540411498</v>
          </cell>
          <cell r="C181">
            <v>689.2428000000001</v>
          </cell>
          <cell r="U181">
            <v>15.168198623544381</v>
          </cell>
          <cell r="V181">
            <v>748.0806</v>
          </cell>
        </row>
        <row r="182">
          <cell r="A182">
            <v>80.133602155498792</v>
          </cell>
          <cell r="B182">
            <v>8.9517373819554606</v>
          </cell>
          <cell r="C182">
            <v>685.04010000000005</v>
          </cell>
          <cell r="U182">
            <v>15.257083198724056</v>
          </cell>
          <cell r="V182">
            <v>752.28330000000005</v>
          </cell>
        </row>
        <row r="183">
          <cell r="A183">
            <v>79.159874948042969</v>
          </cell>
          <cell r="B183">
            <v>8.8971835402020893</v>
          </cell>
          <cell r="C183">
            <v>680.83740000000012</v>
          </cell>
          <cell r="U183">
            <v>15.346035886394146</v>
          </cell>
          <cell r="V183">
            <v>756.48599999999999</v>
          </cell>
        </row>
        <row r="184">
          <cell r="A184">
            <v>78.191982697084853</v>
          </cell>
          <cell r="B184">
            <v>8.8426230665501535</v>
          </cell>
          <cell r="C184">
            <v>676.63470000000007</v>
          </cell>
          <cell r="U184">
            <v>15.435057269938799</v>
          </cell>
          <cell r="V184">
            <v>760.68870000000004</v>
          </cell>
        </row>
        <row r="185">
          <cell r="A185">
            <v>77.229928238473761</v>
          </cell>
          <cell r="B185">
            <v>8.7880559988244134</v>
          </cell>
          <cell r="C185">
            <v>672.43200000000013</v>
          </cell>
          <cell r="U185">
            <v>15.524147937167216</v>
          </cell>
          <cell r="V185">
            <v>764.89139999999998</v>
          </cell>
        </row>
        <row r="186">
          <cell r="A186">
            <v>76.273714392776043</v>
          </cell>
          <cell r="B186">
            <v>8.7334823749049857</v>
          </cell>
          <cell r="C186">
            <v>668.22930000000008</v>
          </cell>
          <cell r="U186">
            <v>15.613308480374519</v>
          </cell>
          <cell r="V186">
            <v>769.09410000000003</v>
          </cell>
        </row>
        <row r="187">
          <cell r="A187">
            <v>75.32334396523531</v>
          </cell>
          <cell r="B187">
            <v>8.6789022327270917</v>
          </cell>
          <cell r="C187">
            <v>664.02660000000014</v>
          </cell>
          <cell r="U187">
            <v>15.702539496403499</v>
          </cell>
          <cell r="V187">
            <v>773.29680000000008</v>
          </cell>
        </row>
        <row r="188">
          <cell r="A188">
            <v>74.378819745732599</v>
          </cell>
          <cell r="B188">
            <v>8.624315610280771</v>
          </cell>
          <cell r="C188">
            <v>659.82390000000009</v>
          </cell>
          <cell r="U188">
            <v>15.791841586707395</v>
          </cell>
          <cell r="V188">
            <v>777.49950000000001</v>
          </cell>
        </row>
        <row r="189">
          <cell r="A189">
            <v>73.440144508746997</v>
          </cell>
          <cell r="B189">
            <v>8.5697225456106221</v>
          </cell>
          <cell r="C189">
            <v>655.62120000000004</v>
          </cell>
          <cell r="U189">
            <v>15.881215357413684</v>
          </cell>
          <cell r="V189">
            <v>781.70220000000006</v>
          </cell>
        </row>
        <row r="190">
          <cell r="A190">
            <v>72.507321013316115</v>
          </cell>
          <cell r="B190">
            <v>8.5151230768155148</v>
          </cell>
          <cell r="C190">
            <v>651.41850000000011</v>
          </cell>
          <cell r="U190">
            <v>15.970661419388804</v>
          </cell>
          <cell r="V190">
            <v>785.9049</v>
          </cell>
        </row>
        <row r="191">
          <cell r="A191">
            <v>71.580352002996946</v>
          </cell>
          <cell r="B191">
            <v>8.4605172420483221</v>
          </cell>
          <cell r="C191">
            <v>647.21580000000006</v>
          </cell>
          <cell r="U191">
            <v>16.060180388304072</v>
          </cell>
          <cell r="V191">
            <v>790.10760000000005</v>
          </cell>
        </row>
        <row r="192">
          <cell r="A192">
            <v>70.659240205827004</v>
          </cell>
          <cell r="B192">
            <v>8.4059050795156498</v>
          </cell>
          <cell r="C192">
            <v>643.01310000000012</v>
          </cell>
          <cell r="U192">
            <v>16.149772884702525</v>
          </cell>
          <cell r="V192">
            <v>794.31029999999998</v>
          </cell>
        </row>
        <row r="193">
          <cell r="A193">
            <v>69.743988334285262</v>
          </cell>
          <cell r="B193">
            <v>8.3512866274775455</v>
          </cell>
          <cell r="C193">
            <v>638.81040000000007</v>
          </cell>
          <cell r="U193">
            <v>16.239439534066946</v>
          </cell>
          <cell r="V193">
            <v>798.51300000000003</v>
          </cell>
        </row>
        <row r="194">
          <cell r="A194">
            <v>68.834599085253686</v>
          </cell>
          <cell r="B194">
            <v>8.2966619242472266</v>
          </cell>
          <cell r="C194">
            <v>634.60770000000014</v>
          </cell>
          <cell r="U194">
            <v>16.329180966888941</v>
          </cell>
          <cell r="V194">
            <v>802.71570000000008</v>
          </cell>
        </row>
        <row r="195">
          <cell r="A195">
            <v>67.931075139978645</v>
          </cell>
          <cell r="B195">
            <v>8.2420310081907999</v>
          </cell>
          <cell r="C195">
            <v>630.40500000000009</v>
          </cell>
          <cell r="U195">
            <v>16.418997818739193</v>
          </cell>
          <cell r="V195">
            <v>806.91840000000002</v>
          </cell>
        </row>
        <row r="196">
          <cell r="A196">
            <v>67.033419164032836</v>
          </cell>
          <cell r="B196">
            <v>8.1873939177269861</v>
          </cell>
          <cell r="C196">
            <v>626.20230000000015</v>
          </cell>
          <cell r="U196">
            <v>16.50889073033888</v>
          </cell>
          <cell r="V196">
            <v>811.12110000000007</v>
          </cell>
        </row>
        <row r="197">
          <cell r="A197">
            <v>66.141633807276847</v>
          </cell>
          <cell r="B197">
            <v>8.1327506913268195</v>
          </cell>
          <cell r="C197">
            <v>621.9996000000001</v>
          </cell>
          <cell r="U197">
            <v>16.59886034763219</v>
          </cell>
          <cell r="V197">
            <v>815.32380000000001</v>
          </cell>
        </row>
        <row r="198">
          <cell r="A198">
            <v>65.255721703821635</v>
          </cell>
          <cell r="B198">
            <v>8.0781013675133853</v>
          </cell>
          <cell r="C198">
            <v>617.79690000000005</v>
          </cell>
          <cell r="U198">
            <v>16.688907321860157</v>
          </cell>
          <cell r="V198">
            <v>819.52650000000006</v>
          </cell>
        </row>
        <row r="199">
          <cell r="A199">
            <v>64.375685471990494</v>
          </cell>
          <cell r="B199">
            <v>8.0234459848615227</v>
          </cell>
          <cell r="C199">
            <v>613.59420000000011</v>
          </cell>
          <cell r="U199">
            <v>16.779032309635681</v>
          </cell>
          <cell r="V199">
            <v>823.72919999999999</v>
          </cell>
        </row>
        <row r="200">
          <cell r="A200">
            <v>63.501527714281671</v>
          </cell>
          <cell r="B200">
            <v>7.9687845819975376</v>
          </cell>
          <cell r="C200">
            <v>609.39150000000006</v>
          </cell>
          <cell r="U200">
            <v>16.869235973019769</v>
          </cell>
          <cell r="V200">
            <v>827.93190000000004</v>
          </cell>
        </row>
        <row r="201">
          <cell r="A201">
            <v>62.63325101733097</v>
          </cell>
          <cell r="B201">
            <v>7.9141171975989195</v>
          </cell>
          <cell r="C201">
            <v>605.18880000000013</v>
          </cell>
          <cell r="U201">
            <v>16.959518979599132</v>
          </cell>
          <cell r="V201">
            <v>832.13460000000009</v>
          </cell>
        </row>
        <row r="202">
          <cell r="A202">
            <v>61.770857951874603</v>
          </cell>
          <cell r="B202">
            <v>7.8594438703940499</v>
          </cell>
          <cell r="C202">
            <v>600.98610000000008</v>
          </cell>
          <cell r="U202">
            <v>17.049882002565049</v>
          </cell>
          <cell r="V202">
            <v>836.33730000000003</v>
          </cell>
        </row>
        <row r="203">
          <cell r="A203">
            <v>60.914351072712279</v>
          </cell>
          <cell r="B203">
            <v>7.8047646391619185</v>
          </cell>
          <cell r="C203">
            <v>596.78340000000014</v>
          </cell>
          <cell r="U203">
            <v>17.140325720793591</v>
          </cell>
          <cell r="V203">
            <v>840.54000000000008</v>
          </cell>
        </row>
        <row r="204">
          <cell r="A204">
            <v>60.063732918670276</v>
          </cell>
          <cell r="B204">
            <v>7.7500795427318216</v>
          </cell>
          <cell r="C204">
            <v>592.58070000000009</v>
          </cell>
          <cell r="U204">
            <v>17.230850818927209</v>
          </cell>
          <cell r="V204">
            <v>844.74270000000001</v>
          </cell>
        </row>
        <row r="205">
          <cell r="A205">
            <v>59.219006012565117</v>
          </cell>
          <cell r="B205">
            <v>7.6953886199830812</v>
          </cell>
          <cell r="C205">
            <v>588.37800000000004</v>
          </cell>
          <cell r="U205">
            <v>17.321457987457713</v>
          </cell>
          <cell r="V205">
            <v>848.94540000000006</v>
          </cell>
        </row>
        <row r="206">
          <cell r="A206">
            <v>58.38017286116694</v>
          </cell>
          <cell r="B206">
            <v>7.6406919098447457</v>
          </cell>
          <cell r="C206">
            <v>584.17530000000011</v>
          </cell>
          <cell r="U206">
            <v>17.412147922810711</v>
          </cell>
          <cell r="V206">
            <v>853.1481</v>
          </cell>
        </row>
        <row r="207">
          <cell r="A207">
            <v>57.547235955163401</v>
          </cell>
          <cell r="B207">
            <v>7.5859894512952888</v>
          </cell>
          <cell r="C207">
            <v>579.97260000000006</v>
          </cell>
          <cell r="U207">
            <v>17.502921327431498</v>
          </cell>
          <cell r="V207">
            <v>857.35080000000005</v>
          </cell>
        </row>
        <row r="208">
          <cell r="A208">
            <v>56.720197769123764</v>
          </cell>
          <cell r="B208">
            <v>7.5312812833623317</v>
          </cell>
          <cell r="C208">
            <v>575.76990000000012</v>
          </cell>
          <cell r="U208">
            <v>17.593778909872388</v>
          </cell>
          <cell r="V208">
            <v>861.55349999999999</v>
          </cell>
        </row>
        <row r="209">
          <cell r="A209">
            <v>55.899060761462991</v>
          </cell>
          <cell r="B209">
            <v>7.4765674451223267</v>
          </cell>
          <cell r="C209">
            <v>571.56720000000007</v>
          </cell>
          <cell r="U209">
            <v>17.684721384881673</v>
          </cell>
          <cell r="V209">
            <v>865.75620000000004</v>
          </cell>
        </row>
        <row r="210">
          <cell r="A210">
            <v>55.083827374406219</v>
          </cell>
          <cell r="B210">
            <v>7.4218479757002713</v>
          </cell>
          <cell r="C210">
            <v>567.36450000000013</v>
          </cell>
          <cell r="U210">
            <v>17.775749473494052</v>
          </cell>
          <cell r="V210">
            <v>869.95890000000009</v>
          </cell>
        </row>
        <row r="211">
          <cell r="A211">
            <v>54.274500033953331</v>
          </cell>
          <cell r="B211">
            <v>7.3671229142694052</v>
          </cell>
          <cell r="C211">
            <v>563.16180000000008</v>
          </cell>
          <cell r="U211">
            <v>17.866863903122674</v>
          </cell>
          <cell r="V211">
            <v>874.16160000000002</v>
          </cell>
        </row>
        <row r="212">
          <cell r="A212">
            <v>53.471081149843826</v>
          </cell>
          <cell r="B212">
            <v>7.3123923000509095</v>
          </cell>
          <cell r="C212">
            <v>558.95910000000003</v>
          </cell>
          <cell r="U212">
            <v>17.958065407652892</v>
          </cell>
          <cell r="V212">
            <v>878.36430000000007</v>
          </cell>
        </row>
        <row r="213">
          <cell r="A213">
            <v>52.673573115521819</v>
          </cell>
          <cell r="B213">
            <v>7.2576561723136086</v>
          </cell>
          <cell r="C213">
            <v>554.7564000000001</v>
          </cell>
          <cell r="U213">
            <v>18.049354727537523</v>
          </cell>
          <cell r="V213">
            <v>882.56700000000001</v>
          </cell>
        </row>
        <row r="214">
          <cell r="A214">
            <v>51.881978308101168</v>
          </cell>
          <cell r="B214">
            <v>7.2029145703736601</v>
          </cell>
          <cell r="C214">
            <v>550.55370000000005</v>
          </cell>
          <cell r="U214">
            <v>18.140732609893995</v>
          </cell>
          <cell r="V214">
            <v>886.76970000000006</v>
          </cell>
        </row>
        <row r="215">
          <cell r="A215">
            <v>51.096299088331101</v>
          </cell>
          <cell r="B215">
            <v>7.1481675335942638</v>
          </cell>
          <cell r="C215">
            <v>546.35100000000011</v>
          </cell>
          <cell r="U215">
            <v>18.23219980860307</v>
          </cell>
          <cell r="V215">
            <v>890.97239999999999</v>
          </cell>
        </row>
        <row r="216">
          <cell r="A216">
            <v>50.316537800561548</v>
          </cell>
          <cell r="B216">
            <v>7.0934151013853368</v>
          </cell>
          <cell r="C216">
            <v>542.14830000000006</v>
          </cell>
          <cell r="U216">
            <v>18.32375708440949</v>
          </cell>
          <cell r="V216">
            <v>895.17510000000004</v>
          </cell>
        </row>
        <row r="217">
          <cell r="A217">
            <v>49.542696772709363</v>
          </cell>
          <cell r="B217">
            <v>7.0386573132032337</v>
          </cell>
          <cell r="C217">
            <v>537.94560000000013</v>
          </cell>
          <cell r="U217">
            <v>18.41540520502431</v>
          </cell>
          <cell r="V217">
            <v>899.37779999999998</v>
          </cell>
        </row>
        <row r="218">
          <cell r="A218">
            <v>48.774778316224051</v>
          </cell>
          <cell r="B218">
            <v>6.9838942085504163</v>
          </cell>
          <cell r="C218">
            <v>533.74290000000008</v>
          </cell>
          <cell r="U218">
            <v>18.507144945229225</v>
          </cell>
          <cell r="V218">
            <v>903.58050000000003</v>
          </cell>
        </row>
        <row r="219">
          <cell r="A219">
            <v>48.012784726054178</v>
          </cell>
          <cell r="B219">
            <v>6.9291258269751586</v>
          </cell>
          <cell r="C219">
            <v>529.54020000000014</v>
          </cell>
          <cell r="U219">
            <v>18.598977086982696</v>
          </cell>
          <cell r="V219">
            <v>907.78320000000008</v>
          </cell>
        </row>
        <row r="220">
          <cell r="A220">
            <v>47.256718280613825</v>
          </cell>
          <cell r="B220">
            <v>6.8743522080712323</v>
          </cell>
          <cell r="C220">
            <v>525.33750000000009</v>
          </cell>
          <cell r="U220">
            <v>18.690902419528069</v>
          </cell>
          <cell r="V220">
            <v>911.98590000000002</v>
          </cell>
        </row>
        <row r="221">
          <cell r="A221">
            <v>46.506581241749259</v>
          </cell>
          <cell r="B221">
            <v>6.8195733914775971</v>
          </cell>
          <cell r="C221">
            <v>521.13480000000004</v>
          </cell>
          <cell r="U221">
            <v>18.782921739503713</v>
          </cell>
          <cell r="V221">
            <v>916.18860000000006</v>
          </cell>
        </row>
        <row r="222">
          <cell r="A222">
            <v>45.762375854705894</v>
          </cell>
          <cell r="B222">
            <v>6.764789416878096</v>
          </cell>
          <cell r="C222">
            <v>516.9321000000001</v>
          </cell>
          <cell r="U222">
            <v>18.875035851055145</v>
          </cell>
          <cell r="V222">
            <v>920.3913</v>
          </cell>
        </row>
        <row r="223">
          <cell r="A223">
            <v>45.024104348095278</v>
          </cell>
          <cell r="B223">
            <v>6.7100003240011308</v>
          </cell>
          <cell r="C223">
            <v>512.72940000000006</v>
          </cell>
          <cell r="U223">
            <v>18.967245565949259</v>
          </cell>
          <cell r="V223">
            <v>924.59400000000005</v>
          </cell>
        </row>
        <row r="224">
          <cell r="A224">
            <v>44.291768933862542</v>
          </cell>
          <cell r="B224">
            <v>6.6552061526193569</v>
          </cell>
          <cell r="C224">
            <v>508.52670000000012</v>
          </cell>
          <cell r="U224">
            <v>19.05955170369073</v>
          </cell>
          <cell r="V224">
            <v>928.79669999999999</v>
          </cell>
        </row>
        <row r="225">
          <cell r="A225">
            <v>43.565371807253875</v>
          </cell>
          <cell r="B225">
            <v>6.6004069425493661</v>
          </cell>
          <cell r="C225">
            <v>504.32400000000007</v>
          </cell>
          <cell r="U225">
            <v>19.15195509164052</v>
          </cell>
          <cell r="V225">
            <v>932.99940000000004</v>
          </cell>
        </row>
        <row r="226">
          <cell r="A226">
            <v>42.844915146784338</v>
          </cell>
          <cell r="B226">
            <v>6.545602733651374</v>
          </cell>
          <cell r="C226">
            <v>500.12130000000013</v>
          </cell>
          <cell r="U226">
            <v>19.244456565136719</v>
          </cell>
          <cell r="V226">
            <v>937.20210000000009</v>
          </cell>
        </row>
        <row r="227">
          <cell r="A227">
            <v>42.130401114205796</v>
          </cell>
          <cell r="B227">
            <v>6.4907935658288958</v>
          </cell>
          <cell r="C227">
            <v>495.91860000000008</v>
          </cell>
          <cell r="U227">
            <v>19.337056967617581</v>
          </cell>
          <cell r="V227">
            <v>941.40480000000002</v>
          </cell>
        </row>
        <row r="228">
          <cell r="A228">
            <v>41.421831854475208</v>
          </cell>
          <cell r="B228">
            <v>6.4359794790284415</v>
          </cell>
          <cell r="C228">
            <v>491.71590000000015</v>
          </cell>
          <cell r="U228">
            <v>19.42975715074699</v>
          </cell>
          <cell r="V228">
            <v>945.60750000000007</v>
          </cell>
        </row>
        <row r="229">
          <cell r="A229">
            <v>40.719209495722929</v>
          </cell>
          <cell r="B229">
            <v>6.3811605132391813</v>
          </cell>
          <cell r="C229">
            <v>487.5132000000001</v>
          </cell>
          <cell r="U229">
            <v>19.522557974542217</v>
          </cell>
          <cell r="V229">
            <v>949.81020000000001</v>
          </cell>
        </row>
        <row r="230">
          <cell r="A230">
            <v>40.022536149221459</v>
          </cell>
          <cell r="B230">
            <v>6.3263367084926374</v>
          </cell>
          <cell r="C230">
            <v>483.31050000000005</v>
          </cell>
          <cell r="U230">
            <v>19.615460307504279</v>
          </cell>
          <cell r="V230">
            <v>954.01290000000006</v>
          </cell>
        </row>
        <row r="231">
          <cell r="A231">
            <v>39.331813909354281</v>
          </cell>
          <cell r="B231">
            <v>6.2715081048623604</v>
          </cell>
          <cell r="C231">
            <v>479.10780000000011</v>
          </cell>
          <cell r="U231">
            <v>19.708465026750648</v>
          </cell>
          <cell r="V231">
            <v>958.21559999999999</v>
          </cell>
        </row>
        <row r="232">
          <cell r="A232">
            <v>38.647044853584937</v>
          </cell>
          <cell r="B232">
            <v>6.2166747424636055</v>
          </cell>
          <cell r="C232">
            <v>474.90510000000006</v>
          </cell>
          <cell r="U232">
            <v>19.801573018150687</v>
          </cell>
          <cell r="V232">
            <v>962.41830000000004</v>
          </cell>
        </row>
        <row r="233">
          <cell r="A233">
            <v>37.968231042426396</v>
          </cell>
          <cell r="B233">
            <v>6.1618366614530116</v>
          </cell>
          <cell r="C233">
            <v>470.70240000000013</v>
          </cell>
          <cell r="U233">
            <v>19.894785176463593</v>
          </cell>
          <cell r="V233">
            <v>966.62100000000009</v>
          </cell>
        </row>
        <row r="234">
          <cell r="A234">
            <v>37.295374519410515</v>
          </cell>
          <cell r="B234">
            <v>6.1069939020282735</v>
          </cell>
          <cell r="C234">
            <v>466.49970000000008</v>
          </cell>
          <cell r="U234">
            <v>19.988102405479111</v>
          </cell>
          <cell r="V234">
            <v>970.82370000000003</v>
          </cell>
        </row>
        <row r="235">
          <cell r="A235">
            <v>36.628477311057942</v>
          </cell>
          <cell r="B235">
            <v>6.0521465044278253</v>
          </cell>
          <cell r="C235">
            <v>462.29700000000014</v>
          </cell>
          <cell r="U235">
            <v>20.081525618161045</v>
          </cell>
          <cell r="V235">
            <v>975.02640000000008</v>
          </cell>
        </row>
        <row r="236">
          <cell r="A236">
            <v>35.967541426847987</v>
          </cell>
          <cell r="B236">
            <v>5.997294508930505</v>
          </cell>
          <cell r="C236">
            <v>458.09430000000009</v>
          </cell>
          <cell r="U236">
            <v>20.175055736793507</v>
          </cell>
          <cell r="V236">
            <v>979.22910000000002</v>
          </cell>
        </row>
        <row r="237">
          <cell r="A237">
            <v>35.312568859188964</v>
          </cell>
          <cell r="B237">
            <v>5.9424379558552367</v>
          </cell>
          <cell r="C237">
            <v>453.89160000000004</v>
          </cell>
          <cell r="U237">
            <v>20.268693693130142</v>
          </cell>
          <cell r="V237">
            <v>983.43180000000007</v>
          </cell>
        </row>
        <row r="238">
          <cell r="A238">
            <v>34.663561583388592</v>
          </cell>
          <cell r="B238">
            <v>5.8875768855606969</v>
          </cell>
          <cell r="C238">
            <v>449.6889000000001</v>
          </cell>
          <cell r="U238">
            <v>20.362440428546329</v>
          </cell>
          <cell r="V238">
            <v>987.6345</v>
          </cell>
        </row>
        <row r="239">
          <cell r="A239">
            <v>34.020521557624662</v>
          </cell>
          <cell r="B239">
            <v>5.8327113384449829</v>
          </cell>
          <cell r="C239">
            <v>445.48620000000005</v>
          </cell>
          <cell r="U239">
            <v>20.456296894194374</v>
          </cell>
          <cell r="V239">
            <v>991.83720000000005</v>
          </cell>
        </row>
        <row r="240">
          <cell r="A240">
            <v>33.383450722916052</v>
          </cell>
          <cell r="B240">
            <v>5.7778413549452923</v>
          </cell>
          <cell r="C240">
            <v>441.2835</v>
          </cell>
          <cell r="U240">
            <v>20.550264051161882</v>
          </cell>
          <cell r="V240">
            <v>996.03989999999999</v>
          </cell>
        </row>
        <row r="241">
          <cell r="A241">
            <v>32.752351003093906</v>
          </cell>
          <cell r="B241">
            <v>5.7229669755375934</v>
          </cell>
          <cell r="C241">
            <v>437.08080000000018</v>
          </cell>
          <cell r="U241">
            <v>20.644342870633334</v>
          </cell>
          <cell r="V241">
            <v>1000.2426</v>
          </cell>
        </row>
        <row r="242">
          <cell r="A242">
            <v>32.12722430477281</v>
          </cell>
          <cell r="B242">
            <v>5.6680882407362718</v>
          </cell>
          <cell r="C242">
            <v>432.87810000000013</v>
          </cell>
          <cell r="U242">
            <v>20.738534334054886</v>
          </cell>
          <cell r="V242">
            <v>1004.4453000000001</v>
          </cell>
        </row>
        <row r="243">
          <cell r="A243">
            <v>31.508072517322702</v>
          </cell>
          <cell r="B243">
            <v>5.6132051910938285</v>
          </cell>
          <cell r="C243">
            <v>428.67540000000008</v>
          </cell>
          <cell r="U243">
            <v>20.832839433302599</v>
          </cell>
          <cell r="V243">
            <v>1008.648</v>
          </cell>
        </row>
        <row r="244">
          <cell r="A244">
            <v>30.894897512840611</v>
          </cell>
          <cell r="B244">
            <v>5.5583178672005262</v>
          </cell>
          <cell r="C244">
            <v>424.47270000000003</v>
          </cell>
          <cell r="U244">
            <v>20.927259170854114</v>
          </cell>
          <cell r="V244">
            <v>1012.8507000000001</v>
          </cell>
        </row>
        <row r="245">
          <cell r="A245">
            <v>30.287701146122732</v>
          </cell>
          <cell r="B245">
            <v>5.5034263096840617</v>
          </cell>
          <cell r="C245">
            <v>420.27</v>
          </cell>
          <cell r="U245">
            <v>21.021794559963794</v>
          </cell>
          <cell r="V245">
            <v>1017.0534</v>
          </cell>
        </row>
        <row r="246">
          <cell r="A246">
            <v>29.686485254636864</v>
          </cell>
          <cell r="B246">
            <v>5.4485305592092317</v>
          </cell>
          <cell r="C246">
            <v>416.06730000000016</v>
          </cell>
          <cell r="U246">
            <v>21.116446624841625</v>
          </cell>
          <cell r="V246">
            <v>1021.2561000000001</v>
          </cell>
        </row>
        <row r="247">
          <cell r="A247">
            <v>29.091251658494858</v>
          </cell>
          <cell r="B247">
            <v>5.3936306564775878</v>
          </cell>
          <cell r="C247">
            <v>411.86460000000011</v>
          </cell>
          <cell r="U247">
            <v>21.211216400835674</v>
          </cell>
          <cell r="V247">
            <v>1025.4587999999999</v>
          </cell>
        </row>
        <row r="248">
          <cell r="A248">
            <v>28.50200216042558</v>
          </cell>
          <cell r="B248">
            <v>5.3387266422271127</v>
          </cell>
          <cell r="C248">
            <v>407.66190000000006</v>
          </cell>
          <cell r="U248">
            <v>21.306104934618556</v>
          </cell>
          <cell r="V248">
            <v>1029.6615000000002</v>
          </cell>
        </row>
        <row r="249">
          <cell r="A249">
            <v>27.918738545747914</v>
          </cell>
          <cell r="B249">
            <v>5.2838185572318732</v>
          </cell>
          <cell r="C249">
            <v>403.45920000000001</v>
          </cell>
          <cell r="U249">
            <v>21.401113284377622</v>
          </cell>
          <cell r="V249">
            <v>1033.8642</v>
          </cell>
        </row>
        <row r="250">
          <cell r="A250">
            <v>27.341462582344107</v>
          </cell>
          <cell r="B250">
            <v>5.2289064423016889</v>
          </cell>
          <cell r="C250">
            <v>399.25650000000019</v>
          </cell>
          <cell r="U250">
            <v>21.496242520009339</v>
          </cell>
          <cell r="V250">
            <v>1038.0669</v>
          </cell>
        </row>
        <row r="251">
          <cell r="A251">
            <v>26.770176020633169</v>
          </cell>
          <cell r="B251">
            <v>5.1739903382817758</v>
          </cell>
          <cell r="C251">
            <v>395.05380000000014</v>
          </cell>
          <cell r="U251">
            <v>21.591493723317669</v>
          </cell>
          <cell r="V251">
            <v>1042.2696000000001</v>
          </cell>
        </row>
        <row r="252">
          <cell r="A252">
            <v>26.204880593544889</v>
          </cell>
          <cell r="B252">
            <v>5.1190702860524278</v>
          </cell>
          <cell r="C252">
            <v>390.85110000000009</v>
          </cell>
          <cell r="U252">
            <v>21.686867988216743</v>
          </cell>
          <cell r="V252">
            <v>1046.4722999999999</v>
          </cell>
        </row>
        <row r="253">
          <cell r="A253">
            <v>25.645578016493754</v>
          </cell>
          <cell r="B253">
            <v>5.0641463265286628</v>
          </cell>
          <cell r="C253">
            <v>386.64840000000004</v>
          </cell>
          <cell r="U253">
            <v>21.782366420937905</v>
          </cell>
          <cell r="V253">
            <v>1050.6750000000002</v>
          </cell>
        </row>
        <row r="254">
          <cell r="A254">
            <v>25.092269987353227</v>
          </cell>
          <cell r="B254">
            <v>5.0092185006598813</v>
          </cell>
          <cell r="C254">
            <v>382.44569999999999</v>
          </cell>
          <cell r="U254">
            <v>21.877990140241096</v>
          </cell>
          <cell r="V254">
            <v>1054.8777</v>
          </cell>
        </row>
        <row r="255">
          <cell r="A255">
            <v>24.544958186430328</v>
          </cell>
          <cell r="B255">
            <v>4.9542868494295247</v>
          </cell>
          <cell r="C255">
            <v>378.24300000000017</v>
          </cell>
          <cell r="U255">
            <v>21.973740277630984</v>
          </cell>
          <cell r="V255">
            <v>1059.0804000000001</v>
          </cell>
        </row>
        <row r="256">
          <cell r="A256">
            <v>24.003644276440323</v>
          </cell>
          <cell r="B256">
            <v>4.8993514138547276</v>
          </cell>
          <cell r="C256">
            <v>374.04030000000012</v>
          </cell>
          <cell r="U256">
            <v>22.069617977577661</v>
          </cell>
          <cell r="V256">
            <v>1063.2831000000001</v>
          </cell>
        </row>
        <row r="257">
          <cell r="A257">
            <v>23.468329902481877</v>
          </cell>
          <cell r="B257">
            <v>4.8444122349859819</v>
          </cell>
          <cell r="C257">
            <v>369.83760000000007</v>
          </cell>
          <cell r="U257">
            <v>22.165624397742238</v>
          </cell>
          <cell r="V257">
            <v>1067.4857999999999</v>
          </cell>
        </row>
        <row r="258">
          <cell r="A258">
            <v>22.939016692012256</v>
          </cell>
          <cell r="B258">
            <v>4.7894693539067825</v>
          </cell>
          <cell r="C258">
            <v>365.63490000000002</v>
          </cell>
          <cell r="U258">
            <v>22.261760709207365</v>
          </cell>
          <cell r="V258">
            <v>1071.6885</v>
          </cell>
        </row>
        <row r="259">
          <cell r="A259">
            <v>22.415706254822876</v>
          </cell>
          <cell r="B259">
            <v>4.7345228117332878</v>
          </cell>
          <cell r="C259">
            <v>361.43220000000019</v>
          </cell>
          <cell r="U259">
            <v>22.358028096712868</v>
          </cell>
          <cell r="V259">
            <v>1075.8912</v>
          </cell>
        </row>
        <row r="260">
          <cell r="A260">
            <v>21.898400183015017</v>
          </cell>
          <cell r="B260">
            <v>4.6795726496139602</v>
          </cell>
          <cell r="C260">
            <v>357.22950000000014</v>
          </cell>
          <cell r="U260">
            <v>22.454427758896593</v>
          </cell>
          <cell r="V260">
            <v>1080.0939000000001</v>
          </cell>
        </row>
        <row r="261">
          <cell r="A261">
            <v>21.387100050975967</v>
          </cell>
          <cell r="B261">
            <v>4.6246189087292331</v>
          </cell>
          <cell r="C261">
            <v>353.02680000000009</v>
          </cell>
          <cell r="U261">
            <v>22.550960908540656</v>
          </cell>
          <cell r="V261">
            <v>1084.2966000000001</v>
          </cell>
        </row>
        <row r="262">
          <cell r="A262">
            <v>20.881807415355222</v>
          </cell>
          <cell r="B262">
            <v>4.5696616302911552</v>
          </cell>
          <cell r="C262">
            <v>348.82410000000004</v>
          </cell>
          <cell r="U262">
            <v>22.647628772823197</v>
          </cell>
          <cell r="V262">
            <v>1088.4992999999999</v>
          </cell>
        </row>
        <row r="263">
          <cell r="A263">
            <v>20.382523815041061</v>
          </cell>
          <cell r="B263">
            <v>4.5147008555430403</v>
          </cell>
          <cell r="C263">
            <v>344.62139999999999</v>
          </cell>
          <cell r="U263">
            <v>22.744432593575819</v>
          </cell>
          <cell r="V263">
            <v>1092.702</v>
          </cell>
        </row>
        <row r="264">
          <cell r="A264">
            <v>19.889250771137331</v>
          </cell>
          <cell r="B264">
            <v>4.4597366257591187</v>
          </cell>
          <cell r="C264">
            <v>340.41870000000017</v>
          </cell>
          <cell r="U264">
            <v>22.84137362754684</v>
          </cell>
          <cell r="V264">
            <v>1096.9047</v>
          </cell>
        </row>
        <row r="265">
          <cell r="A265">
            <v>19.401989786940415</v>
          </cell>
          <cell r="B265">
            <v>4.4047689822441782</v>
          </cell>
          <cell r="C265">
            <v>336.21600000000012</v>
          </cell>
          <cell r="U265">
            <v>22.938453146670611</v>
          </cell>
          <cell r="V265">
            <v>1101.1074000000001</v>
          </cell>
        </row>
        <row r="266">
          <cell r="A266">
            <v>18.920742347916697</v>
          </cell>
          <cell r="B266">
            <v>4.3497979663332291</v>
          </cell>
          <cell r="C266">
            <v>332.01330000000007</v>
          </cell>
          <cell r="U266">
            <v>23.035672438342882</v>
          </cell>
          <cell r="V266">
            <v>1105.3101000000001</v>
          </cell>
        </row>
        <row r="267">
          <cell r="A267">
            <v>18.44550992167996</v>
          </cell>
          <cell r="B267">
            <v>4.294823619391134</v>
          </cell>
          <cell r="C267">
            <v>327.81060000000002</v>
          </cell>
          <cell r="U267">
            <v>23.133032805702637</v>
          </cell>
          <cell r="V267">
            <v>1109.5128</v>
          </cell>
        </row>
        <row r="268">
          <cell r="A268">
            <v>17.976293957969332</v>
          </cell>
          <cell r="B268">
            <v>4.2398459828122688</v>
          </cell>
          <cell r="C268">
            <v>323.6079000000002</v>
          </cell>
          <cell r="U268">
            <v>23.230535567920406</v>
          </cell>
          <cell r="V268">
            <v>1113.7155</v>
          </cell>
        </row>
        <row r="269">
          <cell r="A269">
            <v>17.513095888627202</v>
          </cell>
          <cell r="B269">
            <v>4.1848650980201505</v>
          </cell>
          <cell r="C269">
            <v>319.40520000000015</v>
          </cell>
          <cell r="U269">
            <v>23.328182060493209</v>
          </cell>
          <cell r="V269">
            <v>1117.9182000000001</v>
          </cell>
        </row>
        <row r="270">
          <cell r="A270">
            <v>17.055917127577732</v>
          </cell>
          <cell r="B270">
            <v>4.1298810064671034</v>
          </cell>
          <cell r="C270">
            <v>315.2025000000001</v>
          </cell>
          <cell r="U270">
            <v>23.425973635546537</v>
          </cell>
          <cell r="V270">
            <v>1122.1209000000001</v>
          </cell>
        </row>
        <row r="271">
          <cell r="A271">
            <v>16.604759070805336</v>
          </cell>
          <cell r="B271">
            <v>4.0748937496338895</v>
          </cell>
          <cell r="C271">
            <v>310.99980000000005</v>
          </cell>
          <cell r="U271">
            <v>23.52391166214332</v>
          </cell>
          <cell r="V271">
            <v>1126.3236000000002</v>
          </cell>
        </row>
        <row r="272">
          <cell r="A272">
            <v>16.159623096333569</v>
          </cell>
          <cell r="B272">
            <v>4.0199033690293566</v>
          </cell>
          <cell r="C272">
            <v>306.7971</v>
          </cell>
          <cell r="U272">
            <v>23.621997526600275</v>
          </cell>
          <cell r="V272">
            <v>1130.5263</v>
          </cell>
        </row>
        <row r="273">
          <cell r="A273">
            <v>15.720510564204258</v>
          </cell>
          <cell r="B273">
            <v>3.9649099061900834</v>
          </cell>
          <cell r="C273">
            <v>302.59440000000018</v>
          </cell>
          <cell r="U273">
            <v>23.720232632811726</v>
          </cell>
          <cell r="V273">
            <v>1134.729</v>
          </cell>
        </row>
        <row r="274">
          <cell r="A274">
            <v>15.287422816456793</v>
          </cell>
          <cell r="B274">
            <v>3.9099134026800124</v>
          </cell>
          <cell r="C274">
            <v>298.39170000000013</v>
          </cell>
          <cell r="U274">
            <v>23.81861840258119</v>
          </cell>
          <cell r="V274">
            <v>1138.9317000000001</v>
          </cell>
        </row>
        <row r="275">
          <cell r="A275">
            <v>14.860361177107896</v>
          </cell>
          <cell r="B275">
            <v>3.854913900090104</v>
          </cell>
          <cell r="C275">
            <v>294.18900000000008</v>
          </cell>
          <cell r="U275">
            <v>23.917156275960917</v>
          </cell>
          <cell r="V275">
            <v>1143.1343999999999</v>
          </cell>
        </row>
        <row r="276">
          <cell r="A276">
            <v>14.439326952131443</v>
          </cell>
          <cell r="B276">
            <v>3.7999114400379708</v>
          </cell>
          <cell r="C276">
            <v>289.98630000000003</v>
          </cell>
          <cell r="U276">
            <v>24.015847711599648</v>
          </cell>
          <cell r="V276">
            <v>1147.3371</v>
          </cell>
        </row>
        <row r="277">
          <cell r="A277">
            <v>14.024321429438656</v>
          </cell>
          <cell r="B277">
            <v>3.7449060641675187</v>
          </cell>
          <cell r="C277">
            <v>285.78359999999998</v>
          </cell>
          <cell r="U277">
            <v>24.114694187098831</v>
          </cell>
          <cell r="V277">
            <v>1151.5398</v>
          </cell>
        </row>
        <row r="278">
          <cell r="A278">
            <v>13.615345878858543</v>
          </cell>
          <cell r="B278">
            <v>3.6898978141485901</v>
          </cell>
          <cell r="C278">
            <v>281.58090000000016</v>
          </cell>
          <cell r="U278">
            <v>24.213697199377474</v>
          </cell>
          <cell r="V278">
            <v>1155.7425000000001</v>
          </cell>
        </row>
        <row r="279">
          <cell r="A279">
            <v>13.212401552118516</v>
          </cell>
          <cell r="B279">
            <v>3.6348867316765889</v>
          </cell>
          <cell r="C279">
            <v>277.37820000000011</v>
          </cell>
          <cell r="U279">
            <v>24.312858265046074</v>
          </cell>
          <cell r="V279">
            <v>1159.9452000000001</v>
          </cell>
        </row>
        <row r="280">
          <cell r="A280">
            <v>12.8154896828255</v>
          </cell>
          <cell r="B280">
            <v>3.5798728584721413</v>
          </cell>
          <cell r="C280">
            <v>273.17550000000006</v>
          </cell>
          <cell r="U280">
            <v>24.412178920789682</v>
          </cell>
          <cell r="V280">
            <v>1164.1478999999999</v>
          </cell>
        </row>
        <row r="281">
          <cell r="A281">
            <v>12.424611486447052</v>
          </cell>
          <cell r="B281">
            <v>3.5248562362807156</v>
          </cell>
          <cell r="C281">
            <v>268.97280000000001</v>
          </cell>
          <cell r="U281">
            <v>24.511660723760528</v>
          </cell>
          <cell r="V281">
            <v>1168.3506</v>
          </cell>
        </row>
        <row r="282">
          <cell r="A282">
            <v>12.039768160292924</v>
          </cell>
          <cell r="B282">
            <v>3.4698369068722705</v>
          </cell>
          <cell r="C282">
            <v>264.77010000000018</v>
          </cell>
          <cell r="U282">
            <v>24.611305251980461</v>
          </cell>
          <cell r="V282">
            <v>1172.5533</v>
          </cell>
        </row>
        <row r="283">
          <cell r="A283">
            <v>11.660960883496733</v>
          </cell>
          <cell r="B283">
            <v>3.4148149120408755</v>
          </cell>
          <cell r="C283">
            <v>260.56740000000013</v>
          </cell>
          <cell r="U283">
            <v>24.711114104753477</v>
          </cell>
          <cell r="V283">
            <v>1176.7560000000001</v>
          </cell>
        </row>
        <row r="284">
          <cell r="A284">
            <v>11.28819081699814</v>
          </cell>
          <cell r="B284">
            <v>3.3597902936043704</v>
          </cell>
          <cell r="C284">
            <v>256.36470000000008</v>
          </cell>
          <cell r="U284">
            <v>24.811088903088692</v>
          </cell>
          <cell r="V284">
            <v>1180.9587000000001</v>
          </cell>
        </row>
        <row r="285">
          <cell r="A285">
            <v>10.921459103525041</v>
          </cell>
          <cell r="B285">
            <v>3.3047630934039796</v>
          </cell>
          <cell r="C285">
            <v>252.16200000000003</v>
          </cell>
          <cell r="U285">
            <v>24.91123129013403</v>
          </cell>
          <cell r="V285">
            <v>1185.1614</v>
          </cell>
        </row>
        <row r="286">
          <cell r="A286">
            <v>10.560766867576193</v>
          </cell>
          <cell r="B286">
            <v>3.249733353303959</v>
          </cell>
          <cell r="C286">
            <v>247.95929999999998</v>
          </cell>
          <cell r="U286">
            <v>25.011542931621069</v>
          </cell>
          <cell r="V286">
            <v>1189.3641</v>
          </cell>
        </row>
        <row r="287">
          <cell r="A287">
            <v>10.206115215404084</v>
          </cell>
          <cell r="B287">
            <v>3.1947011151912292</v>
          </cell>
          <cell r="C287">
            <v>243.75660000000016</v>
          </cell>
          <cell r="U287">
            <v>25.112025516321225</v>
          </cell>
          <cell r="V287">
            <v>1193.5668000000001</v>
          </cell>
        </row>
        <row r="288">
          <cell r="A288">
            <v>9.8575052349979284</v>
          </cell>
          <cell r="B288">
            <v>3.139666420974994</v>
          </cell>
          <cell r="C288">
            <v>239.55390000000011</v>
          </cell>
          <cell r="U288">
            <v>25.212680756513798</v>
          </cell>
          <cell r="V288">
            <v>1197.7695000000001</v>
          </cell>
        </row>
        <row r="289">
          <cell r="A289">
            <v>9.514937996067232</v>
          </cell>
          <cell r="B289">
            <v>3.0846293125863977</v>
          </cell>
          <cell r="C289">
            <v>235.35120000000006</v>
          </cell>
          <cell r="U289">
            <v>25.313510388466163</v>
          </cell>
          <cell r="V289">
            <v>1201.9722000000002</v>
          </cell>
        </row>
        <row r="290">
          <cell r="A290">
            <v>9.1784145500253338</v>
          </cell>
          <cell r="B290">
            <v>3.0295898319781398</v>
          </cell>
          <cell r="C290">
            <v>231.14850000000001</v>
          </cell>
          <cell r="U290">
            <v>25.414516172926543</v>
          </cell>
          <cell r="V290">
            <v>1206.1749</v>
          </cell>
        </row>
        <row r="291">
          <cell r="A291">
            <v>8.8479359299734028</v>
          </cell>
          <cell r="B291">
            <v>2.9745480211241175</v>
          </cell>
          <cell r="C291">
            <v>226.94580000000019</v>
          </cell>
          <cell r="U291">
            <v>25.515699895629751</v>
          </cell>
          <cell r="V291">
            <v>1210.3776</v>
          </cell>
        </row>
        <row r="292">
          <cell r="A292">
            <v>8.5235031506845651</v>
          </cell>
          <cell r="B292">
            <v>2.9195039220190413</v>
          </cell>
          <cell r="C292">
            <v>222.74310000000014</v>
          </cell>
          <cell r="U292">
            <v>25.617063367816272</v>
          </cell>
          <cell r="V292">
            <v>1214.5803000000001</v>
          </cell>
        </row>
        <row r="293">
          <cell r="A293">
            <v>8.20511720858849</v>
          </cell>
          <cell r="B293">
            <v>2.8644575766780855</v>
          </cell>
          <cell r="C293">
            <v>218.54040000000009</v>
          </cell>
          <cell r="U293">
            <v>25.718608426765218</v>
          </cell>
          <cell r="V293">
            <v>1218.7829999999999</v>
          </cell>
        </row>
        <row r="294">
          <cell r="A294">
            <v>7.8927790817560952</v>
          </cell>
          <cell r="B294">
            <v>2.8094090271365073</v>
          </cell>
          <cell r="C294">
            <v>214.33770000000004</v>
          </cell>
          <cell r="U294">
            <v>25.820336936341597</v>
          </cell>
          <cell r="V294">
            <v>1222.9857000000002</v>
          </cell>
        </row>
        <row r="295">
          <cell r="A295">
            <v>7.586489729884585</v>
          </cell>
          <cell r="B295">
            <v>2.7543583154492781</v>
          </cell>
          <cell r="C295">
            <v>210.13499999999999</v>
          </cell>
          <cell r="U295">
            <v>25.922250787558177</v>
          </cell>
          <cell r="V295">
            <v>1227.1884</v>
          </cell>
        </row>
        <row r="296">
          <cell r="A296">
            <v>7.2862500942827735</v>
          </cell>
          <cell r="B296">
            <v>2.6993054836907167</v>
          </cell>
          <cell r="C296">
            <v>205.93230000000017</v>
          </cell>
          <cell r="U296">
            <v>26.024351899152801</v>
          </cell>
          <cell r="V296">
            <v>1231.3911000000001</v>
          </cell>
        </row>
        <row r="297">
          <cell r="A297">
            <v>6.9920610978566184</v>
          </cell>
          <cell r="B297">
            <v>2.644250573954106</v>
          </cell>
          <cell r="C297">
            <v>201.72960000000012</v>
          </cell>
          <cell r="U297">
            <v>26.126642218181296</v>
          </cell>
          <cell r="V297">
            <v>1235.5938000000001</v>
          </cell>
        </row>
        <row r="298">
          <cell r="A298">
            <v>6.7039236450951716</v>
          </cell>
          <cell r="B298">
            <v>2.5891936283513388</v>
          </cell>
          <cell r="C298">
            <v>197.52690000000007</v>
          </cell>
          <cell r="U298">
            <v>26.229123720626681</v>
          </cell>
          <cell r="V298">
            <v>1239.7964999999999</v>
          </cell>
        </row>
        <row r="299">
          <cell r="A299">
            <v>6.4218386220566543</v>
          </cell>
          <cell r="B299">
            <v>2.5341346890125345</v>
          </cell>
          <cell r="C299">
            <v>193.32420000000002</v>
          </cell>
          <cell r="U299">
            <v>26.331798412025297</v>
          </cell>
          <cell r="V299">
            <v>1243.9992</v>
          </cell>
        </row>
        <row r="300">
          <cell r="A300">
            <v>6.1458068963549026</v>
          </cell>
          <cell r="B300">
            <v>2.4790737980856687</v>
          </cell>
          <cell r="C300">
            <v>189.12149999999997</v>
          </cell>
          <cell r="U300">
            <v>26.434668328110192</v>
          </cell>
          <cell r="V300">
            <v>1248.2019</v>
          </cell>
        </row>
        <row r="301">
          <cell r="A301">
            <v>5.8758293171460707</v>
          </cell>
          <cell r="B301">
            <v>2.4240109977362048</v>
          </cell>
          <cell r="C301">
            <v>184.91880000000015</v>
          </cell>
          <cell r="U301">
            <v>26.537735535472642</v>
          </cell>
          <cell r="V301">
            <v>1252.4046000000001</v>
          </cell>
        </row>
        <row r="302">
          <cell r="A302">
            <v>5.6119067151155413</v>
          </cell>
          <cell r="B302">
            <v>2.3689463301467049</v>
          </cell>
          <cell r="C302">
            <v>180.7161000000001</v>
          </cell>
          <cell r="U302">
            <v>26.641002132242182</v>
          </cell>
          <cell r="V302">
            <v>1256.6073000000001</v>
          </cell>
        </row>
        <row r="303">
          <cell r="A303">
            <v>5.3540399024652876</v>
          </cell>
          <cell r="B303">
            <v>2.3138798375164789</v>
          </cell>
          <cell r="C303">
            <v>176.51340000000005</v>
          </cell>
          <cell r="U303">
            <v>26.744470248785966</v>
          </cell>
          <cell r="V303">
            <v>1260.81</v>
          </cell>
        </row>
        <row r="304">
          <cell r="A304">
            <v>5.1022296729013332</v>
          </cell>
          <cell r="B304">
            <v>2.2588115620611946</v>
          </cell>
          <cell r="C304">
            <v>172.3107</v>
          </cell>
          <cell r="U304">
            <v>26.848142048428024</v>
          </cell>
          <cell r="V304">
            <v>1265.0127</v>
          </cell>
        </row>
        <row r="305">
          <cell r="A305">
            <v>4.8564768016216027</v>
          </cell>
          <cell r="B305">
            <v>2.2037415460125089</v>
          </cell>
          <cell r="C305">
            <v>168.10800000000017</v>
          </cell>
          <cell r="U305">
            <v>26.952019728189175</v>
          </cell>
          <cell r="V305">
            <v>1269.2154</v>
          </cell>
        </row>
        <row r="306">
          <cell r="A306">
            <v>4.616782045303963</v>
          </cell>
          <cell r="B306">
            <v>2.1486698316176831</v>
          </cell>
          <cell r="C306">
            <v>163.90530000000012</v>
          </cell>
          <cell r="U306">
            <v>27.056105519548264</v>
          </cell>
          <cell r="V306">
            <v>1273.4181000000001</v>
          </cell>
        </row>
        <row r="307">
          <cell r="A307">
            <v>4.3831461420946818</v>
          </cell>
          <cell r="B307">
            <v>2.0935964611392239</v>
          </cell>
          <cell r="C307">
            <v>159.70260000000007</v>
          </cell>
          <cell r="U307">
            <v>27.160401689225584</v>
          </cell>
          <cell r="V307">
            <v>1277.6208000000001</v>
          </cell>
        </row>
        <row r="308">
          <cell r="A308">
            <v>4.1555698115970277</v>
          </cell>
          <cell r="B308">
            <v>2.0385214768544939</v>
          </cell>
          <cell r="C308">
            <v>155.49990000000003</v>
          </cell>
          <cell r="U308">
            <v>27.264910539989135</v>
          </cell>
          <cell r="V308">
            <v>1281.8235</v>
          </cell>
        </row>
        <row r="309">
          <cell r="A309">
            <v>3.9340537548602348</v>
          </cell>
          <cell r="B309">
            <v>1.9834449210553426</v>
          </cell>
          <cell r="C309">
            <v>151.29719999999998</v>
          </cell>
          <cell r="U309">
            <v>27.369634411484721</v>
          </cell>
          <cell r="V309">
            <v>1286.0262</v>
          </cell>
        </row>
        <row r="310">
          <cell r="A310">
            <v>3.7185986543687206</v>
          </cell>
          <cell r="B310">
            <v>1.9283668360477269</v>
          </cell>
          <cell r="C310">
            <v>147.09450000000015</v>
          </cell>
          <cell r="U310">
            <v>27.474575681090506</v>
          </cell>
          <cell r="V310">
            <v>1290.2289000000001</v>
          </cell>
        </row>
        <row r="311">
          <cell r="A311">
            <v>3.5092051740315653</v>
          </cell>
          <cell r="B311">
            <v>1.8732872641513274</v>
          </cell>
          <cell r="C311">
            <v>142.8918000000001</v>
          </cell>
          <cell r="U311">
            <v>27.579736764797222</v>
          </cell>
          <cell r="V311">
            <v>1294.4316000000001</v>
          </cell>
        </row>
        <row r="312">
          <cell r="A312">
            <v>3.3058739591723536</v>
          </cell>
          <cell r="B312">
            <v>1.818206247699186</v>
          </cell>
          <cell r="C312">
            <v>138.68910000000005</v>
          </cell>
          <cell r="U312">
            <v>27.685120118114707</v>
          </cell>
          <cell r="V312">
            <v>1298.6343000000002</v>
          </cell>
        </row>
        <row r="313">
          <cell r="A313">
            <v>3.1086056365192118</v>
          </cell>
          <cell r="B313">
            <v>1.7631238290373175</v>
          </cell>
          <cell r="C313">
            <v>134.4864</v>
          </cell>
          <cell r="U313">
            <v>27.790728237005883</v>
          </cell>
          <cell r="V313">
            <v>1302.837</v>
          </cell>
        </row>
        <row r="314">
          <cell r="A314">
            <v>2.9174008141951777</v>
          </cell>
          <cell r="B314">
            <v>1.7080400505243365</v>
          </cell>
          <cell r="C314">
            <v>130.28370000000018</v>
          </cell>
          <cell r="U314">
            <v>27.896563658849189</v>
          </cell>
          <cell r="V314">
            <v>1307.0397</v>
          </cell>
        </row>
        <row r="315">
          <cell r="A315">
            <v>2.7322600817088039</v>
          </cell>
          <cell r="B315">
            <v>1.6529549545310676</v>
          </cell>
          <cell r="C315">
            <v>126.08100000000013</v>
          </cell>
          <cell r="U315">
            <v>28.002628963430499</v>
          </cell>
          <cell r="V315">
            <v>1311.2424000000001</v>
          </cell>
        </row>
        <row r="316">
          <cell r="A316">
            <v>2.5531840099451442</v>
          </cell>
          <cell r="B316">
            <v>1.5978685834401851</v>
          </cell>
          <cell r="C316">
            <v>121.87830000000008</v>
          </cell>
          <cell r="U316">
            <v>28.108926773965631</v>
          </cell>
          <cell r="V316">
            <v>1315.4451000000001</v>
          </cell>
        </row>
        <row r="317">
          <cell r="A317">
            <v>2.38017315115692</v>
          </cell>
          <cell r="B317">
            <v>1.5427809796458212</v>
          </cell>
          <cell r="C317">
            <v>117.67560000000003</v>
          </cell>
          <cell r="U317">
            <v>28.21545975815468</v>
          </cell>
          <cell r="V317">
            <v>1319.6478</v>
          </cell>
        </row>
        <row r="318">
          <cell r="A318">
            <v>2.2132280389560282</v>
          </cell>
          <cell r="B318">
            <v>1.4876921855531904</v>
          </cell>
          <cell r="C318">
            <v>113.47289999999998</v>
          </cell>
          <cell r="U318">
            <v>28.322230629269306</v>
          </cell>
          <cell r="V318">
            <v>1323.8505</v>
          </cell>
        </row>
        <row r="319">
          <cell r="A319">
            <v>2.0523491883053291</v>
          </cell>
          <cell r="B319">
            <v>1.4326022435782129</v>
          </cell>
          <cell r="C319">
            <v>109.27020000000016</v>
          </cell>
          <cell r="U319">
            <v>28.429242147274309</v>
          </cell>
          <cell r="V319">
            <v>1328.0532000000001</v>
          </cell>
        </row>
        <row r="320">
          <cell r="A320">
            <v>1.8975370955106752</v>
          </cell>
          <cell r="B320">
            <v>1.377511196147122</v>
          </cell>
          <cell r="C320">
            <v>105.06750000000011</v>
          </cell>
          <cell r="U320">
            <v>28.536497119984784</v>
          </cell>
          <cell r="V320">
            <v>1332.2559000000001</v>
          </cell>
        </row>
        <row r="321">
          <cell r="A321">
            <v>1.7487922382133181</v>
          </cell>
          <cell r="B321">
            <v>1.3224190856961033</v>
          </cell>
          <cell r="C321">
            <v>100.86480000000006</v>
          </cell>
          <cell r="U321">
            <v>28.643998404260277</v>
          </cell>
          <cell r="V321">
            <v>1336.4585999999999</v>
          </cell>
        </row>
        <row r="322">
          <cell r="A322">
            <v>1.6061150753825111</v>
          </cell>
          <cell r="B322">
            <v>1.2673259546709013</v>
          </cell>
          <cell r="C322">
            <v>96.662100000000009</v>
          </cell>
          <cell r="U322">
            <v>28.751748907237392</v>
          </cell>
          <cell r="V322">
            <v>1340.6613</v>
          </cell>
        </row>
        <row r="323">
          <cell r="A323">
            <v>1.4695060473084498</v>
          </cell>
          <cell r="B323">
            <v>1.2122318455264445</v>
          </cell>
          <cell r="C323">
            <v>92.459400000000187</v>
          </cell>
          <cell r="U323">
            <v>28.859751587602336</v>
          </cell>
          <cell r="V323">
            <v>1344.864</v>
          </cell>
        </row>
        <row r="324">
          <cell r="A324">
            <v>1.3389655755954546</v>
          </cell>
          <cell r="B324">
            <v>1.1571368007264546</v>
          </cell>
          <cell r="C324">
            <v>88.256700000000137</v>
          </cell>
          <cell r="U324">
            <v>28.968009456905062</v>
          </cell>
          <cell r="V324">
            <v>1349.0667000000001</v>
          </cell>
        </row>
        <row r="325">
          <cell r="A325">
            <v>1.214494063155515</v>
          </cell>
          <cell r="B325">
            <v>1.1020408627430813</v>
          </cell>
          <cell r="C325">
            <v>84.054000000000087</v>
          </cell>
          <cell r="U325">
            <v>29.076525580916631</v>
          </cell>
          <cell r="V325">
            <v>1353.2694000000001</v>
          </cell>
        </row>
        <row r="326">
          <cell r="A326">
            <v>1.0960918942020432</v>
          </cell>
          <cell r="B326">
            <v>1.0469440740565101</v>
          </cell>
          <cell r="C326">
            <v>79.851300000000037</v>
          </cell>
          <cell r="U326">
            <v>29.185303081031559</v>
          </cell>
          <cell r="V326">
            <v>1357.4721</v>
          </cell>
        </row>
        <row r="327">
          <cell r="A327">
            <v>0.98375943424395818</v>
          </cell>
          <cell r="B327">
            <v>0.99184647715458374</v>
          </cell>
          <cell r="C327">
            <v>75.648599999999988</v>
          </cell>
          <cell r="U327">
            <v>29.294345135717041</v>
          </cell>
          <cell r="V327">
            <v>1361.6748</v>
          </cell>
        </row>
        <row r="328">
          <cell r="A328">
            <v>0.8774970300800492</v>
          </cell>
          <cell r="B328">
            <v>0.9367481145324229</v>
          </cell>
          <cell r="C328">
            <v>71.445900000000165</v>
          </cell>
          <cell r="U328">
            <v>29.403654982010842</v>
          </cell>
          <cell r="V328">
            <v>1365.8775000000001</v>
          </cell>
        </row>
        <row r="329">
          <cell r="A329">
            <v>0.77730500979360595</v>
          </cell>
          <cell r="B329">
            <v>0.88164902869203343</v>
          </cell>
          <cell r="C329">
            <v>67.243200000000115</v>
          </cell>
          <cell r="U329">
            <v>29.513235917070041</v>
          </cell>
          <cell r="V329">
            <v>1370.0802000000001</v>
          </cell>
        </row>
        <row r="330">
          <cell r="A330">
            <v>0.68318368274738817</v>
          </cell>
          <cell r="B330">
            <v>0.82654926214194169</v>
          </cell>
          <cell r="C330">
            <v>63.040500000000065</v>
          </cell>
          <cell r="U330">
            <v>29.623091299772639</v>
          </cell>
          <cell r="V330">
            <v>1374.2829000000002</v>
          </cell>
        </row>
        <row r="331">
          <cell r="A331">
            <v>0.59513333957882897</v>
          </cell>
          <cell r="B331">
            <v>0.77144885739680047</v>
          </cell>
          <cell r="C331">
            <v>58.837800000000016</v>
          </cell>
          <cell r="U331">
            <v>29.733224552374278</v>
          </cell>
          <cell r="V331">
            <v>1378.4856</v>
          </cell>
        </row>
        <row r="332">
          <cell r="A332">
            <v>0.5131542521955581</v>
          </cell>
          <cell r="B332">
            <v>0.71634785697701231</v>
          </cell>
          <cell r="C332">
            <v>54.635100000000193</v>
          </cell>
          <cell r="U332">
            <v>29.843639162222459</v>
          </cell>
          <cell r="V332">
            <v>1382.6883</v>
          </cell>
        </row>
        <row r="333">
          <cell r="A333">
            <v>0.43724667377118931</v>
          </cell>
          <cell r="B333">
            <v>0.66124630340833612</v>
          </cell>
          <cell r="C333">
            <v>50.432400000000143</v>
          </cell>
          <cell r="U333">
            <v>29.954338683530633</v>
          </cell>
          <cell r="V333">
            <v>1386.8910000000001</v>
          </cell>
        </row>
        <row r="334">
          <cell r="A334">
            <v>0.36741083874143676</v>
          </cell>
          <cell r="B334">
            <v>0.60614423922152127</v>
          </cell>
          <cell r="C334">
            <v>46.229700000000093</v>
          </cell>
          <cell r="U334">
            <v>30.0653267392148</v>
          </cell>
          <cell r="V334">
            <v>1391.0937000000001</v>
          </cell>
        </row>
        <row r="335">
          <cell r="A335">
            <v>0.30364696280047826</v>
          </cell>
          <cell r="B335">
            <v>0.55104170695191323</v>
          </cell>
          <cell r="C335">
            <v>42.027000000000044</v>
          </cell>
          <cell r="U335">
            <v>30.176607022795324</v>
          </cell>
          <cell r="V335">
            <v>1395.2964000000002</v>
          </cell>
        </row>
        <row r="336">
          <cell r="A336">
            <v>0.24595524289762999</v>
          </cell>
          <cell r="B336">
            <v>0.4959387491390746</v>
          </cell>
          <cell r="C336">
            <v>37.824299999999994</v>
          </cell>
          <cell r="U336">
            <v>30.288183300366828</v>
          </cell>
          <cell r="V336">
            <v>1399.4991</v>
          </cell>
        </row>
        <row r="337">
          <cell r="A337">
            <v>0.19433585723430713</v>
          </cell>
          <cell r="B337">
            <v>0.44083540832640378</v>
          </cell>
          <cell r="C337">
            <v>33.621600000000171</v>
          </cell>
          <cell r="U337">
            <v>30.400059412639127</v>
          </cell>
          <cell r="V337">
            <v>1403.7018</v>
          </cell>
        </row>
        <row r="338">
          <cell r="A338">
            <v>0.14878896526126181</v>
          </cell>
          <cell r="B338">
            <v>0.38573172706074077</v>
          </cell>
          <cell r="C338">
            <v>29.418900000000122</v>
          </cell>
          <cell r="U338">
            <v>30.51223927705238</v>
          </cell>
          <cell r="V338">
            <v>1407.9045000000001</v>
          </cell>
        </row>
        <row r="339">
          <cell r="A339">
            <v>0.10931470767613714</v>
          </cell>
          <cell r="B339">
            <v>0.33062774789200189</v>
          </cell>
          <cell r="C339">
            <v>25.216200000000072</v>
          </cell>
          <cell r="U339">
            <v>30.624726889969832</v>
          </cell>
          <cell r="V339">
            <v>1412.1072000000001</v>
          </cell>
        </row>
        <row r="340">
          <cell r="A340">
            <v>7.5913206421282853E-2</v>
          </cell>
          <cell r="B340">
            <v>0.2755235133727843</v>
          </cell>
          <cell r="C340">
            <v>21.013500000000022</v>
          </cell>
          <cell r="U340">
            <v>30.737526328951557</v>
          </cell>
          <cell r="V340">
            <v>1416.3099</v>
          </cell>
        </row>
        <row r="341">
          <cell r="A341">
            <v>4.8584564681874748E-2</v>
          </cell>
          <cell r="B341">
            <v>0.22041906605798589</v>
          </cell>
          <cell r="C341">
            <v>16.810799999999972</v>
          </cell>
          <cell r="U341">
            <v>30.850641755113038</v>
          </cell>
          <cell r="V341">
            <v>1420.5126</v>
          </cell>
        </row>
        <row r="342">
          <cell r="A342">
            <v>2.7328866884322147E-2</v>
          </cell>
          <cell r="B342">
            <v>0.16531444850442489</v>
          </cell>
          <cell r="C342">
            <v>12.60810000000015</v>
          </cell>
          <cell r="U342">
            <v>30.964077415572291</v>
          </cell>
          <cell r="V342">
            <v>1424.7153000000001</v>
          </cell>
        </row>
        <row r="343">
          <cell r="A343">
            <v>1.2146178694959422E-2</v>
          </cell>
          <cell r="B343">
            <v>0.11020970327044449</v>
          </cell>
          <cell r="C343">
            <v>8.4054000000000997</v>
          </cell>
          <cell r="U343">
            <v>31.077837645989813</v>
          </cell>
          <cell r="V343">
            <v>1428.9180000000001</v>
          </cell>
        </row>
        <row r="344">
          <cell r="A344">
            <v>3.0365470190386202E-3</v>
          </cell>
          <cell r="B344">
            <v>5.5104872915547318E-2</v>
          </cell>
          <cell r="C344">
            <v>4.2027000000000498</v>
          </cell>
          <cell r="U344">
            <v>31.191926873205599</v>
          </cell>
          <cell r="V344">
            <v>1433.1206999999999</v>
          </cell>
        </row>
        <row r="345">
          <cell r="U345">
            <v>31.30634961797783</v>
          </cell>
          <cell r="V345">
            <v>1437.3234</v>
          </cell>
        </row>
        <row r="346">
          <cell r="U346">
            <v>31.421110497828035</v>
          </cell>
          <cell r="V346">
            <v>1441.5261</v>
          </cell>
        </row>
        <row r="347">
          <cell r="U347">
            <v>31.536214229997864</v>
          </cell>
          <cell r="V347">
            <v>1445.7288000000001</v>
          </cell>
        </row>
        <row r="348">
          <cell r="U348">
            <v>31.651665634522899</v>
          </cell>
          <cell r="V348">
            <v>1449.9315000000001</v>
          </cell>
        </row>
        <row r="349">
          <cell r="U349">
            <v>31.76746963742913</v>
          </cell>
          <cell r="V349">
            <v>1454.1342</v>
          </cell>
        </row>
        <row r="350">
          <cell r="U350">
            <v>31.883631274058239</v>
          </cell>
          <cell r="V350">
            <v>1458.3369</v>
          </cell>
        </row>
        <row r="351">
          <cell r="U351">
            <v>32.000155692527969</v>
          </cell>
          <cell r="V351">
            <v>1462.5396000000001</v>
          </cell>
        </row>
        <row r="352">
          <cell r="U352">
            <v>32.117048157334494</v>
          </cell>
          <cell r="V352">
            <v>1466.7423000000001</v>
          </cell>
        </row>
        <row r="353">
          <cell r="U353">
            <v>32.234314053103844</v>
          </cell>
          <cell r="V353">
            <v>1470.9450000000002</v>
          </cell>
        </row>
        <row r="354">
          <cell r="U354">
            <v>32.351958888500107</v>
          </cell>
          <cell r="V354">
            <v>1475.1477</v>
          </cell>
        </row>
        <row r="355">
          <cell r="U355">
            <v>32.469988300298425</v>
          </cell>
          <cell r="V355">
            <v>1479.3504</v>
          </cell>
        </row>
        <row r="356">
          <cell r="U356">
            <v>32.588408057631327</v>
          </cell>
          <cell r="V356">
            <v>1483.5531000000001</v>
          </cell>
        </row>
        <row r="357">
          <cell r="U357">
            <v>32.707224066417595</v>
          </cell>
          <cell r="V357">
            <v>1487.7558000000001</v>
          </cell>
        </row>
        <row r="358">
          <cell r="U358">
            <v>32.826442373983333</v>
          </cell>
          <cell r="V358">
            <v>1491.9585</v>
          </cell>
        </row>
        <row r="359">
          <cell r="U359">
            <v>32.946069173885427</v>
          </cell>
          <cell r="V359">
            <v>1496.1612</v>
          </cell>
        </row>
        <row r="360">
          <cell r="U360">
            <v>33.06611081094848</v>
          </cell>
          <cell r="V360">
            <v>1500.3639000000001</v>
          </cell>
        </row>
        <row r="361">
          <cell r="U361">
            <v>33.18657378652675</v>
          </cell>
          <cell r="V361">
            <v>1504.5666000000001</v>
          </cell>
        </row>
        <row r="362">
          <cell r="U362">
            <v>33.307464764003655</v>
          </cell>
          <cell r="V362">
            <v>1508.7693000000002</v>
          </cell>
        </row>
        <row r="363">
          <cell r="U363">
            <v>33.428790574541914</v>
          </cell>
          <cell r="V363">
            <v>1512.972</v>
          </cell>
        </row>
      </sheetData>
      <sheetData sheetId="3">
        <row r="2">
          <cell r="AU2">
            <v>-50000</v>
          </cell>
          <cell r="AV2">
            <v>0</v>
          </cell>
          <cell r="BA2">
            <v>-5000</v>
          </cell>
          <cell r="BB2">
            <v>0</v>
          </cell>
          <cell r="BG2">
            <v>-500</v>
          </cell>
          <cell r="BH2">
            <v>0</v>
          </cell>
        </row>
        <row r="3">
          <cell r="A3">
            <v>518.73650560445901</v>
          </cell>
          <cell r="B3">
            <v>22.775787705466062</v>
          </cell>
          <cell r="C3">
            <v>1533.1027000000001</v>
          </cell>
          <cell r="T3">
            <v>1671.6590543400366</v>
          </cell>
          <cell r="U3">
            <v>0</v>
          </cell>
          <cell r="V3">
            <v>0</v>
          </cell>
          <cell r="AU3">
            <v>5.8696725298581409</v>
          </cell>
          <cell r="AV3">
            <v>178.74739999999997</v>
          </cell>
          <cell r="BA3">
            <v>5.8696725298581409</v>
          </cell>
          <cell r="BB3">
            <v>178.74739999999997</v>
          </cell>
          <cell r="BG3">
            <v>5.8696725298581409</v>
          </cell>
          <cell r="BH3">
            <v>178.74739999999997</v>
          </cell>
        </row>
        <row r="4">
          <cell r="A4">
            <v>512.92413401944339</v>
          </cell>
          <cell r="B4">
            <v>22.647828461453944</v>
          </cell>
          <cell r="C4">
            <v>1526.2278000000001</v>
          </cell>
          <cell r="T4">
            <v>1671.6413172504667</v>
          </cell>
          <cell r="U4">
            <v>0.13318066515035654</v>
          </cell>
          <cell r="V4">
            <v>6.8749000000000251</v>
          </cell>
          <cell r="AU4">
            <v>1663.0542384363005</v>
          </cell>
          <cell r="AV4">
            <v>151.32898323290041</v>
          </cell>
          <cell r="BA4">
            <v>1661.0464153887301</v>
          </cell>
          <cell r="BB4">
            <v>168.0344116330991</v>
          </cell>
          <cell r="BG4">
            <v>1565.1038016873035</v>
          </cell>
          <cell r="BH4">
            <v>529.436369455874</v>
          </cell>
        </row>
        <row r="5">
          <cell r="A5">
            <v>507.17059841932496</v>
          </cell>
          <cell r="B5">
            <v>22.520448450670891</v>
          </cell>
          <cell r="C5">
            <v>1519.3529000000001</v>
          </cell>
          <cell r="T5">
            <v>1671.5881055280647</v>
          </cell>
          <cell r="U5">
            <v>0.26636218194763051</v>
          </cell>
          <cell r="V5">
            <v>13.74980000000005</v>
          </cell>
          <cell r="AU5">
            <v>3857.5248836992841</v>
          </cell>
          <cell r="AV5">
            <v>0</v>
          </cell>
          <cell r="BA5">
            <v>4461.888103740901</v>
          </cell>
          <cell r="BB5">
            <v>0</v>
          </cell>
          <cell r="BG5">
            <v>-1901.532329296138</v>
          </cell>
          <cell r="BH5">
            <v>0</v>
          </cell>
        </row>
        <row r="6">
          <cell r="A6">
            <v>501.47491423110091</v>
          </cell>
          <cell r="B6">
            <v>22.393635574222888</v>
          </cell>
          <cell r="C6">
            <v>1512.4780000000001</v>
          </cell>
          <cell r="T6">
            <v>1671.4994178116972</v>
          </cell>
          <cell r="U6">
            <v>0.39954540210022871</v>
          </cell>
          <cell r="V6">
            <v>20.624700000000075</v>
          </cell>
        </row>
        <row r="7">
          <cell r="A7">
            <v>495.83612830267936</v>
          </cell>
          <cell r="B7">
            <v>22.267378119183213</v>
          </cell>
          <cell r="C7">
            <v>1505.6031</v>
          </cell>
          <cell r="T7">
            <v>1671.3752518326132</v>
          </cell>
          <cell r="U7">
            <v>0.532731177446363</v>
          </cell>
          <cell r="V7">
            <v>27.4996000000001</v>
          </cell>
        </row>
        <row r="8">
          <cell r="A8">
            <v>490.25331752005854</v>
          </cell>
          <cell r="B8">
            <v>22.141664741388769</v>
          </cell>
          <cell r="C8">
            <v>1498.7282</v>
          </cell>
          <cell r="T8">
            <v>1671.2156044141557</v>
          </cell>
          <cell r="U8">
            <v>0.66592036001382404</v>
          </cell>
          <cell r="V8">
            <v>34.374500000000126</v>
          </cell>
          <cell r="AU8">
            <v>-50000</v>
          </cell>
          <cell r="AV8">
            <v>0</v>
          </cell>
          <cell r="BA8">
            <v>-5000</v>
          </cell>
          <cell r="BB8">
            <v>0</v>
          </cell>
          <cell r="BG8">
            <v>-500</v>
          </cell>
          <cell r="BH8">
            <v>0</v>
          </cell>
        </row>
        <row r="9">
          <cell r="A9">
            <v>484.72558750223681</v>
          </cell>
          <cell r="B9">
            <v>22.016484449208434</v>
          </cell>
          <cell r="C9">
            <v>1491.8533</v>
          </cell>
          <cell r="T9">
            <v>1671.020471471355</v>
          </cell>
          <cell r="U9">
            <v>0.79911380208429883</v>
          </cell>
          <cell r="V9">
            <v>41.249400000000151</v>
          </cell>
          <cell r="AU9">
            <v>27.422877638891894</v>
          </cell>
          <cell r="AV9">
            <v>384.99440000000004</v>
          </cell>
          <cell r="BA9">
            <v>27.422877638891894</v>
          </cell>
          <cell r="BB9">
            <v>384.99439999999998</v>
          </cell>
          <cell r="BG9">
            <v>27.422877638891894</v>
          </cell>
          <cell r="BH9">
            <v>384.99440000000004</v>
          </cell>
        </row>
        <row r="10">
          <cell r="A10">
            <v>479.25207136856659</v>
          </cell>
          <cell r="B10">
            <v>21.891826588217043</v>
          </cell>
          <cell r="C10">
            <v>1484.9784000000002</v>
          </cell>
          <cell r="T10">
            <v>1670.7898480104054</v>
          </cell>
          <cell r="U10">
            <v>0.9323123562579213</v>
          </cell>
          <cell r="V10">
            <v>48.124300000000176</v>
          </cell>
          <cell r="AU10">
            <v>1631.7052319994361</v>
          </cell>
          <cell r="AV10">
            <v>325.46319541764535</v>
          </cell>
          <cell r="BA10">
            <v>1621.46467151823</v>
          </cell>
          <cell r="BB10">
            <v>364.58016384835213</v>
          </cell>
          <cell r="BG10">
            <v>1335.0774146343913</v>
          </cell>
          <cell r="BH10">
            <v>927.73934099157134</v>
          </cell>
        </row>
        <row r="11">
          <cell r="A11">
            <v>473.83192857369085</v>
          </cell>
          <cell r="B11">
            <v>21.767680826713967</v>
          </cell>
          <cell r="C11">
            <v>1478.1035000000002</v>
          </cell>
          <cell r="T11">
            <v>1670.5237281280274</v>
          </cell>
          <cell r="U11">
            <v>1.0655168755159179</v>
          </cell>
          <cell r="V11">
            <v>54.999200000000201</v>
          </cell>
          <cell r="AU11">
            <v>3755.3682416925712</v>
          </cell>
          <cell r="AV11">
            <v>0</v>
          </cell>
          <cell r="BA11">
            <v>4379.0011630248955</v>
          </cell>
          <cell r="BB11">
            <v>0</v>
          </cell>
          <cell r="BG11">
            <v>-2060.7624681093694</v>
          </cell>
          <cell r="BH11">
            <v>0</v>
          </cell>
        </row>
        <row r="12">
          <cell r="A12">
            <v>468.46434380558208</v>
          </cell>
          <cell r="B12">
            <v>21.644037142030182</v>
          </cell>
          <cell r="C12">
            <v>1471.2286000000001</v>
          </cell>
          <cell r="T12">
            <v>1670.2221050107091</v>
          </cell>
          <cell r="U12">
            <v>1.1987282132858514</v>
          </cell>
          <cell r="V12">
            <v>61.874100000000226</v>
          </cell>
        </row>
        <row r="13">
          <cell r="A13">
            <v>463.14852594254609</v>
          </cell>
          <cell r="B13">
            <v>21.520885807571819</v>
          </cell>
          <cell r="C13">
            <v>1464.3537000000001</v>
          </cell>
          <cell r="T13">
            <v>1669.8849709338356</v>
          </cell>
          <cell r="U13">
            <v>1.3319472235043863</v>
          </cell>
          <cell r="V13">
            <v>68.749000000000024</v>
          </cell>
        </row>
        <row r="14">
          <cell r="A14">
            <v>457.88370706537643</v>
          </cell>
          <cell r="B14">
            <v>21.398217380552438</v>
          </cell>
          <cell r="C14">
            <v>1457.4788000000001</v>
          </cell>
          <cell r="T14">
            <v>1669.5123172606991</v>
          </cell>
          <cell r="U14">
            <v>1.4651747606813075</v>
          </cell>
          <cell r="V14">
            <v>75.623900000000049</v>
          </cell>
          <cell r="AU14">
            <v>-50000</v>
          </cell>
          <cell r="AV14">
            <v>0</v>
          </cell>
          <cell r="BA14">
            <v>-5000</v>
          </cell>
          <cell r="BB14">
            <v>0</v>
          </cell>
          <cell r="BG14">
            <v>-500</v>
          </cell>
          <cell r="BH14">
            <v>0</v>
          </cell>
        </row>
        <row r="15">
          <cell r="A15">
            <v>452.66914152112889</v>
          </cell>
          <cell r="B15">
            <v>21.276022690369761</v>
          </cell>
          <cell r="C15">
            <v>1450.6039000000001</v>
          </cell>
          <cell r="T15">
            <v>1669.1041344413902</v>
          </cell>
          <cell r="U15">
            <v>1.5984116799643338</v>
          </cell>
          <cell r="V15">
            <v>82.498800000000074</v>
          </cell>
          <cell r="AU15">
            <v>50.901796268962684</v>
          </cell>
          <cell r="AV15">
            <v>522.49240000000009</v>
          </cell>
          <cell r="BA15">
            <v>50.901796268962684</v>
          </cell>
          <cell r="BB15">
            <v>522.49240000000009</v>
          </cell>
          <cell r="BG15">
            <v>50.901796268962684</v>
          </cell>
          <cell r="BH15">
            <v>522.49240000000009</v>
          </cell>
        </row>
        <row r="16">
          <cell r="A16">
            <v>447.50410503525404</v>
          </cell>
          <cell r="B16">
            <v>21.154292827585941</v>
          </cell>
          <cell r="C16">
            <v>1443.729</v>
          </cell>
          <cell r="T16">
            <v>1668.6604120115721</v>
          </cell>
          <cell r="U16">
            <v>1.7316588372033574</v>
          </cell>
          <cell r="V16">
            <v>89.373700000000099</v>
          </cell>
          <cell r="AU16">
            <v>1598.0594340652988</v>
          </cell>
          <cell r="AV16">
            <v>440.87009841076582</v>
          </cell>
          <cell r="BA16">
            <v>1577.2820087071559</v>
          </cell>
          <cell r="BB16">
            <v>498.62479827176497</v>
          </cell>
          <cell r="BG16">
            <v>1199.3431412251373</v>
          </cell>
          <cell r="BH16">
            <v>1089.5684001132086</v>
          </cell>
        </row>
        <row r="17">
          <cell r="A17">
            <v>442.38789386906103</v>
          </cell>
          <cell r="B17">
            <v>21.03301913347347</v>
          </cell>
          <cell r="C17">
            <v>1436.8541</v>
          </cell>
          <cell r="T17">
            <v>1668.1811385911406</v>
          </cell>
          <cell r="U17">
            <v>1.8649170890138966</v>
          </cell>
          <cell r="V17">
            <v>96.248600000000124</v>
          </cell>
          <cell r="AU17">
            <v>3641.1804563182141</v>
          </cell>
          <cell r="AV17">
            <v>0</v>
          </cell>
          <cell r="BA17">
            <v>4281.9686883303002</v>
          </cell>
          <cell r="BB17">
            <v>0</v>
          </cell>
          <cell r="BG17">
            <v>-2451.2090601329792</v>
          </cell>
          <cell r="BH17">
            <v>0</v>
          </cell>
        </row>
        <row r="18">
          <cell r="A18">
            <v>437.31982401971578</v>
          </cell>
          <cell r="B18">
            <v>20.912193190091656</v>
          </cell>
          <cell r="C18">
            <v>1429.9792</v>
          </cell>
          <cell r="T18">
            <v>1667.666301882758</v>
          </cell>
          <cell r="U18">
            <v>1.9981872928428366</v>
          </cell>
          <cell r="V18">
            <v>103.12350000000015</v>
          </cell>
        </row>
        <row r="19">
          <cell r="A19">
            <v>432.29923046016967</v>
          </cell>
          <cell r="B19">
            <v>20.79180681086109</v>
          </cell>
          <cell r="C19">
            <v>1423.1043000000002</v>
          </cell>
          <cell r="T19">
            <v>1667.1158886702747</v>
          </cell>
          <cell r="U19">
            <v>2.1314703070326706</v>
          </cell>
          <cell r="V19">
            <v>109.99840000000017</v>
          </cell>
        </row>
        <row r="20">
          <cell r="A20">
            <v>427.32546641660849</v>
          </cell>
          <cell r="B20">
            <v>20.671852031605887</v>
          </cell>
          <cell r="C20">
            <v>1416.2294000000002</v>
          </cell>
          <cell r="T20">
            <v>1666.5298848170278</v>
          </cell>
          <cell r="U20">
            <v>2.2647669908864447</v>
          </cell>
          <cell r="V20">
            <v>116.8733000000002</v>
          </cell>
          <cell r="AU20">
            <v>-50000</v>
          </cell>
          <cell r="AV20">
            <v>0</v>
          </cell>
          <cell r="BA20">
            <v>-5000</v>
          </cell>
          <cell r="BB20">
            <v>0</v>
          </cell>
          <cell r="BG20">
            <v>-500</v>
          </cell>
          <cell r="BH20">
            <v>0</v>
          </cell>
        </row>
        <row r="21">
          <cell r="A21">
            <v>422.39790268117872</v>
          </cell>
          <cell r="B21">
            <v>20.552321102035624</v>
          </cell>
          <cell r="C21">
            <v>1409.3545000000001</v>
          </cell>
          <cell r="T21">
            <v>1665.9082752640206</v>
          </cell>
          <cell r="U21">
            <v>2.3980782047331126</v>
          </cell>
          <cell r="V21">
            <v>123.74820000000022</v>
          </cell>
          <cell r="AU21">
            <v>100.68112047623541</v>
          </cell>
          <cell r="AV21">
            <v>728.73940000000005</v>
          </cell>
          <cell r="BA21">
            <v>100.68112047623541</v>
          </cell>
          <cell r="BB21">
            <v>728.73940000000005</v>
          </cell>
          <cell r="BG21">
            <v>100.68112047623541</v>
          </cell>
          <cell r="BH21">
            <v>728.73940000000005</v>
          </cell>
        </row>
        <row r="22">
          <cell r="A22">
            <v>417.51592695790333</v>
          </cell>
          <cell r="B22">
            <v>20.433206477640834</v>
          </cell>
          <cell r="C22">
            <v>1402.4796000000001</v>
          </cell>
          <cell r="T22">
            <v>1665.2510440279834</v>
          </cell>
          <cell r="U22">
            <v>2.5314048099925057</v>
          </cell>
          <cell r="V22">
            <v>130.62310000000002</v>
          </cell>
          <cell r="AU22">
            <v>1528.594089866247</v>
          </cell>
          <cell r="AV22">
            <v>612.12690498678057</v>
          </cell>
          <cell r="BA22">
            <v>1480.2437959086428</v>
          </cell>
          <cell r="BB22">
            <v>705.96938314960994</v>
          </cell>
          <cell r="BG22">
            <v>1032.5990870310209</v>
          </cell>
          <cell r="BH22">
            <v>1253.8029387490656</v>
          </cell>
        </row>
        <row r="23">
          <cell r="A23">
            <v>412.67894323984865</v>
          </cell>
          <cell r="B23">
            <v>20.314500811977847</v>
          </cell>
          <cell r="C23">
            <v>1395.6047000000001</v>
          </cell>
          <cell r="T23">
            <v>1664.5581741993083</v>
          </cell>
          <cell r="U23">
            <v>2.6647476692415646</v>
          </cell>
          <cell r="V23">
            <v>137.49800000000005</v>
          </cell>
          <cell r="AU23">
            <v>3390.6758931508189</v>
          </cell>
          <cell r="AV23">
            <v>0</v>
          </cell>
          <cell r="BA23">
            <v>4049.4410262735983</v>
          </cell>
          <cell r="BB23">
            <v>0</v>
          </cell>
          <cell r="BG23">
            <v>-3780.9409966072799</v>
          </cell>
          <cell r="BH23">
            <v>0</v>
          </cell>
        </row>
        <row r="24">
          <cell r="A24">
            <v>407.8863712157318</v>
          </cell>
          <cell r="B24">
            <v>20.196196949320232</v>
          </cell>
          <cell r="C24">
            <v>1388.7298000000001</v>
          </cell>
          <cell r="T24">
            <v>1663.8296479398673</v>
          </cell>
          <cell r="U24">
            <v>2.7981076462797709</v>
          </cell>
          <cell r="V24">
            <v>144.37290000000007</v>
          </cell>
        </row>
        <row r="25">
          <cell r="A25">
            <v>403.13764570428384</v>
          </cell>
          <cell r="B25">
            <v>20.078287917655825</v>
          </cell>
          <cell r="C25">
            <v>1381.8549</v>
          </cell>
          <cell r="T25">
            <v>1663.0654464807071</v>
          </cell>
          <cell r="U25">
            <v>2.9314856061951753</v>
          </cell>
          <cell r="V25">
            <v>151.2478000000001</v>
          </cell>
        </row>
        <row r="26">
          <cell r="A26">
            <v>398.43221611479646</v>
          </cell>
          <cell r="B26">
            <v>19.960766922009697</v>
          </cell>
          <cell r="C26">
            <v>1374.98</v>
          </cell>
          <cell r="T26">
            <v>1662.2655501196168</v>
          </cell>
          <cell r="U26">
            <v>3.0648824154312675</v>
          </cell>
          <cell r="V26">
            <v>158.12270000000012</v>
          </cell>
        </row>
        <row r="27">
          <cell r="A27">
            <v>393.7695459323819</v>
          </cell>
          <cell r="B27">
            <v>19.843627338074608</v>
          </cell>
          <cell r="C27">
            <v>1368.1051</v>
          </cell>
          <cell r="T27">
            <v>1661.4299382185773</v>
          </cell>
          <cell r="U27">
            <v>3.1982989418532091</v>
          </cell>
          <cell r="V27">
            <v>164.99760000000015</v>
          </cell>
        </row>
        <row r="28">
          <cell r="A28">
            <v>389.14911222657656</v>
          </cell>
          <cell r="B28">
            <v>19.726862706131875</v>
          </cell>
          <cell r="C28">
            <v>1361.2302000000002</v>
          </cell>
          <cell r="T28">
            <v>1660.5585892010822</v>
          </cell>
          <cell r="U28">
            <v>3.3317360548150279</v>
          </cell>
          <cell r="V28">
            <v>171.87250000000017</v>
          </cell>
        </row>
        <row r="29">
          <cell r="A29">
            <v>384.57040518200364</v>
          </cell>
          <cell r="B29">
            <v>19.610466725246589</v>
          </cell>
          <cell r="C29">
            <v>1354.3553000000002</v>
          </cell>
          <cell r="T29">
            <v>1659.6514805493352</v>
          </cell>
          <cell r="U29">
            <v>3.4651946252268964</v>
          </cell>
          <cell r="V29">
            <v>178.7474000000002</v>
          </cell>
        </row>
        <row r="30">
          <cell r="A30">
            <v>380.03292764989698</v>
          </cell>
          <cell r="B30">
            <v>19.494433247722206</v>
          </cell>
          <cell r="C30">
            <v>1347.4804000000001</v>
          </cell>
          <cell r="T30">
            <v>1658.7085888013203</v>
          </cell>
          <cell r="U30">
            <v>3.5986755256227734</v>
          </cell>
          <cell r="V30">
            <v>185.62230000000022</v>
          </cell>
        </row>
        <row r="31">
          <cell r="A31">
            <v>375.53619471935997</v>
          </cell>
          <cell r="B31">
            <v>19.378756273800441</v>
          </cell>
          <cell r="C31">
            <v>1340.6055000000001</v>
          </cell>
          <cell r="T31">
            <v>1657.7298895477452</v>
          </cell>
          <cell r="U31">
            <v>3.7321796302283512</v>
          </cell>
          <cell r="V31">
            <v>192.49720000000002</v>
          </cell>
        </row>
        <row r="32">
          <cell r="A32">
            <v>371.07973330730857</v>
          </cell>
          <cell r="B32">
            <v>19.263429946593327</v>
          </cell>
          <cell r="C32">
            <v>1333.7306000000001</v>
          </cell>
          <cell r="T32">
            <v>1656.7153574288554</v>
          </cell>
          <cell r="U32">
            <v>3.8657078150296327</v>
          </cell>
          <cell r="V32">
            <v>199.37210000000005</v>
          </cell>
        </row>
        <row r="33">
          <cell r="A33">
            <v>366.66308176611187</v>
          </cell>
          <cell r="B33">
            <v>19.148448547235148</v>
          </cell>
          <cell r="C33">
            <v>1326.8557000000001</v>
          </cell>
          <cell r="T33">
            <v>1655.6649661311226</v>
          </cell>
          <cell r="U33">
            <v>3.9992609578413405</v>
          </cell>
          <cell r="V33">
            <v>206.24700000000007</v>
          </cell>
        </row>
        <row r="34">
          <cell r="A34">
            <v>362.28578950800323</v>
          </cell>
          <cell r="B34">
            <v>19.03380649024265</v>
          </cell>
          <cell r="C34">
            <v>1319.9808</v>
          </cell>
          <cell r="T34">
            <v>1654.5786883837986</v>
          </cell>
          <cell r="U34">
            <v>4.1328399383762715</v>
          </cell>
          <cell r="V34">
            <v>213.1219000000001</v>
          </cell>
        </row>
        <row r="35">
          <cell r="A35">
            <v>357.94741664539373</v>
          </cell>
          <cell r="B35">
            <v>18.919498319072673</v>
          </cell>
          <cell r="C35">
            <v>1313.1059</v>
          </cell>
          <cell r="T35">
            <v>1653.4564959553404</v>
          </cell>
          <cell r="U35">
            <v>4.2664456383148961</v>
          </cell>
          <cell r="V35">
            <v>219.99680000000012</v>
          </cell>
        </row>
        <row r="36">
          <cell r="A36">
            <v>353.64753364627273</v>
          </cell>
          <cell r="B36">
            <v>18.805518701867086</v>
          </cell>
          <cell r="C36">
            <v>1306.231</v>
          </cell>
          <cell r="T36">
            <v>1652.2983596497047</v>
          </cell>
          <cell r="U36">
            <v>4.4000789413750194</v>
          </cell>
          <cell r="V36">
            <v>226.87170000000015</v>
          </cell>
        </row>
        <row r="37">
          <cell r="A37">
            <v>349.38572100392668</v>
          </cell>
          <cell r="B37">
            <v>18.691862427375359</v>
          </cell>
          <cell r="C37">
            <v>1299.3561000000002</v>
          </cell>
          <cell r="T37">
            <v>1651.1042493025029</v>
          </cell>
          <cell r="U37">
            <v>4.5337407333827215</v>
          </cell>
          <cell r="V37">
            <v>233.74660000000017</v>
          </cell>
        </row>
        <row r="38">
          <cell r="A38">
            <v>345.16156892025577</v>
          </cell>
          <cell r="B38">
            <v>18.578524401045843</v>
          </cell>
          <cell r="C38">
            <v>1292.4811999999999</v>
          </cell>
          <cell r="T38">
            <v>1649.8741337770307</v>
          </cell>
          <cell r="U38">
            <v>4.66743190234265</v>
          </cell>
          <cell r="V38">
            <v>240.6215000000002</v>
          </cell>
        </row>
        <row r="39">
          <cell r="A39">
            <v>340.97467700201173</v>
          </cell>
          <cell r="B39">
            <v>18.46549964127729</v>
          </cell>
          <cell r="C39">
            <v>1285.6063000000001</v>
          </cell>
          <cell r="T39">
            <v>1648.6079809601515</v>
          </cell>
          <cell r="U39">
            <v>4.8011533385099368</v>
          </cell>
          <cell r="V39">
            <v>247.49640000000022</v>
          </cell>
        </row>
        <row r="40">
          <cell r="A40">
            <v>336.82465396931337</v>
          </cell>
          <cell r="B40">
            <v>18.352783275822592</v>
          </cell>
          <cell r="C40">
            <v>1278.7314000000001</v>
          </cell>
          <cell r="T40">
            <v>1647.3057577580521</v>
          </cell>
          <cell r="U40">
            <v>4.9349059344616206</v>
          </cell>
          <cell r="V40">
            <v>254.37130000000002</v>
          </cell>
        </row>
        <row r="41">
          <cell r="A41">
            <v>332.71111737584295</v>
          </cell>
          <cell r="B41">
            <v>18.240370538337288</v>
          </cell>
          <cell r="C41">
            <v>1271.8565000000001</v>
          </cell>
          <cell r="T41">
            <v>1645.9674300918527</v>
          </cell>
          <cell r="U41">
            <v>5.0686905851692972</v>
          </cell>
          <cell r="V41">
            <v>261.24620000000004</v>
          </cell>
        </row>
        <row r="42">
          <cell r="A42">
            <v>328.633693340153</v>
          </cell>
          <cell r="B42">
            <v>18.128256765065775</v>
          </cell>
          <cell r="C42">
            <v>1264.9816000000001</v>
          </cell>
          <cell r="T42">
            <v>1644.5929628930826</v>
          </cell>
          <cell r="U42">
            <v>5.2025081880717909</v>
          </cell>
          <cell r="V42">
            <v>268.12110000000007</v>
          </cell>
        </row>
        <row r="43">
          <cell r="A43">
            <v>324.59201628754943</v>
          </cell>
          <cell r="B43">
            <v>18.016437391658471</v>
          </cell>
          <cell r="C43">
            <v>1258.1067</v>
          </cell>
          <cell r="T43">
            <v>1643.1823200990098</v>
          </cell>
          <cell r="U43">
            <v>5.3363596431487696</v>
          </cell>
          <cell r="V43">
            <v>274.99600000000009</v>
          </cell>
        </row>
        <row r="44">
          <cell r="A44">
            <v>320.58572870204733</v>
          </cell>
          <cell r="B44">
            <v>17.90490795011377</v>
          </cell>
          <cell r="C44">
            <v>1251.2318</v>
          </cell>
          <cell r="T44">
            <v>1641.7354646478311</v>
          </cell>
          <cell r="U44">
            <v>5.4702458529946805</v>
          </cell>
          <cell r="V44">
            <v>281.87090000000012</v>
          </cell>
        </row>
        <row r="45">
          <cell r="A45">
            <v>316.61448088792184</v>
          </cell>
          <cell r="B45">
            <v>17.793664065838769</v>
          </cell>
          <cell r="C45">
            <v>1244.3569</v>
          </cell>
          <cell r="T45">
            <v>1640.2523584737169</v>
          </cell>
          <cell r="U45">
            <v>5.6041677228933606</v>
          </cell>
          <cell r="V45">
            <v>288.74580000000014</v>
          </cell>
        </row>
        <row r="46">
          <cell r="A46">
            <v>312.67793074040407</v>
          </cell>
          <cell r="B46">
            <v>17.682701454823132</v>
          </cell>
          <cell r="C46">
            <v>1237.4820000000002</v>
          </cell>
          <cell r="T46">
            <v>1638.7329625017101</v>
          </cell>
          <cell r="U46">
            <v>5.7381261608931666</v>
          </cell>
          <cell r="V46">
            <v>295.62070000000017</v>
          </cell>
        </row>
        <row r="47">
          <cell r="A47">
            <v>308.77574352509822</v>
          </cell>
          <cell r="B47">
            <v>17.572015920920919</v>
          </cell>
          <cell r="C47">
            <v>1230.6070999999999</v>
          </cell>
          <cell r="T47">
            <v>1637.1772366424784</v>
          </cell>
          <cell r="U47">
            <v>5.8721220778827652</v>
          </cell>
          <cell r="V47">
            <v>302.49560000000019</v>
          </cell>
        </row>
        <row r="48">
          <cell r="A48">
            <v>304.90759166571735</v>
          </cell>
          <cell r="B48">
            <v>17.461603353235272</v>
          </cell>
          <cell r="C48">
            <v>1223.7322000000001</v>
          </cell>
          <cell r="T48">
            <v>1635.5851397869155</v>
          </cell>
          <cell r="U48">
            <v>6.006156387667664</v>
          </cell>
          <cell r="V48">
            <v>309.37050000000022</v>
          </cell>
        </row>
        <row r="49">
          <cell r="A49">
            <v>301.07315453975605</v>
          </cell>
          <cell r="B49">
            <v>17.351459723601241</v>
          </cell>
          <cell r="C49">
            <v>1216.8573000000001</v>
          </cell>
          <cell r="T49">
            <v>1633.9566298005939</v>
          </cell>
          <cell r="U49">
            <v>6.1402300070471911</v>
          </cell>
          <cell r="V49">
            <v>316.24540000000002</v>
          </cell>
        </row>
        <row r="50">
          <cell r="A50">
            <v>297.27211828174325</v>
          </cell>
          <cell r="B50">
            <v>17.241581084162302</v>
          </cell>
          <cell r="C50">
            <v>1209.9824000000001</v>
          </cell>
          <cell r="T50">
            <v>1632.2916635180618</v>
          </cell>
          <cell r="U50">
            <v>6.2743438558924094</v>
          </cell>
          <cell r="V50">
            <v>323.12030000000004</v>
          </cell>
        </row>
        <row r="51">
          <cell r="A51">
            <v>293.5041755937317</v>
          </cell>
          <cell r="B51">
            <v>17.131963565036312</v>
          </cell>
          <cell r="C51">
            <v>1203.1075000000001</v>
          </cell>
          <cell r="T51">
            <v>1630.59019673699</v>
          </cell>
          <cell r="U51">
            <v>6.4084988572244113</v>
          </cell>
          <cell r="V51">
            <v>329.99520000000007</v>
          </cell>
        </row>
        <row r="52">
          <cell r="A52">
            <v>289.76902556270397</v>
          </cell>
          <cell r="B52">
            <v>17.022603372066918</v>
          </cell>
          <cell r="C52">
            <v>1196.2326</v>
          </cell>
          <cell r="T52">
            <v>1628.852184212159</v>
          </cell>
          <cell r="U52">
            <v>6.542695937293554</v>
          </cell>
          <cell r="V52">
            <v>336.87010000000009</v>
          </cell>
        </row>
        <row r="53">
          <cell r="A53">
            <v>286.06637348458645</v>
          </cell>
          <cell r="B53">
            <v>16.91349678465652</v>
          </cell>
          <cell r="C53">
            <v>1189.3577</v>
          </cell>
          <cell r="T53">
            <v>1627.0775796492881</v>
          </cell>
          <cell r="U53">
            <v>6.6769360256594164</v>
          </cell>
          <cell r="V53">
            <v>343.74500000000012</v>
          </cell>
        </row>
        <row r="54">
          <cell r="A54">
            <v>282.39593069458414</v>
          </cell>
          <cell r="B54">
            <v>16.804640153677322</v>
          </cell>
          <cell r="C54">
            <v>1182.4828</v>
          </cell>
          <cell r="T54">
            <v>1625.2663356987046</v>
          </cell>
          <cell r="U54">
            <v>6.8112200552714537</v>
          </cell>
          <cell r="V54">
            <v>350.61990000000014</v>
          </cell>
        </row>
        <row r="55">
          <cell r="A55">
            <v>278.75741440356052</v>
          </cell>
          <cell r="B55">
            <v>16.696029899456953</v>
          </cell>
          <cell r="C55">
            <v>1175.6079000000002</v>
          </cell>
          <cell r="T55">
            <v>1623.4184039488523</v>
          </cell>
          <cell r="U55">
            <v>6.9455489625503555</v>
          </cell>
          <cell r="V55">
            <v>357.49480000000017</v>
          </cell>
        </row>
        <row r="56">
          <cell r="A56">
            <v>275.15054754019963</v>
          </cell>
          <cell r="B56">
            <v>16.587662509835425</v>
          </cell>
          <cell r="C56">
            <v>1168.7329999999999</v>
          </cell>
          <cell r="T56">
            <v>1621.5337349196325</v>
          </cell>
          <cell r="U56">
            <v>7.0799236874703766</v>
          </cell>
          <cell r="V56">
            <v>364.36970000000019</v>
          </cell>
        </row>
        <row r="57">
          <cell r="A57">
            <v>271.57505859870753</v>
          </cell>
          <cell r="B57">
            <v>16.479534538290441</v>
          </cell>
          <cell r="C57">
            <v>1161.8581000000001</v>
          </cell>
          <cell r="T57">
            <v>1619.6122780555802</v>
          </cell>
          <cell r="U57">
            <v>7.2143451736423332</v>
          </cell>
          <cell r="V57">
            <v>371.24460000000022</v>
          </cell>
        </row>
        <row r="58">
          <cell r="A58">
            <v>268.03068149181121</v>
          </cell>
          <cell r="B58">
            <v>16.371642602127963</v>
          </cell>
          <cell r="C58">
            <v>1154.9832000000001</v>
          </cell>
          <cell r="T58">
            <v>1617.65398171887</v>
          </cell>
          <cell r="U58">
            <v>7.3488143683975728</v>
          </cell>
          <cell r="V58">
            <v>378.11950000000002</v>
          </cell>
        </row>
        <row r="59">
          <cell r="A59">
            <v>264.51715540883839</v>
          </cell>
          <cell r="B59">
            <v>16.263983380735432</v>
          </cell>
          <cell r="C59">
            <v>1148.1083000000001</v>
          </cell>
          <cell r="T59">
            <v>1615.6587931821532</v>
          </cell>
          <cell r="U59">
            <v>7.4833322228726029</v>
          </cell>
          <cell r="V59">
            <v>384.99440000000004</v>
          </cell>
        </row>
        <row r="60">
          <cell r="A60">
            <v>261.03422467866176</v>
          </cell>
          <cell r="B60">
            <v>16.156553613894943</v>
          </cell>
          <cell r="C60">
            <v>1141.2334000000001</v>
          </cell>
          <cell r="T60">
            <v>1613.6266586212168</v>
          </cell>
          <cell r="U60">
            <v>7.6178996920949134</v>
          </cell>
          <cell r="V60">
            <v>391.86930000000007</v>
          </cell>
        </row>
        <row r="61">
          <cell r="A61">
            <v>257.58163863730624</v>
          </cell>
          <cell r="B61">
            <v>16.049350100153784</v>
          </cell>
          <cell r="C61">
            <v>1134.3585</v>
          </cell>
          <cell r="T61">
            <v>1611.5575231074713</v>
          </cell>
          <cell r="U61">
            <v>7.7525177350693832</v>
          </cell>
          <cell r="V61">
            <v>398.74420000000009</v>
          </cell>
        </row>
        <row r="62">
          <cell r="A62">
            <v>254.15915150002874</v>
          </cell>
          <cell r="B62">
            <v>15.942369695250099</v>
          </cell>
          <cell r="C62">
            <v>1127.4836</v>
          </cell>
          <cell r="T62">
            <v>1609.4513306002568</v>
          </cell>
          <cell r="U62">
            <v>7.8871873148657876</v>
          </cell>
          <cell r="V62">
            <v>405.61910000000012</v>
          </cell>
        </row>
        <row r="63">
          <cell r="A63">
            <v>250.76652223768625</v>
          </cell>
          <cell r="B63">
            <v>15.835609310591312</v>
          </cell>
          <cell r="C63">
            <v>1120.6087</v>
          </cell>
          <cell r="T63">
            <v>1607.3080239389665</v>
          </cell>
          <cell r="U63">
            <v>8.0219093987074022</v>
          </cell>
          <cell r="V63">
            <v>412.49400000000014</v>
          </cell>
        </row>
        <row r="64">
          <cell r="A64">
            <v>247.40351445721902</v>
          </cell>
          <cell r="B64">
            <v>15.729065911783159</v>
          </cell>
          <cell r="C64">
            <v>1113.7338</v>
          </cell>
          <cell r="T64">
            <v>1605.1275448349916</v>
          </cell>
          <cell r="U64">
            <v>8.1566849580601701</v>
          </cell>
          <cell r="V64">
            <v>419.36890000000017</v>
          </cell>
        </row>
        <row r="65">
          <cell r="A65">
            <v>244.06989628608358</v>
          </cell>
          <cell r="B65">
            <v>15.622736517207334</v>
          </cell>
          <cell r="C65">
            <v>1106.8589000000002</v>
          </cell>
          <cell r="T65">
            <v>1602.9098338634726</v>
          </cell>
          <cell r="U65">
            <v>8.2915149687233871</v>
          </cell>
          <cell r="V65">
            <v>426.24380000000019</v>
          </cell>
        </row>
        <row r="66">
          <cell r="A66">
            <v>240.76544026047583</v>
          </cell>
          <cell r="B66">
            <v>15.51661819664568</v>
          </cell>
          <cell r="C66">
            <v>1099.9840000000002</v>
          </cell>
          <cell r="T66">
            <v>1600.6548304548669</v>
          </cell>
          <cell r="U66">
            <v>8.4264004109210067</v>
          </cell>
          <cell r="V66">
            <v>433.11870000000022</v>
          </cell>
        </row>
        <row r="67">
          <cell r="A67">
            <v>237.4899232171974</v>
          </cell>
          <cell r="B67">
            <v>15.4107080699492</v>
          </cell>
          <cell r="C67">
            <v>1093.1091000000001</v>
          </cell>
          <cell r="T67">
            <v>1598.3624728863206</v>
          </cell>
          <cell r="U67">
            <v>8.5613422693942116</v>
          </cell>
          <cell r="V67">
            <v>439.99360000000024</v>
          </cell>
        </row>
        <row r="68">
          <cell r="A68">
            <v>234.2431261890182</v>
          </cell>
          <cell r="B68">
            <v>15.305003305749992</v>
          </cell>
          <cell r="C68">
            <v>1086.2342000000001</v>
          </cell>
          <cell r="T68">
            <v>1596.0326982728457</v>
          </cell>
          <cell r="U68">
            <v>8.6963415334950458</v>
          </cell>
          <cell r="V68">
            <v>446.86850000000004</v>
          </cell>
        </row>
        <row r="69">
          <cell r="A69">
            <v>231.02483430340087</v>
          </cell>
          <cell r="B69">
            <v>15.199501120214467</v>
          </cell>
          <cell r="C69">
            <v>1079.3593000000001</v>
          </cell>
          <cell r="T69">
            <v>1593.6654425582988</v>
          </cell>
          <cell r="U69">
            <v>8.831399197281133</v>
          </cell>
          <cell r="V69">
            <v>453.74340000000007</v>
          </cell>
        </row>
        <row r="70">
          <cell r="A70">
            <v>227.83483668445592</v>
          </cell>
          <cell r="B70">
            <v>15.094198775836229</v>
          </cell>
          <cell r="C70">
            <v>1072.4844000000001</v>
          </cell>
          <cell r="T70">
            <v>1591.2606405061592</v>
          </cell>
          <cell r="U70">
            <v>8.9665162596114989</v>
          </cell>
          <cell r="V70">
            <v>460.61830000000009</v>
          </cell>
        </row>
        <row r="71">
          <cell r="A71">
            <v>224.67292635800314</v>
          </cell>
          <cell r="B71">
            <v>14.989093580267058</v>
          </cell>
          <cell r="C71">
            <v>1065.6095</v>
          </cell>
          <cell r="T71">
            <v>1588.8182256901009</v>
          </cell>
          <cell r="U71">
            <v>9.1016937242436207</v>
          </cell>
          <cell r="V71">
            <v>467.49320000000012</v>
          </cell>
        </row>
        <row r="72">
          <cell r="A72">
            <v>221.53890015962085</v>
          </cell>
          <cell r="B72">
            <v>14.884182885184556</v>
          </cell>
          <cell r="C72">
            <v>1058.7346000000002</v>
          </cell>
          <cell r="T72">
            <v>1586.3381304843551</v>
          </cell>
          <cell r="U72">
            <v>9.2369325999317269</v>
          </cell>
          <cell r="V72">
            <v>474.36810000000014</v>
          </cell>
        </row>
        <row r="73">
          <cell r="A73">
            <v>218.43255864556838</v>
          </cell>
          <cell r="B73">
            <v>14.779464085194983</v>
          </cell>
          <cell r="C73">
            <v>1051.8597</v>
          </cell>
          <cell r="T73">
            <v>1583.8202860538654</v>
          </cell>
          <cell r="U73">
            <v>9.3722339005261297</v>
          </cell>
          <cell r="V73">
            <v>481.24300000000017</v>
          </cell>
        </row>
        <row r="74">
          <cell r="A74">
            <v>215.3537060064765</v>
          </cell>
          <cell r="B74">
            <v>14.67493461677007</v>
          </cell>
          <cell r="C74">
            <v>1044.9848000000002</v>
          </cell>
          <cell r="T74">
            <v>1581.2646223442234</v>
          </cell>
          <cell r="U74">
            <v>9.5075986450740118</v>
          </cell>
          <cell r="V74">
            <v>488.11790000000019</v>
          </cell>
        </row>
        <row r="75">
          <cell r="A75">
            <v>212.30214998369689</v>
          </cell>
          <cell r="B75">
            <v>14.570591957216319</v>
          </cell>
          <cell r="C75">
            <v>1038.1098999999999</v>
          </cell>
          <cell r="T75">
            <v>1578.6710680713891</v>
          </cell>
          <cell r="U75">
            <v>9.6430278579213677</v>
          </cell>
          <cell r="V75">
            <v>494.99280000000022</v>
          </cell>
        </row>
        <row r="76">
          <cell r="A76">
            <v>209.27770178821871</v>
          </cell>
          <cell r="B76">
            <v>14.466433623675833</v>
          </cell>
          <cell r="C76">
            <v>1031.2350000000001</v>
          </cell>
          <cell r="T76">
            <v>1576.0395507111843</v>
          </cell>
          <cell r="U76">
            <v>9.7785225688164292</v>
          </cell>
          <cell r="V76">
            <v>501.86770000000024</v>
          </cell>
        </row>
        <row r="77">
          <cell r="A77">
            <v>206.28017602204974</v>
          </cell>
          <cell r="B77">
            <v>14.362457172157198</v>
          </cell>
          <cell r="C77">
            <v>1024.3601000000001</v>
          </cell>
          <cell r="T77">
            <v>1573.3699964885673</v>
          </cell>
          <cell r="U77">
            <v>9.9140838130141589</v>
          </cell>
          <cell r="V77">
            <v>508.74260000000004</v>
          </cell>
        </row>
        <row r="78">
          <cell r="A78">
            <v>203.30939060197986</v>
          </cell>
          <cell r="B78">
            <v>14.258660196595606</v>
          </cell>
          <cell r="C78">
            <v>1017.4852000000001</v>
          </cell>
          <cell r="T78">
            <v>1570.6623303666688</v>
          </cell>
          <cell r="U78">
            <v>10.049712631382443</v>
          </cell>
          <cell r="V78">
            <v>515.61750000000006</v>
          </cell>
        </row>
        <row r="79">
          <cell r="A79">
            <v>200.36516668563289</v>
          </cell>
          <cell r="B79">
            <v>14.155040327940888</v>
          </cell>
          <cell r="C79">
            <v>1010.6103000000001</v>
          </cell>
          <cell r="T79">
            <v>1567.9164760355998</v>
          </cell>
          <cell r="U79">
            <v>10.185410070509525</v>
          </cell>
          <cell r="V79">
            <v>522.49240000000009</v>
          </cell>
        </row>
        <row r="80">
          <cell r="A80">
            <v>197.44732859972916</v>
          </cell>
          <cell r="B80">
            <v>14.051595233272597</v>
          </cell>
          <cell r="C80">
            <v>1003.7354</v>
          </cell>
          <cell r="T80">
            <v>1565.1323559010198</v>
          </cell>
          <cell r="U80">
            <v>10.321177182812862</v>
          </cell>
          <cell r="V80">
            <v>529.36730000000011</v>
          </cell>
        </row>
        <row r="81">
          <cell r="A81">
            <v>194.55570377047655</v>
          </cell>
          <cell r="B81">
            <v>13.948322614941072</v>
          </cell>
          <cell r="C81">
            <v>996.86050000000012</v>
          </cell>
          <cell r="T81">
            <v>1562.3098910724625</v>
          </cell>
          <cell r="U81">
            <v>10.457015026649533</v>
          </cell>
          <cell r="V81">
            <v>536.24220000000014</v>
          </cell>
        </row>
        <row r="82">
          <cell r="A82">
            <v>191.69012265601529</v>
          </cell>
          <cell r="B82">
            <v>13.845220209733585</v>
          </cell>
          <cell r="C82">
            <v>989.98560000000009</v>
          </cell>
          <cell r="T82">
            <v>1559.4490013514123</v>
          </cell>
          <cell r="U82">
            <v>10.59292466642826</v>
          </cell>
          <cell r="V82">
            <v>543.11710000000016</v>
          </cell>
        </row>
        <row r="83">
          <cell r="A83">
            <v>188.85041868084403</v>
          </cell>
          <cell r="B83">
            <v>13.742285788064663</v>
          </cell>
          <cell r="C83">
            <v>983.11070000000007</v>
          </cell>
          <cell r="T83">
            <v>1556.5496052191356</v>
          </cell>
          <cell r="U83">
            <v>10.728907172722717</v>
          </cell>
          <cell r="V83">
            <v>549.99200000000019</v>
          </cell>
        </row>
        <row r="84">
          <cell r="A84">
            <v>186.03642817215601</v>
          </cell>
          <cell r="B84">
            <v>13.639517153189699</v>
          </cell>
          <cell r="C84">
            <v>976.23580000000004</v>
          </cell>
          <cell r="T84">
            <v>1553.6116198242485</v>
          </cell>
          <cell r="U84">
            <v>10.864963622386785</v>
          </cell>
          <cell r="V84">
            <v>556.8669000000001</v>
          </cell>
        </row>
        <row r="85">
          <cell r="A85">
            <v>183.24799029802028</v>
          </cell>
          <cell r="B85">
            <v>13.53691214044105</v>
          </cell>
          <cell r="C85">
            <v>969.36090000000002</v>
          </cell>
          <cell r="T85">
            <v>1550.6349609700314</v>
          </cell>
          <cell r="U85">
            <v>11.001095098671094</v>
          </cell>
          <cell r="V85">
            <v>563.74180000000013</v>
          </cell>
        </row>
        <row r="86">
          <cell r="A86">
            <v>180.48494700734278</v>
          </cell>
          <cell r="B86">
            <v>13.434468616485834</v>
          </cell>
          <cell r="C86">
            <v>962.4860000000001</v>
          </cell>
          <cell r="T86">
            <v>1547.6195431014735</v>
          </cell>
          <cell r="U86">
            <v>11.137302691341523</v>
          </cell>
          <cell r="V86">
            <v>570.61670000000015</v>
          </cell>
        </row>
        <row r="87">
          <cell r="A87">
            <v>177.7471429715462</v>
          </cell>
          <cell r="B87">
            <v>13.33218447860463</v>
          </cell>
          <cell r="C87">
            <v>955.61110000000008</v>
          </cell>
          <cell r="T87">
            <v>1544.56527929205</v>
          </cell>
          <cell r="U87">
            <v>11.27358749679917</v>
          </cell>
          <cell r="V87">
            <v>577.49160000000018</v>
          </cell>
        </row>
        <row r="88">
          <cell r="A88">
            <v>175.03442552790997</v>
          </cell>
          <cell r="B88">
            <v>13.2300576539904</v>
          </cell>
          <cell r="C88">
            <v>948.73620000000005</v>
          </cell>
          <cell r="T88">
            <v>1541.4720812302212</v>
          </cell>
          <cell r="U88">
            <v>11.409950618202316</v>
          </cell>
          <cell r="V88">
            <v>584.36650000000009</v>
          </cell>
        </row>
        <row r="89">
          <cell r="A89">
            <v>172.34664462451357</v>
          </cell>
          <cell r="B89">
            <v>13.1280860990669</v>
          </cell>
          <cell r="C89">
            <v>941.86130000000003</v>
          </cell>
          <cell r="T89">
            <v>1538.3398592056533</v>
          </cell>
          <cell r="U89">
            <v>11.546393165589995</v>
          </cell>
          <cell r="V89">
            <v>591.24140000000011</v>
          </cell>
        </row>
        <row r="90">
          <cell r="A90">
            <v>169.68365276672881</v>
          </cell>
          <cell r="B90">
            <v>13.026267798825909</v>
          </cell>
          <cell r="C90">
            <v>934.98640000000012</v>
          </cell>
          <cell r="T90">
            <v>1535.1685220951535</v>
          </cell>
          <cell r="U90">
            <v>11.682916256007447</v>
          </cell>
          <cell r="V90">
            <v>598.11630000000014</v>
          </cell>
        </row>
        <row r="91">
          <cell r="A91">
            <v>167.04530496520957</v>
          </cell>
          <cell r="B91">
            <v>12.924600766182666</v>
          </cell>
          <cell r="C91">
            <v>928.11150000000009</v>
          </cell>
          <cell r="T91">
            <v>1531.9579773483124</v>
          </cell>
          <cell r="U91">
            <v>11.819521013633514</v>
          </cell>
          <cell r="V91">
            <v>604.99120000000016</v>
          </cell>
        </row>
        <row r="92">
          <cell r="A92">
            <v>164.43145868532829</v>
          </cell>
          <cell r="B92">
            <v>12.823083041348843</v>
          </cell>
          <cell r="C92">
            <v>921.23660000000007</v>
          </cell>
          <cell r="T92">
            <v>1528.7081309728496</v>
          </cell>
          <cell r="U92">
            <v>11.956208569909903</v>
          </cell>
          <cell r="V92">
            <v>611.86610000000019</v>
          </cell>
        </row>
        <row r="93">
          <cell r="A93">
            <v>161.84197379801208</v>
          </cell>
          <cell r="B93">
            <v>12.721712691222518</v>
          </cell>
          <cell r="C93">
            <v>914.36170000000004</v>
          </cell>
          <cell r="T93">
            <v>1525.4188875196569</v>
          </cell>
          <cell r="U93">
            <v>12.092980063672467</v>
          </cell>
          <cell r="V93">
            <v>618.7410000000001</v>
          </cell>
        </row>
        <row r="94">
          <cell r="A94">
            <v>159.27671253193154</v>
          </cell>
          <cell r="B94">
            <v>12.620487808794538</v>
          </cell>
          <cell r="C94">
            <v>907.48680000000002</v>
          </cell>
          <cell r="T94">
            <v>1522.0901500675336</v>
          </cell>
          <cell r="U94">
            <v>12.229836641284422</v>
          </cell>
          <cell r="V94">
            <v>625.61590000000012</v>
          </cell>
        </row>
        <row r="95">
          <cell r="A95">
            <v>156.73553942699834</v>
          </cell>
          <cell r="B95">
            <v>12.519406512570727</v>
          </cell>
          <cell r="C95">
            <v>900.61190000000011</v>
          </cell>
          <cell r="T95">
            <v>1518.7218202076056</v>
          </cell>
          <cell r="U95">
            <v>12.36677945677172</v>
          </cell>
          <cell r="V95">
            <v>632.49080000000015</v>
          </cell>
        </row>
        <row r="96">
          <cell r="A96">
            <v>154.21832128912877</v>
          </cell>
          <cell r="B96">
            <v>12.418466946009429</v>
          </cell>
          <cell r="C96">
            <v>893.73700000000008</v>
          </cell>
          <cell r="T96">
            <v>1515.3137980274232</v>
          </cell>
          <cell r="U96">
            <v>12.503809671960518</v>
          </cell>
          <cell r="V96">
            <v>639.36570000000017</v>
          </cell>
        </row>
        <row r="97">
          <cell r="A97">
            <v>151.7249271462332</v>
          </cell>
          <cell r="B97">
            <v>12.317667276973884</v>
          </cell>
          <cell r="C97">
            <v>886.86210000000005</v>
          </cell>
          <cell r="T97">
            <v>1511.8659820947323</v>
          </cell>
          <cell r="U97">
            <v>12.640928456616797</v>
          </cell>
          <cell r="V97">
            <v>646.24060000000009</v>
          </cell>
        </row>
        <row r="98">
          <cell r="A98">
            <v>149.25522820539041</v>
          </cell>
          <cell r="B98">
            <v>12.217005697198902</v>
          </cell>
          <cell r="C98">
            <v>879.98720000000003</v>
          </cell>
          <cell r="T98">
            <v>1508.3782694409115</v>
          </cell>
          <cell r="U98">
            <v>12.778136988588169</v>
          </cell>
          <cell r="V98">
            <v>653.11550000000011</v>
          </cell>
        </row>
        <row r="99">
          <cell r="A99">
            <v>146.8090978111708</v>
          </cell>
          <cell r="B99">
            <v>12.116480421771447</v>
          </cell>
          <cell r="C99">
            <v>873.11230000000012</v>
          </cell>
          <cell r="T99">
            <v>1504.8505555440659</v>
          </cell>
          <cell r="U99">
            <v>12.915436453948072</v>
          </cell>
          <cell r="V99">
            <v>659.99040000000014</v>
          </cell>
        </row>
        <row r="100">
          <cell r="A100">
            <v>144.38641140507048</v>
          </cell>
          <cell r="B100">
            <v>12.016089688624602</v>
          </cell>
          <cell r="C100">
            <v>866.23740000000009</v>
          </cell>
          <cell r="T100">
            <v>1501.282734311776</v>
          </cell>
          <cell r="U100">
            <v>13.052828047142143</v>
          </cell>
          <cell r="V100">
            <v>666.86530000000016</v>
          </cell>
        </row>
        <row r="101">
          <cell r="A101">
            <v>141.98704648602242</v>
          </cell>
          <cell r="B101">
            <v>11.915831758044522</v>
          </cell>
          <cell r="C101">
            <v>859.36250000000007</v>
          </cell>
          <cell r="T101">
            <v>1497.6746980634894</v>
          </cell>
          <cell r="U101">
            <v>13.190312971137086</v>
          </cell>
          <cell r="V101">
            <v>673.74020000000019</v>
          </cell>
        </row>
        <row r="102">
          <cell r="A102">
            <v>139.61088257195004</v>
          </cell>
          <cell r="B102">
            <v>11.815704912189965</v>
          </cell>
          <cell r="C102">
            <v>852.48760000000004</v>
          </cell>
          <cell r="T102">
            <v>1494.0263375125492</v>
          </cell>
          <cell r="U102">
            <v>13.327892437571945</v>
          </cell>
          <cell r="V102">
            <v>680.6151000000001</v>
          </cell>
        </row>
        <row r="103">
          <cell r="A103">
            <v>137.25780116233148</v>
          </cell>
          <cell r="B103">
            <v>11.715707454623962</v>
          </cell>
          <cell r="C103">
            <v>845.61270000000002</v>
          </cell>
          <cell r="T103">
            <v>1490.3375417478546</v>
          </cell>
          <cell r="U103">
            <v>13.465567666911856</v>
          </cell>
          <cell r="V103">
            <v>687.49000000000012</v>
          </cell>
        </row>
        <row r="104">
          <cell r="A104">
            <v>134.92768570174283</v>
          </cell>
          <cell r="B104">
            <v>11.615837709857297</v>
          </cell>
          <cell r="C104">
            <v>838.73780000000011</v>
          </cell>
          <cell r="T104">
            <v>1486.60819821514</v>
          </cell>
          <cell r="U104">
            <v>13.60333988860444</v>
          </cell>
          <cell r="V104">
            <v>694.36490000000015</v>
          </cell>
        </row>
        <row r="105">
          <cell r="A105">
            <v>132.62042154434994</v>
          </cell>
          <cell r="B105">
            <v>11.516094022903335</v>
          </cell>
          <cell r="C105">
            <v>831.86290000000008</v>
          </cell>
          <cell r="T105">
            <v>1482.8381926978723</v>
          </cell>
          <cell r="U105">
            <v>13.741210341238663</v>
          </cell>
          <cell r="V105">
            <v>701.23980000000017</v>
          </cell>
        </row>
        <row r="106">
          <cell r="A106">
            <v>130.33589591932125</v>
          </cell>
          <cell r="B106">
            <v>11.416474758843959</v>
          </cell>
          <cell r="C106">
            <v>824.98800000000006</v>
          </cell>
          <cell r="T106">
            <v>1479.0274092977495</v>
          </cell>
          <cell r="U106">
            <v>13.879180272706567</v>
          </cell>
          <cell r="V106">
            <v>708.11470000000008</v>
          </cell>
        </row>
        <row r="107">
          <cell r="A107">
            <v>128.07399789713162</v>
          </cell>
          <cell r="B107">
            <v>11.316978302406152</v>
          </cell>
          <cell r="C107">
            <v>818.11310000000003</v>
          </cell>
          <cell r="T107">
            <v>1475.1757304147991</v>
          </cell>
          <cell r="U107">
            <v>14.017250940367642</v>
          </cell>
          <cell r="V107">
            <v>714.98960000000011</v>
          </cell>
        </row>
        <row r="108">
          <cell r="A108">
            <v>125.83461835673197</v>
          </cell>
          <cell r="B108">
            <v>11.217603057548969</v>
          </cell>
          <cell r="C108">
            <v>811.23820000000001</v>
          </cell>
          <cell r="T108">
            <v>1471.2830367270649</v>
          </cell>
          <cell r="U108">
            <v>14.155423611216012</v>
          </cell>
          <cell r="V108">
            <v>721.86450000000013</v>
          </cell>
        </row>
        <row r="109">
          <cell r="A109">
            <v>123.61764995355794</v>
          </cell>
          <cell r="B109">
            <v>11.118347447060554</v>
          </cell>
          <cell r="C109">
            <v>804.36330000000009</v>
          </cell>
          <cell r="T109">
            <v>1467.3492071698718</v>
          </cell>
          <cell r="U109">
            <v>14.293699562050577</v>
          </cell>
          <cell r="V109">
            <v>728.73940000000016</v>
          </cell>
        </row>
        <row r="110">
          <cell r="A110">
            <v>121.42298708835266</v>
          </cell>
          <cell r="B110">
            <v>11.019209912164875</v>
          </cell>
          <cell r="C110">
            <v>797.48840000000007</v>
          </cell>
          <cell r="T110">
            <v>1463.3741189146617</v>
          </cell>
          <cell r="U110">
            <v>14.432080079648079</v>
          </cell>
          <cell r="V110">
            <v>735.61430000000018</v>
          </cell>
        </row>
        <row r="111">
          <cell r="A111">
            <v>119.25052587677973</v>
          </cell>
          <cell r="B111">
            <v>10.92018891213791</v>
          </cell>
          <cell r="C111">
            <v>790.61350000000004</v>
          </cell>
          <cell r="T111">
            <v>1459.3576473473918</v>
          </cell>
          <cell r="U111">
            <v>14.570566460939151</v>
          </cell>
          <cell r="V111">
            <v>742.4892000000001</v>
          </cell>
        </row>
        <row r="112">
          <cell r="A112">
            <v>117.10016411980315</v>
          </cell>
          <cell r="B112">
            <v>10.821282923932964</v>
          </cell>
          <cell r="C112">
            <v>783.73860000000002</v>
          </cell>
          <cell r="T112">
            <v>1455.2996660464805</v>
          </cell>
          <cell r="U112">
            <v>14.709160013187567</v>
          </cell>
          <cell r="V112">
            <v>749.36410000000012</v>
          </cell>
        </row>
        <row r="113">
          <cell r="A113">
            <v>114.97180127481138</v>
          </cell>
          <cell r="B113">
            <v>10.722490441814877</v>
          </cell>
          <cell r="C113">
            <v>776.86370000000011</v>
          </cell>
          <cell r="T113">
            <v>1451.2000467602973</v>
          </cell>
          <cell r="U113">
            <v>14.847862054172627</v>
          </cell>
          <cell r="V113">
            <v>756.23900000000015</v>
          </cell>
        </row>
        <row r="114">
          <cell r="A114">
            <v>112.86533842746421</v>
          </cell>
          <cell r="B114">
            <v>10.623809977002798</v>
          </cell>
          <cell r="C114">
            <v>769.98880000000008</v>
          </cell>
          <cell r="T114">
            <v>1447.0586593841829</v>
          </cell>
          <cell r="U114">
            <v>14.986673912374744</v>
          </cell>
          <cell r="V114">
            <v>763.11390000000017</v>
          </cell>
        </row>
        <row r="115">
          <cell r="A115">
            <v>110.78067826424174</v>
          </cell>
          <cell r="B115">
            <v>10.525240057321341</v>
          </cell>
          <cell r="C115">
            <v>763.11390000000006</v>
          </cell>
          <cell r="T115">
            <v>1442.8753719369884</v>
          </cell>
          <cell r="U115">
            <v>15.125596927164503</v>
          </cell>
          <cell r="V115">
            <v>769.98880000000008</v>
          </cell>
        </row>
        <row r="116">
          <cell r="A116">
            <v>108.71772504567498</v>
          </cell>
          <cell r="B116">
            <v>10.426779226859797</v>
          </cell>
          <cell r="C116">
            <v>756.23900000000003</v>
          </cell>
          <cell r="T116">
            <v>1438.6500505371246</v>
          </cell>
          <cell r="U116">
            <v>15.264632448995032</v>
          </cell>
          <cell r="V116">
            <v>776.86370000000011</v>
          </cell>
        </row>
        <row r="117">
          <cell r="A117">
            <v>106.67638458023856</v>
          </cell>
          <cell r="B117">
            <v>10.328426045639217</v>
          </cell>
          <cell r="C117">
            <v>749.36410000000001</v>
          </cell>
          <cell r="T117">
            <v>1434.3825593781089</v>
          </cell>
          <cell r="U117">
            <v>15.403781839597954</v>
          </cell>
          <cell r="V117">
            <v>783.73860000000013</v>
          </cell>
        </row>
        <row r="118">
          <cell r="A118">
            <v>104.65656419888712</v>
          </cell>
          <cell r="B118">
            <v>10.230179089287104</v>
          </cell>
          <cell r="C118">
            <v>742.4892000000001</v>
          </cell>
          <cell r="T118">
            <v>1430.0727607036001</v>
          </cell>
          <cell r="U118">
            <v>15.543046472182874</v>
          </cell>
          <cell r="V118">
            <v>790.61350000000016</v>
          </cell>
        </row>
        <row r="119">
          <cell r="A119">
            <v>102.65817273021688</v>
          </cell>
          <cell r="B119">
            <v>10.132036948719486</v>
          </cell>
          <cell r="C119">
            <v>735.61430000000007</v>
          </cell>
          <cell r="T119">
            <v>1425.7205147819045</v>
          </cell>
          <cell r="U119">
            <v>15.682427731640663</v>
          </cell>
          <cell r="V119">
            <v>797.48840000000018</v>
          </cell>
        </row>
        <row r="120">
          <cell r="A120">
            <v>100.68112047623541</v>
          </cell>
          <cell r="B120">
            <v>10.033998229830191</v>
          </cell>
          <cell r="C120">
            <v>728.73940000000005</v>
          </cell>
          <cell r="T120">
            <v>1421.3256798799498</v>
          </cell>
          <cell r="U120">
            <v>15.821927014750347</v>
          </cell>
          <cell r="V120">
            <v>804.36330000000009</v>
          </cell>
        </row>
        <row r="121">
          <cell r="A121">
            <v>98.725319188721883</v>
          </cell>
          <cell r="B121">
            <v>9.9360615531870522</v>
          </cell>
          <cell r="C121">
            <v>721.86450000000002</v>
          </cell>
          <cell r="T121">
            <v>1416.8881122367027</v>
          </cell>
          <cell r="U121">
            <v>15.961545730390085</v>
          </cell>
          <cell r="V121">
            <v>811.23820000000012</v>
          </cell>
        </row>
        <row r="122">
          <cell r="A122">
            <v>96.79068204616226</v>
          </cell>
          <cell r="B122">
            <v>9.8382255537348939</v>
          </cell>
          <cell r="C122">
            <v>714.98960000000011</v>
          </cell>
          <cell r="T122">
            <v>1412.4076660360279</v>
          </cell>
          <cell r="U122">
            <v>16.101285299751964</v>
          </cell>
          <cell r="V122">
            <v>818.11310000000014</v>
          </cell>
        </row>
        <row r="123">
          <cell r="A123">
            <v>94.877123631242924</v>
          </cell>
          <cell r="B123">
            <v>9.7404888805050707</v>
          </cell>
          <cell r="C123">
            <v>708.11470000000008</v>
          </cell>
          <cell r="T123">
            <v>1407.884193378969</v>
          </cell>
          <cell r="U123">
            <v>16.241147156560942</v>
          </cell>
          <cell r="V123">
            <v>824.98800000000017</v>
          </cell>
        </row>
        <row r="124">
          <cell r="A124">
            <v>92.984559908888286</v>
          </cell>
          <cell r="B124">
            <v>9.6428501963313877</v>
          </cell>
          <cell r="C124">
            <v>701.23980000000006</v>
          </cell>
          <cell r="T124">
            <v>1403.3175442554402</v>
          </cell>
          <cell r="U124">
            <v>16.381132747297922</v>
          </cell>
          <cell r="V124">
            <v>831.8629000000002</v>
          </cell>
        </row>
        <row r="125">
          <cell r="A125">
            <v>91.112908204826795</v>
          </cell>
          <cell r="B125">
            <v>9.5453081775722044</v>
          </cell>
          <cell r="C125">
            <v>694.36490000000003</v>
          </cell>
          <cell r="T125">
            <v>1398.7075665153116</v>
          </cell>
          <cell r="U125">
            <v>16.521243531427199</v>
          </cell>
          <cell r="V125">
            <v>838.73780000000011</v>
          </cell>
        </row>
        <row r="126">
          <cell r="A126">
            <v>89.262087184671543</v>
          </cell>
          <cell r="B126">
            <v>9.4478615138385447</v>
          </cell>
          <cell r="C126">
            <v>687.49</v>
          </cell>
          <cell r="T126">
            <v>1394.0541058388774</v>
          </cell>
          <cell r="U126">
            <v>16.66148098162823</v>
          </cell>
          <cell r="V126">
            <v>845.61270000000013</v>
          </cell>
        </row>
        <row r="127">
          <cell r="A127">
            <v>87.43201683350182</v>
          </cell>
          <cell r="B127">
            <v>9.3505089077280612</v>
          </cell>
          <cell r="C127">
            <v>680.6151000000001</v>
          </cell>
          <cell r="T127">
            <v>1389.3570057066918</v>
          </cell>
          <cell r="U127">
            <v>16.801846584031914</v>
          </cell>
          <cell r="V127">
            <v>852.48760000000016</v>
          </cell>
        </row>
        <row r="128">
          <cell r="A128">
            <v>85.622618435931599</v>
          </cell>
          <cell r="B128">
            <v>9.2532490745646534</v>
          </cell>
          <cell r="C128">
            <v>673.74020000000007</v>
          </cell>
          <cell r="T128">
            <v>1384.6161073687522</v>
          </cell>
          <cell r="U128">
            <v>16.942341838461541</v>
          </cell>
          <cell r="V128">
            <v>859.36250000000018</v>
          </cell>
        </row>
        <row r="129">
          <cell r="A129">
            <v>83.833814556653223</v>
          </cell>
          <cell r="B129">
            <v>9.156080742143617</v>
          </cell>
          <cell r="C129">
            <v>666.86530000000005</v>
          </cell>
          <cell r="T129">
            <v>1379.8312498130194</v>
          </cell>
          <cell r="U129">
            <v>17.082968258678502</v>
          </cell>
          <cell r="V129">
            <v>866.23740000000009</v>
          </cell>
        </row>
        <row r="130">
          <cell r="A130">
            <v>82.065529021442387</v>
          </cell>
          <cell r="B130">
            <v>9.059002650482137</v>
          </cell>
          <cell r="C130">
            <v>659.99040000000002</v>
          </cell>
          <cell r="T130">
            <v>1375.0022697332565</v>
          </cell>
          <cell r="U130">
            <v>17.223727372632791</v>
          </cell>
          <cell r="V130">
            <v>873.11230000000012</v>
          </cell>
        </row>
        <row r="131">
          <cell r="A131">
            <v>80.317686898613601</v>
          </cell>
          <cell r="B131">
            <v>8.9620135515749801</v>
          </cell>
          <cell r="C131">
            <v>653.11550000000011</v>
          </cell>
          <cell r="T131">
            <v>1370.1290014961692</v>
          </cell>
          <cell r="U131">
            <v>17.364620722718577</v>
          </cell>
          <cell r="V131">
            <v>879.98720000000014</v>
          </cell>
        </row>
        <row r="132">
          <cell r="A132">
            <v>78.590214480913602</v>
          </cell>
          <cell r="B132">
            <v>8.8651122091552566</v>
          </cell>
          <cell r="C132">
            <v>646.24060000000009</v>
          </cell>
          <cell r="T132">
            <v>1365.2112771078296</v>
          </cell>
          <cell r="U132">
            <v>17.505649866034879</v>
          </cell>
          <cell r="V132">
            <v>886.86210000000017</v>
          </cell>
        </row>
        <row r="133">
          <cell r="A133">
            <v>76.883039267842079</v>
          </cell>
          <cell r="B133">
            <v>8.7682973984600956</v>
          </cell>
          <cell r="C133">
            <v>639.36570000000006</v>
          </cell>
          <cell r="T133">
            <v>1360.2489261793676</v>
          </cell>
          <cell r="U133">
            <v>17.646816374651522</v>
          </cell>
          <cell r="V133">
            <v>893.73700000000019</v>
          </cell>
        </row>
        <row r="134">
          <cell r="A134">
            <v>75.196089948388192</v>
          </cell>
          <cell r="B134">
            <v>8.6715679060010942</v>
          </cell>
          <cell r="C134">
            <v>632.49080000000004</v>
          </cell>
          <cell r="T134">
            <v>1355.2417758919091</v>
          </cell>
          <cell r="U134">
            <v>17.788121835880467</v>
          </cell>
          <cell r="V134">
            <v>900.61190000000011</v>
          </cell>
        </row>
        <row r="135">
          <cell r="A135">
            <v>73.52929638417271</v>
          </cell>
          <cell r="B135">
            <v>8.5749225293394176</v>
          </cell>
          <cell r="C135">
            <v>625.61590000000001</v>
          </cell>
          <cell r="T135">
            <v>1350.189650960745</v>
          </cell>
          <cell r="U135">
            <v>17.929567852552712</v>
          </cell>
          <cell r="V135">
            <v>907.48680000000013</v>
          </cell>
        </row>
        <row r="136">
          <cell r="A136">
            <v>71.882589592985397</v>
          </cell>
          <cell r="B136">
            <v>8.4783600768654193</v>
          </cell>
          <cell r="C136">
            <v>618.7410000000001</v>
          </cell>
          <cell r="T136">
            <v>1345.0923735987055</v>
          </cell>
          <cell r="U136">
            <v>18.071156043300913</v>
          </cell>
          <cell r="V136">
            <v>914.36170000000016</v>
          </cell>
        </row>
        <row r="137">
          <cell r="A137">
            <v>70.255901732707443</v>
          </cell>
          <cell r="B137">
            <v>8.3818793675826324</v>
          </cell>
          <cell r="C137">
            <v>611.86610000000007</v>
          </cell>
          <cell r="T137">
            <v>1339.9497634787294</v>
          </cell>
          <cell r="U137">
            <v>18.212888042847766</v>
          </cell>
          <cell r="V137">
            <v>921.23660000000018</v>
          </cell>
        </row>
        <row r="138">
          <cell r="A138">
            <v>68.649166085610119</v>
          </cell>
          <cell r="B138">
            <v>8.285479230896069</v>
          </cell>
          <cell r="C138">
            <v>604.99120000000005</v>
          </cell>
          <cell r="T138">
            <v>1334.7616376955957</v>
          </cell>
          <cell r="U138">
            <v>18.354765502300509</v>
          </cell>
          <cell r="V138">
            <v>928.11150000000009</v>
          </cell>
        </row>
        <row r="139">
          <cell r="A139">
            <v>67.062317043019334</v>
          </cell>
          <cell r="B139">
            <v>8.1891585064046311</v>
          </cell>
          <cell r="C139">
            <v>598.11630000000002</v>
          </cell>
          <cell r="T139">
            <v>1329.527810726805</v>
          </cell>
          <cell r="U139">
            <v>18.496790089451512</v>
          </cell>
          <cell r="V139">
            <v>934.98640000000012</v>
          </cell>
        </row>
        <row r="140">
          <cell r="A140">
            <v>65.495290090337974</v>
          </cell>
          <cell r="B140">
            <v>8.0929160436975973</v>
          </cell>
          <cell r="C140">
            <v>591.24140000000011</v>
          </cell>
          <cell r="T140">
            <v>1324.2480943925852</v>
          </cell>
          <cell r="U140">
            <v>18.638963489085207</v>
          </cell>
          <cell r="V140">
            <v>941.86130000000014</v>
          </cell>
        </row>
        <row r="141">
          <cell r="A141">
            <v>63.948021792416547</v>
          </cell>
          <cell r="B141">
            <v>7.9967507021550039</v>
          </cell>
          <cell r="C141">
            <v>584.36650000000009</v>
          </cell>
          <cell r="T141">
            <v>1318.9222978149983</v>
          </cell>
          <cell r="U141">
            <v>18.781287403291564</v>
          </cell>
          <cell r="V141">
            <v>948.73620000000017</v>
          </cell>
        </row>
        <row r="142">
          <cell r="A142">
            <v>62.420449779264501</v>
          </cell>
          <cell r="B142">
            <v>7.9006613507518786</v>
          </cell>
          <cell r="C142">
            <v>577.49160000000006</v>
          </cell>
          <cell r="T142">
            <v>1313.550227376124</v>
          </cell>
          <cell r="U142">
            <v>18.923763551786219</v>
          </cell>
          <cell r="V142">
            <v>955.61110000000019</v>
          </cell>
        </row>
        <row r="143">
          <cell r="A143">
            <v>60.912512732093219</v>
          </cell>
          <cell r="B143">
            <v>7.80464686786617</v>
          </cell>
          <cell r="C143">
            <v>570.61670000000004</v>
          </cell>
          <cell r="T143">
            <v>1308.1316866752982</v>
          </cell>
          <cell r="U143">
            <v>19.066393672237506</v>
          </cell>
          <cell r="V143">
            <v>962.4860000000001</v>
          </cell>
        </row>
        <row r="144">
          <cell r="A144">
            <v>59.424150369683368</v>
          </cell>
          <cell r="B144">
            <v>7.7087061410903042</v>
          </cell>
          <cell r="C144">
            <v>563.74180000000001</v>
          </cell>
          <cell r="T144">
            <v>1302.6664764853799</v>
          </cell>
          <cell r="U144">
            <v>19.209179520600475</v>
          </cell>
          <cell r="V144">
            <v>969.36090000000013</v>
          </cell>
        </row>
        <row r="145">
          <cell r="A145">
            <v>57.955303435068402</v>
          </cell>
          <cell r="B145">
            <v>7.612838067046245</v>
          </cell>
          <cell r="C145">
            <v>556.86689999999999</v>
          </cell>
          <cell r="T145">
            <v>1297.1543947080204</v>
          </cell>
          <cell r="U145">
            <v>19.352122871458217</v>
          </cell>
          <cell r="V145">
            <v>976.23580000000015</v>
          </cell>
        </row>
        <row r="146">
          <cell r="A146">
            <v>56.505913682527392</v>
          </cell>
          <cell r="B146">
            <v>7.517041551203997</v>
          </cell>
          <cell r="C146">
            <v>549.99199999999996</v>
          </cell>
          <cell r="T146">
            <v>1291.5952363279048</v>
          </cell>
          <cell r="U146">
            <v>19.495225518370692</v>
          </cell>
          <cell r="V146">
            <v>983.11070000000018</v>
          </cell>
        </row>
        <row r="147">
          <cell r="A147">
            <v>55.075923864879343</v>
          </cell>
          <cell r="B147">
            <v>7.421315507703425</v>
          </cell>
          <cell r="C147">
            <v>543.11710000000016</v>
          </cell>
          <cell r="T147">
            <v>1285.9887933659479</v>
          </cell>
          <cell r="U147">
            <v>19.63848927423107</v>
          </cell>
          <cell r="V147">
            <v>989.9856000000002</v>
          </cell>
        </row>
        <row r="148">
          <cell r="A148">
            <v>53.665277721072215</v>
          </cell>
          <cell r="B148">
            <v>7.3256588591793035</v>
          </cell>
          <cell r="C148">
            <v>536.24220000000014</v>
          </cell>
          <cell r="T148">
            <v>1280.3348548314025</v>
          </cell>
          <cell r="U148">
            <v>19.781915971630102</v>
          </cell>
          <cell r="V148">
            <v>996.86050000000012</v>
          </cell>
        </row>
        <row r="149">
          <cell r="A149">
            <v>52.273919964060333</v>
          </cell>
          <cell r="B149">
            <v>7.2300705365895519</v>
          </cell>
          <cell r="C149">
            <v>529.36730000000011</v>
          </cell>
          <cell r="T149">
            <v>1274.6332066728601</v>
          </cell>
          <cell r="U149">
            <v>19.925507463228548</v>
          </cell>
          <cell r="V149">
            <v>1003.7354000000001</v>
          </cell>
        </row>
        <row r="150">
          <cell r="A150">
            <v>50.901796268962684</v>
          </cell>
          <cell r="B150">
            <v>7.1345494790465001</v>
          </cell>
          <cell r="C150">
            <v>522.49240000000009</v>
          </cell>
          <cell r="T150">
            <v>1268.8836317281125</v>
          </cell>
          <cell r="U150">
            <v>20.069265622137848</v>
          </cell>
          <cell r="V150">
            <v>1010.6103000000002</v>
          </cell>
        </row>
        <row r="151">
          <cell r="A151">
            <v>49.548853261496618</v>
          </cell>
          <cell r="B151">
            <v>7.0390946336511639</v>
          </cell>
          <cell r="C151">
            <v>515.61750000000006</v>
          </cell>
          <cell r="T151">
            <v>1263.0859096728382</v>
          </cell>
          <cell r="U151">
            <v>20.213192342309476</v>
          </cell>
          <cell r="V151">
            <v>1017.4852000000002</v>
          </cell>
        </row>
        <row r="152">
          <cell r="A152">
            <v>48.215038506680109</v>
          </cell>
          <cell r="B152">
            <v>6.9437049553304115</v>
          </cell>
          <cell r="C152">
            <v>508.74260000000004</v>
          </cell>
          <cell r="T152">
            <v>1257.2398169680832</v>
          </cell>
          <cell r="U152">
            <v>20.35728953893306</v>
          </cell>
          <cell r="V152">
            <v>1024.3601000000001</v>
          </cell>
        </row>
        <row r="153">
          <cell r="A153">
            <v>46.90030049779714</v>
          </cell>
          <cell r="B153">
            <v>6.8483794066769654</v>
          </cell>
          <cell r="C153">
            <v>501.86770000000001</v>
          </cell>
          <cell r="T153">
            <v>1251.3451268065064</v>
          </cell>
          <cell r="U153">
            <v>20.50155914884354</v>
          </cell>
          <cell r="V153">
            <v>1031.2350000000001</v>
          </cell>
        </row>
        <row r="154">
          <cell r="A154">
            <v>45.604588645619913</v>
          </cell>
          <cell r="B154">
            <v>6.7531169577921508</v>
          </cell>
          <cell r="C154">
            <v>494.99279999999999</v>
          </cell>
          <cell r="T154">
            <v>1245.4016090573482</v>
          </cell>
          <cell r="U154">
            <v>20.646003130937679</v>
          </cell>
          <cell r="V154">
            <v>1038.1099000000002</v>
          </cell>
        </row>
        <row r="155">
          <cell r="A155">
            <v>44.327853267882602</v>
          </cell>
          <cell r="B155">
            <v>6.657916586131325</v>
          </cell>
          <cell r="C155">
            <v>488.11789999999996</v>
          </cell>
          <cell r="T155">
            <v>1239.4090302100894</v>
          </cell>
          <cell r="U155">
            <v>20.790623466600206</v>
          </cell>
          <cell r="V155">
            <v>1044.9848000000002</v>
          </cell>
        </row>
        <row r="156">
          <cell r="A156">
            <v>43.070045579000954</v>
          </cell>
          <cell r="B156">
            <v>6.5627772763519072</v>
          </cell>
          <cell r="C156">
            <v>481.24300000000017</v>
          </cell>
          <cell r="T156">
            <v>1233.3671533167665</v>
          </cell>
          <cell r="U156">
            <v>20.935422160139741</v>
          </cell>
          <cell r="V156">
            <v>1051.8597000000002</v>
          </cell>
        </row>
        <row r="157">
          <cell r="A157">
            <v>41.831117680032548</v>
          </cell>
          <cell r="B157">
            <v>6.4676980201639402</v>
          </cell>
          <cell r="C157">
            <v>474.36810000000014</v>
          </cell>
          <cell r="T157">
            <v>1227.2757379328971</v>
          </cell>
          <cell r="U157">
            <v>21.080401239234977</v>
          </cell>
          <cell r="V157">
            <v>1058.7346000000002</v>
          </cell>
        </row>
        <row r="158">
          <cell r="A158">
            <v>40.61102254887269</v>
          </cell>
          <cell r="B158">
            <v>6.3726778161831383</v>
          </cell>
          <cell r="C158">
            <v>467.49320000000012</v>
          </cell>
          <cell r="T158">
            <v>1221.1345400569835</v>
          </cell>
          <cell r="U158">
            <v>21.225562755391273</v>
          </cell>
          <cell r="V158">
            <v>1065.6095</v>
          </cell>
        </row>
        <row r="159">
          <cell r="A159">
            <v>39.409714030680668</v>
          </cell>
          <cell r="B159">
            <v>6.2777156697863168</v>
          </cell>
          <cell r="C159">
            <v>460.61830000000009</v>
          </cell>
          <cell r="T159">
            <v>1214.9433120685458</v>
          </cell>
          <cell r="U159">
            <v>21.37090878440809</v>
          </cell>
          <cell r="V159">
            <v>1072.4844000000003</v>
          </cell>
        </row>
        <row r="160">
          <cell r="A160">
            <v>38.227146828531751</v>
          </cell>
          <cell r="B160">
            <v>6.1828105929691679</v>
          </cell>
          <cell r="C160">
            <v>453.74340000000007</v>
          </cell>
          <cell r="T160">
            <v>1208.701802664652</v>
          </cell>
          <cell r="U160">
            <v>21.516441426857384</v>
          </cell>
          <cell r="V160">
            <v>1079.3593000000001</v>
          </cell>
        </row>
        <row r="161">
          <cell r="A161">
            <v>37.063276494290186</v>
          </cell>
          <cell r="B161">
            <v>6.0879616042063036</v>
          </cell>
          <cell r="C161">
            <v>446.86850000000004</v>
          </cell>
          <cell r="T161">
            <v>1202.4097567948872</v>
          </cell>
          <cell r="U161">
            <v>21.662162808573601</v>
          </cell>
          <cell r="V161">
            <v>1086.2342000000001</v>
          </cell>
        </row>
        <row r="162">
          <cell r="A162">
            <v>35.918059419698643</v>
          </cell>
          <cell r="B162">
            <v>5.9931677283135203</v>
          </cell>
          <cell r="C162">
            <v>439.99360000000001</v>
          </cell>
          <cell r="T162">
            <v>1196.0669155947289</v>
          </cell>
          <cell r="U162">
            <v>21.808075081155323</v>
          </cell>
          <cell r="V162">
            <v>1093.1091000000001</v>
          </cell>
        </row>
        <row r="163">
          <cell r="A163">
            <v>34.79145282767972</v>
          </cell>
          <cell r="B163">
            <v>5.8984279963122139</v>
          </cell>
          <cell r="C163">
            <v>433.11869999999999</v>
          </cell>
          <cell r="T163">
            <v>1189.6730163172745</v>
          </cell>
          <cell r="U163">
            <v>21.954180422479045</v>
          </cell>
          <cell r="V163">
            <v>1099.9840000000002</v>
          </cell>
        </row>
        <row r="164">
          <cell r="A164">
            <v>33.683414763845157</v>
          </cell>
          <cell r="B164">
            <v>5.8037414452958842</v>
          </cell>
          <cell r="C164">
            <v>426.24379999999996</v>
          </cell>
          <cell r="T164">
            <v>1183.2277922632707</v>
          </cell>
          <cell r="U164">
            <v>22.100481037225546</v>
          </cell>
          <cell r="V164">
            <v>1106.8589000000002</v>
          </cell>
        </row>
        <row r="165">
          <cell r="A165">
            <v>32.593904088208745</v>
          </cell>
          <cell r="B165">
            <v>5.7091071182986877</v>
          </cell>
          <cell r="C165">
            <v>419.36889999999994</v>
          </cell>
          <cell r="T165">
            <v>1176.7309727094021</v>
          </cell>
          <cell r="U165">
            <v>22.246979157418981</v>
          </cell>
          <cell r="V165">
            <v>1113.7338000000002</v>
          </cell>
        </row>
        <row r="166">
          <cell r="A166">
            <v>31.522880467098744</v>
          </cell>
          <cell r="B166">
            <v>5.6145240641659688</v>
          </cell>
          <cell r="C166">
            <v>412.49400000000014</v>
          </cell>
          <cell r="T166">
            <v>1170.1822828347745</v>
          </cell>
          <cell r="U166">
            <v>22.393677042979391</v>
          </cell>
          <cell r="V166">
            <v>1120.6087000000002</v>
          </cell>
        </row>
        <row r="167">
          <cell r="A167">
            <v>30.470304365265903</v>
          </cell>
          <cell r="B167">
            <v>5.5199913374267089</v>
          </cell>
          <cell r="C167">
            <v>405.61910000000012</v>
          </cell>
          <cell r="T167">
            <v>1163.5814436455489</v>
          </cell>
          <cell r="U167">
            <v>22.540576982288801</v>
          </cell>
          <cell r="V167">
            <v>1127.4836000000003</v>
          </cell>
        </row>
        <row r="168">
          <cell r="A168">
            <v>29.436137038183677</v>
          </cell>
          <cell r="B168">
            <v>5.425507998167884</v>
          </cell>
          <cell r="C168">
            <v>398.74420000000009</v>
          </cell>
          <cell r="T168">
            <v>1156.9281718976654</v>
          </cell>
          <cell r="U168">
            <v>22.68768129277144</v>
          </cell>
          <cell r="V168">
            <v>1134.3585</v>
          </cell>
        </row>
        <row r="169">
          <cell r="A169">
            <v>28.420340524536329</v>
          </cell>
          <cell r="B169">
            <v>5.3310731119106149</v>
          </cell>
          <cell r="C169">
            <v>391.86930000000007</v>
          </cell>
          <cell r="T169">
            <v>1150.2221800175957</v>
          </cell>
          <cell r="U169">
            <v>22.834992321488546</v>
          </cell>
          <cell r="V169">
            <v>1141.2334000000001</v>
          </cell>
        </row>
        <row r="170">
          <cell r="A170">
            <v>27.422877638891894</v>
          </cell>
          <cell r="B170">
            <v>5.2366857494881147</v>
          </cell>
          <cell r="C170">
            <v>384.99440000000004</v>
          </cell>
          <cell r="T170">
            <v>1143.4631760210705</v>
          </cell>
          <cell r="U170">
            <v>22.982512445748096</v>
          </cell>
          <cell r="V170">
            <v>1148.1083000000001</v>
          </cell>
        </row>
        <row r="171">
          <cell r="A171">
            <v>26.44371196455624</v>
          </cell>
          <cell r="B171">
            <v>5.1423449869253464</v>
          </cell>
          <cell r="C171">
            <v>378.11950000000002</v>
          </cell>
          <cell r="T171">
            <v>1136.6508634297104</v>
          </cell>
          <cell r="U171">
            <v>23.130244073730097</v>
          </cell>
          <cell r="V171">
            <v>1154.9832000000001</v>
          </cell>
        </row>
        <row r="172">
          <cell r="A172">
            <v>25.482807846605102</v>
          </cell>
          <cell r="B172">
            <v>5.0480499053203802</v>
          </cell>
          <cell r="C172">
            <v>371.24459999999999</v>
          </cell>
          <cell r="T172">
            <v>1129.7849411855041</v>
          </cell>
          <cell r="U172">
            <v>23.278189645127746</v>
          </cell>
          <cell r="V172">
            <v>1161.8581000000001</v>
          </cell>
        </row>
        <row r="173">
          <cell r="A173">
            <v>24.540130385090638</v>
          </cell>
          <cell r="B173">
            <v>4.9537995907273675</v>
          </cell>
          <cell r="C173">
            <v>364.36969999999997</v>
          </cell>
          <cell r="T173">
            <v>1122.8651035630564</v>
          </cell>
          <cell r="U173">
            <v>23.426351631805158</v>
          </cell>
          <cell r="V173">
            <v>1168.7330000000002</v>
          </cell>
        </row>
        <row r="174">
          <cell r="A174">
            <v>23.615645428419469</v>
          </cell>
          <cell r="B174">
            <v>4.8595931340411074</v>
          </cell>
          <cell r="C174">
            <v>357.49479999999994</v>
          </cell>
          <cell r="T174">
            <v>1115.8910400795457</v>
          </cell>
          <cell r="U174">
            <v>23.574732538472009</v>
          </cell>
          <cell r="V174">
            <v>1175.6079000000002</v>
          </cell>
        </row>
        <row r="175">
          <cell r="A175">
            <v>22.709319566899232</v>
          </cell>
          <cell r="B175">
            <v>4.7654296308831618</v>
          </cell>
          <cell r="C175">
            <v>350.61990000000014</v>
          </cell>
          <cell r="T175">
            <v>1108.8624354023084</v>
          </cell>
          <cell r="U175">
            <v>23.723334903375793</v>
          </cell>
          <cell r="V175">
            <v>1182.4828000000002</v>
          </cell>
        </row>
        <row r="176">
          <cell r="A176">
            <v>21.821120126450303</v>
          </cell>
          <cell r="B176">
            <v>4.6713081814894535</v>
          </cell>
          <cell r="C176">
            <v>343.74500000000012</v>
          </cell>
          <cell r="T176">
            <v>1101.7789692539827</v>
          </cell>
          <cell r="U176">
            <v>23.872161299012159</v>
          </cell>
          <cell r="V176">
            <v>1189.3577000000002</v>
          </cell>
        </row>
        <row r="177">
          <cell r="A177">
            <v>20.951015162480573</v>
          </cell>
          <cell r="B177">
            <v>4.5772278905993495</v>
          </cell>
          <cell r="C177">
            <v>336.87010000000009</v>
          </cell>
          <cell r="T177">
            <v>1094.6403163151292</v>
          </cell>
          <cell r="U177">
            <v>24.021214332853937</v>
          </cell>
          <cell r="V177">
            <v>1196.2326</v>
          </cell>
        </row>
        <row r="178">
          <cell r="A178">
            <v>20.098973453919584</v>
          </cell>
          <cell r="B178">
            <v>4.4831878673461345</v>
          </cell>
          <cell r="C178">
            <v>329.99520000000007</v>
          </cell>
          <cell r="T178">
            <v>1087.4461461242436</v>
          </cell>
          <cell r="U178">
            <v>24.170496648099579</v>
          </cell>
          <cell r="V178">
            <v>1203.1075000000001</v>
          </cell>
        </row>
        <row r="179">
          <cell r="A179">
            <v>19.264964497410041</v>
          </cell>
          <cell r="B179">
            <v>4.3891872251488708</v>
          </cell>
          <cell r="C179">
            <v>323.12030000000004</v>
          </cell>
          <cell r="T179">
            <v>1080.1961229750859</v>
          </cell>
          <cell r="U179">
            <v>24.320010924441434</v>
          </cell>
          <cell r="V179">
            <v>1209.9824000000001</v>
          </cell>
        </row>
        <row r="180">
          <cell r="A180">
            <v>18.448958501653742</v>
          </cell>
          <cell r="B180">
            <v>4.2952250816055892</v>
          </cell>
          <cell r="C180">
            <v>316.24540000000002</v>
          </cell>
          <cell r="T180">
            <v>1072.8899058112288</v>
          </cell>
          <cell r="U180">
            <v>24.469759878854713</v>
          </cell>
          <cell r="V180">
            <v>1216.8573000000001</v>
          </cell>
        </row>
        <row r="181">
          <cell r="A181">
            <v>17.65092638190951</v>
          </cell>
          <cell r="B181">
            <v>4.2013005583877847</v>
          </cell>
          <cell r="C181">
            <v>309.37049999999999</v>
          </cell>
          <cell r="T181">
            <v>1065.5271481177365</v>
          </cell>
          <cell r="U181">
            <v>24.619746266407788</v>
          </cell>
          <cell r="V181">
            <v>1223.7322000000001</v>
          </cell>
        </row>
        <row r="182">
          <cell r="A182">
            <v>16.870839754640695</v>
          </cell>
          <cell r="B182">
            <v>4.1074127811361612</v>
          </cell>
          <cell r="C182">
            <v>302.49559999999997</v>
          </cell>
          <cell r="T182">
            <v>1058.1074978098823</v>
          </cell>
          <cell r="U182">
            <v>24.769972881094446</v>
          </cell>
          <cell r="V182">
            <v>1230.6071000000002</v>
          </cell>
        </row>
        <row r="183">
          <cell r="A183">
            <v>16.108670932309789</v>
          </cell>
          <cell r="B183">
            <v>4.0135608793576045</v>
          </cell>
          <cell r="C183">
            <v>295.62069999999994</v>
          </cell>
          <cell r="T183">
            <v>1050.6305971188012</v>
          </cell>
          <cell r="U183">
            <v>24.920442556688982</v>
          </cell>
          <cell r="V183">
            <v>1237.4820000000002</v>
          </cell>
        </row>
        <row r="184">
          <cell r="A184">
            <v>15.364392918317961</v>
          </cell>
          <cell r="B184">
            <v>3.9197439863233363</v>
          </cell>
          <cell r="C184">
            <v>288.74580000000014</v>
          </cell>
          <cell r="T184">
            <v>1043.0960824739773</v>
          </cell>
          <cell r="U184">
            <v>25.071158167624791</v>
          </cell>
          <cell r="V184">
            <v>1244.3569000000002</v>
          </cell>
        </row>
        <row r="185">
          <cell r="A185">
            <v>14.63797940208716</v>
          </cell>
          <cell r="B185">
            <v>3.8259612389682101</v>
          </cell>
          <cell r="C185">
            <v>281.87090000000012</v>
          </cell>
          <cell r="T185">
            <v>1035.5035843824589</v>
          </cell>
          <cell r="U185">
            <v>25.222122629897303</v>
          </cell>
          <cell r="V185">
            <v>1251.2318000000002</v>
          </cell>
        </row>
        <row r="186">
          <cell r="A186">
            <v>13.929404754282933</v>
          </cell>
          <cell r="B186">
            <v>3.7322117777911443</v>
          </cell>
          <cell r="C186">
            <v>274.99600000000009</v>
          </cell>
          <cell r="T186">
            <v>1027.8527273046893</v>
          </cell>
          <cell r="U186">
            <v>25.373338901992131</v>
          </cell>
          <cell r="V186">
            <v>1258.1067</v>
          </cell>
        </row>
        <row r="187">
          <cell r="A187">
            <v>13.23864402217545</v>
          </cell>
          <cell r="B187">
            <v>3.6384947467566104</v>
          </cell>
          <cell r="C187">
            <v>268.12110000000007</v>
          </cell>
          <cell r="T187">
            <v>1020.1431295268334</v>
          </cell>
          <cell r="U187">
            <v>25.52480998583933</v>
          </cell>
          <cell r="V187">
            <v>1264.9816000000003</v>
          </cell>
        </row>
        <row r="188">
          <cell r="A188">
            <v>12.565672925137068</v>
          </cell>
          <cell r="B188">
            <v>3.5448092931971766</v>
          </cell>
          <cell r="C188">
            <v>261.24620000000004</v>
          </cell>
          <cell r="T188">
            <v>1012.3744030294938</v>
          </cell>
          <cell r="U188">
            <v>25.676538927794432</v>
          </cell>
          <cell r="V188">
            <v>1271.8565000000001</v>
          </cell>
        </row>
        <row r="189">
          <cell r="A189">
            <v>11.910467850274383</v>
          </cell>
          <cell r="B189">
            <v>3.4511545677170683</v>
          </cell>
          <cell r="C189">
            <v>254.37130000000002</v>
          </cell>
          <cell r="T189">
            <v>1004.5461533526675</v>
          </cell>
          <cell r="U189">
            <v>25.828528819647648</v>
          </cell>
          <cell r="V189">
            <v>1278.7314000000001</v>
          </cell>
        </row>
        <row r="190">
          <cell r="A190">
            <v>11.273005848192851</v>
          </cell>
          <cell r="B190">
            <v>3.3575297240966981</v>
          </cell>
          <cell r="C190">
            <v>247.49639999999999</v>
          </cell>
          <cell r="T190">
            <v>996.65797945683607</v>
          </cell>
          <cell r="U190">
            <v>25.980782799661764</v>
          </cell>
          <cell r="V190">
            <v>1285.6063000000001</v>
          </cell>
        </row>
        <row r="191">
          <cell r="A191">
            <v>10.653264628892256</v>
          </cell>
          <cell r="B191">
            <v>3.2639339191981591</v>
          </cell>
          <cell r="C191">
            <v>240.62149999999997</v>
          </cell>
          <cell r="T191">
            <v>988.70947358003741</v>
          </cell>
          <cell r="U191">
            <v>26.133304053640046</v>
          </cell>
          <cell r="V191">
            <v>1292.4812000000002</v>
          </cell>
        </row>
        <row r="192">
          <cell r="A192">
            <v>10.051222557791194</v>
          </cell>
          <cell r="B192">
            <v>3.1703663128716206</v>
          </cell>
          <cell r="C192">
            <v>233.74659999999994</v>
          </cell>
          <cell r="T192">
            <v>980.70022109078241</v>
          </cell>
          <cell r="U192">
            <v>26.286095816025139</v>
          </cell>
          <cell r="V192">
            <v>1299.3561000000002</v>
          </cell>
        </row>
        <row r="193">
          <cell r="A193">
            <v>9.4668586518789741</v>
          </cell>
          <cell r="B193">
            <v>3.0768260678626236</v>
          </cell>
          <cell r="C193">
            <v>226.87170000000015</v>
          </cell>
          <cell r="T193">
            <v>972.62980033667054</v>
          </cell>
          <cell r="U193">
            <v>26.439161371030021</v>
          </cell>
          <cell r="V193">
            <v>1306.2310000000002</v>
          </cell>
        </row>
        <row r="194">
          <cell r="A194">
            <v>8.9001525759931344</v>
          </cell>
          <cell r="B194">
            <v>2.9833123497202125</v>
          </cell>
          <cell r="C194">
            <v>219.99680000000012</v>
          </cell>
          <cell r="T194">
            <v>964.49778248854557</v>
          </cell>
          <cell r="U194">
            <v>26.592504053802287</v>
          </cell>
          <cell r="V194">
            <v>1313.1059000000002</v>
          </cell>
        </row>
        <row r="195">
          <cell r="A195">
            <v>8.3510846392213463</v>
          </cell>
          <cell r="B195">
            <v>2.889824326705924</v>
          </cell>
          <cell r="C195">
            <v>213.1219000000001</v>
          </cell>
          <cell r="T195">
            <v>956.30373138003438</v>
          </cell>
          <cell r="U195">
            <v>26.746127251622845</v>
          </cell>
          <cell r="V195">
            <v>1319.9808</v>
          </cell>
        </row>
        <row r="196">
          <cell r="A196">
            <v>7.8196357914257897</v>
          </cell>
          <cell r="B196">
            <v>2.7963611697035469</v>
          </cell>
          <cell r="C196">
            <v>206.24700000000007</v>
          </cell>
          <cell r="T196">
            <v>948.04720334229853</v>
          </cell>
          <cell r="U196">
            <v>26.900034405140417</v>
          </cell>
          <cell r="V196">
            <v>1326.8557000000001</v>
          </cell>
        </row>
        <row r="197">
          <cell r="A197">
            <v>7.3057876198888083</v>
          </cell>
          <cell r="B197">
            <v>2.7029220521296593</v>
          </cell>
          <cell r="C197">
            <v>199.37210000000005</v>
          </cell>
          <cell r="T197">
            <v>939.72774703382572</v>
          </cell>
          <cell r="U197">
            <v>27.054229009643038</v>
          </cell>
          <cell r="V197">
            <v>1333.7306000000001</v>
          </cell>
        </row>
        <row r="198">
          <cell r="A198">
            <v>6.8095223460783885</v>
          </cell>
          <cell r="B198">
            <v>2.6095061498449068</v>
          </cell>
          <cell r="C198">
            <v>192.49720000000002</v>
          </cell>
          <cell r="T198">
            <v>931.34490326507637</v>
          </cell>
          <cell r="U198">
            <v>27.208714616368049</v>
          </cell>
          <cell r="V198">
            <v>1340.6055000000001</v>
          </cell>
        </row>
        <row r="199">
          <cell r="A199">
            <v>6.3308228225320864</v>
          </cell>
          <cell r="B199">
            <v>2.5161126410659929</v>
          </cell>
          <cell r="C199">
            <v>185.6223</v>
          </cell>
          <cell r="T199">
            <v>922.89820481779577</v>
          </cell>
          <cell r="U199">
            <v>27.363494833851924</v>
          </cell>
          <cell r="V199">
            <v>1347.4804000000001</v>
          </cell>
        </row>
        <row r="200">
          <cell r="A200">
            <v>5.8696725298581409</v>
          </cell>
          <cell r="B200">
            <v>2.4227407062783546</v>
          </cell>
          <cell r="C200">
            <v>178.74739999999997</v>
          </cell>
          <cell r="T200">
            <v>914.38717625879167</v>
          </cell>
          <cell r="U200">
            <v>27.518573329321505</v>
          </cell>
          <cell r="V200">
            <v>1354.3553000000002</v>
          </cell>
        </row>
        <row r="201">
          <cell r="A201">
            <v>5.4260555738525182</v>
          </cell>
          <cell r="B201">
            <v>2.329389528149493</v>
          </cell>
          <cell r="C201">
            <v>171.87249999999995</v>
          </cell>
          <cell r="T201">
            <v>905.81133374797116</v>
          </cell>
          <cell r="U201">
            <v>27.673953830128166</v>
          </cell>
          <cell r="V201">
            <v>1361.2302000000002</v>
          </cell>
        </row>
        <row r="202">
          <cell r="A202">
            <v>4.9999566827307254</v>
          </cell>
          <cell r="B202">
            <v>2.2360582914429412</v>
          </cell>
          <cell r="C202">
            <v>164.99760000000015</v>
          </cell>
          <cell r="T202">
            <v>897.1701848404166</v>
          </cell>
          <cell r="U202">
            <v>27.829640125226558</v>
          </cell>
          <cell r="V202">
            <v>1368.1051000000002</v>
          </cell>
        </row>
        <row r="203">
          <cell r="A203">
            <v>4.5913612044731673</v>
          </cell>
          <cell r="B203">
            <v>2.1427461829328194</v>
          </cell>
          <cell r="C203">
            <v>158.12270000000012</v>
          </cell>
          <cell r="T203">
            <v>888.46322828227562</v>
          </cell>
          <cell r="U203">
            <v>27.985636066699662</v>
          </cell>
          <cell r="V203">
            <v>1374.9800000000002</v>
          </cell>
        </row>
        <row r="204">
          <cell r="A204">
            <v>4.2002551042831744</v>
          </cell>
          <cell r="B204">
            <v>2.0494523913190017</v>
          </cell>
          <cell r="C204">
            <v>151.2478000000001</v>
          </cell>
          <cell r="T204">
            <v>879.68995380022693</v>
          </cell>
          <cell r="U204">
            <v>28.141945571331945</v>
          </cell>
          <cell r="V204">
            <v>1381.8549</v>
          </cell>
        </row>
        <row r="205">
          <cell r="A205">
            <v>3.8266249621563722</v>
          </cell>
          <cell r="B205">
            <v>1.9561761071428032</v>
          </cell>
          <cell r="C205">
            <v>144.37290000000007</v>
          </cell>
          <cell r="T205">
            <v>870.84984188427165</v>
          </cell>
          <cell r="U205">
            <v>28.298572622232467</v>
          </cell>
          <cell r="V205">
            <v>1388.7298000000001</v>
          </cell>
        </row>
        <row r="206">
          <cell r="A206">
            <v>3.4704579705606267</v>
          </cell>
          <cell r="B206">
            <v>1.8629165227032118</v>
          </cell>
          <cell r="C206">
            <v>137.49800000000005</v>
          </cell>
          <cell r="T206">
            <v>861.94236356359499</v>
          </cell>
          <cell r="U206">
            <v>28.455521270509905</v>
          </cell>
          <cell r="V206">
            <v>1395.6047000000001</v>
          </cell>
        </row>
        <row r="207">
          <cell r="A207">
            <v>3.1317419322255264</v>
          </cell>
          <cell r="B207">
            <v>1.7696728319736184</v>
          </cell>
          <cell r="C207">
            <v>130.62310000000002</v>
          </cell>
          <cell r="T207">
            <v>852.96698017521953</v>
          </cell>
          <cell r="U207">
            <v>28.612795637001586</v>
          </cell>
          <cell r="V207">
            <v>1402.4796000000001</v>
          </cell>
        </row>
        <row r="208">
          <cell r="A208">
            <v>2.8104652580405287</v>
          </cell>
          <cell r="B208">
            <v>1.6764442305190259</v>
          </cell>
          <cell r="C208">
            <v>123.7482</v>
          </cell>
          <cell r="T208">
            <v>843.92314312517101</v>
          </cell>
          <cell r="U208">
            <v>28.770399914058643</v>
          </cell>
          <cell r="V208">
            <v>1409.3545000000001</v>
          </cell>
        </row>
        <row r="209">
          <cell r="A209">
            <v>2.5066169650609109</v>
          </cell>
          <cell r="B209">
            <v>1.5832299154137124</v>
          </cell>
          <cell r="C209">
            <v>116.87329999999997</v>
          </cell>
          <cell r="T209">
            <v>834.81029364185531</v>
          </cell>
          <cell r="U209">
            <v>28.928338367389532</v>
          </cell>
          <cell r="V209">
            <v>1416.2294000000002</v>
          </cell>
        </row>
        <row r="210">
          <cell r="A210">
            <v>2.2201866746207282</v>
          </cell>
          <cell r="B210">
            <v>1.4900290851593228</v>
          </cell>
          <cell r="C210">
            <v>109.99839999999995</v>
          </cell>
          <cell r="T210">
            <v>825.62786252133549</v>
          </cell>
          <cell r="U210">
            <v>29.086615337964318</v>
          </cell>
          <cell r="V210">
            <v>1423.1043000000002</v>
          </cell>
        </row>
        <row r="211">
          <cell r="A211">
            <v>1.9511646105520195</v>
          </cell>
          <cell r="B211">
            <v>1.3968409396033679</v>
          </cell>
          <cell r="C211">
            <v>103.12350000000015</v>
          </cell>
          <cell r="T211">
            <v>816.37526986418061</v>
          </cell>
          <cell r="U211">
            <v>29.245235243982155</v>
          </cell>
          <cell r="V211">
            <v>1429.9792000000002</v>
          </cell>
        </row>
        <row r="212">
          <cell r="A212">
            <v>1.6995415975095032</v>
          </cell>
          <cell r="B212">
            <v>1.3036646798580926</v>
          </cell>
          <cell r="C212">
            <v>96.248600000000124</v>
          </cell>
          <cell r="T212">
            <v>807.05192480354356</v>
          </cell>
          <cell r="U212">
            <v>29.404202582904592</v>
          </cell>
          <cell r="V212">
            <v>1436.8541000000002</v>
          </cell>
        </row>
        <row r="213">
          <cell r="A213">
            <v>1.4653090594002098</v>
          </cell>
          <cell r="B213">
            <v>1.2104995082197307</v>
          </cell>
          <cell r="C213">
            <v>89.373700000000099</v>
          </cell>
          <cell r="T213">
            <v>797.65722522410874</v>
          </cell>
          <cell r="U213">
            <v>29.563521933557372</v>
          </cell>
          <cell r="V213">
            <v>1443.729</v>
          </cell>
        </row>
        <row r="214">
          <cell r="A214">
            <v>1.2484590179172521</v>
          </cell>
          <cell r="B214">
            <v>1.1173446280880632</v>
          </cell>
          <cell r="C214">
            <v>82.498800000000074</v>
          </cell>
          <cell r="T214">
            <v>788.19055747152993</v>
          </cell>
          <cell r="U214">
            <v>29.723197958303658</v>
          </cell>
          <cell r="V214">
            <v>1450.6039000000001</v>
          </cell>
        </row>
        <row r="215">
          <cell r="A215">
            <v>1.0489840911772812</v>
          </cell>
          <cell r="B215">
            <v>1.0241992438863061</v>
          </cell>
          <cell r="C215">
            <v>75.623900000000049</v>
          </cell>
          <cell r="T215">
            <v>778.65129605196603</v>
          </cell>
          <cell r="U215">
            <v>29.883235405291554</v>
          </cell>
          <cell r="V215">
            <v>1457.4788000000001</v>
          </cell>
        </row>
        <row r="216">
          <cell r="A216">
            <v>0.86687749246102241</v>
          </cell>
          <cell r="B216">
            <v>0.93106256098128148</v>
          </cell>
          <cell r="C216">
            <v>68.749000000000024</v>
          </cell>
          <cell r="T216">
            <v>769.03880332129438</v>
          </cell>
          <cell r="U216">
            <v>30.04363911077921</v>
          </cell>
          <cell r="V216">
            <v>1464.3537000000001</v>
          </cell>
        </row>
        <row r="217">
          <cell r="A217">
            <v>0.70213302905640729</v>
          </cell>
          <cell r="B217">
            <v>0.83793378560385501</v>
          </cell>
          <cell r="C217">
            <v>61.874099999999999</v>
          </cell>
          <cell r="T217">
            <v>759.35242916356833</v>
          </cell>
          <cell r="U217">
            <v>30.204414001540705</v>
          </cell>
          <cell r="V217">
            <v>1471.2286000000001</v>
          </cell>
        </row>
        <row r="218">
          <cell r="A218">
            <v>0.55474510120383214</v>
          </cell>
          <cell r="B218">
            <v>0.74481212476961745</v>
          </cell>
          <cell r="C218">
            <v>54.999199999999973</v>
          </cell>
          <cell r="T218">
            <v>749.5915106582579</v>
          </cell>
          <cell r="U218">
            <v>30.365565097356228</v>
          </cell>
          <cell r="V218">
            <v>1478.1035000000002</v>
          </cell>
        </row>
        <row r="219">
          <cell r="A219">
            <v>0.42470870114312853</v>
          </cell>
          <cell r="B219">
            <v>0.65169678619978522</v>
          </cell>
          <cell r="C219">
            <v>48.124299999999948</v>
          </cell>
          <cell r="T219">
            <v>739.75537173579551</v>
          </cell>
          <cell r="U219">
            <v>30.527097513590135</v>
          </cell>
          <cell r="V219">
            <v>1484.9784000000002</v>
          </cell>
        </row>
        <row r="220">
          <cell r="A220">
            <v>0.31201941226186475</v>
          </cell>
          <cell r="B220">
            <v>0.55858697824230086</v>
          </cell>
          <cell r="C220">
            <v>41.249399999999923</v>
          </cell>
          <cell r="T220">
            <v>729.84332282091316</v>
          </cell>
          <cell r="U220">
            <v>30.68901646386087</v>
          </cell>
          <cell r="V220">
            <v>1491.8533000000002</v>
          </cell>
        </row>
        <row r="221">
          <cell r="A221">
            <v>0.21667340834464249</v>
          </cell>
          <cell r="B221">
            <v>0.4654819097931116</v>
          </cell>
          <cell r="C221">
            <v>34.374500000000126</v>
          </cell>
          <cell r="T221">
            <v>719.85466046324609</v>
          </cell>
          <cell r="U221">
            <v>30.851327262806546</v>
          </cell>
          <cell r="V221">
            <v>1498.7282000000002</v>
          </cell>
        </row>
        <row r="222">
          <cell r="A222">
            <v>0.13866745292307331</v>
          </cell>
          <cell r="B222">
            <v>0.37238079021758536</v>
          </cell>
          <cell r="C222">
            <v>27.4996000000001</v>
          </cell>
          <cell r="T222">
            <v>709.78866695463489</v>
          </cell>
          <cell r="U222">
            <v>31.014035328950694</v>
          </cell>
          <cell r="V222">
            <v>1505.6031000000003</v>
          </cell>
        </row>
        <row r="223">
          <cell r="A223">
            <v>7.7998898726223967E-2</v>
          </cell>
          <cell r="B223">
            <v>0.27928282927209108</v>
          </cell>
          <cell r="C223">
            <v>20.624700000000075</v>
          </cell>
          <cell r="T223">
            <v>699.64460993254193</v>
          </cell>
          <cell r="U223">
            <v>31.177146187672385</v>
          </cell>
          <cell r="V223">
            <v>1512.4780000000001</v>
          </cell>
        </row>
        <row r="224">
          <cell r="A224">
            <v>3.4665687231247987E-2</v>
          </cell>
          <cell r="B224">
            <v>0.18618723702565648</v>
          </cell>
          <cell r="C224">
            <v>13.74980000000005</v>
          </cell>
          <cell r="T224">
            <v>689.42174196895417</v>
          </cell>
          <cell r="U224">
            <v>31.340665474285679</v>
          </cell>
          <cell r="V224">
            <v>1519.3529000000001</v>
          </cell>
        </row>
        <row r="225">
          <cell r="A225">
            <v>8.6663483140750966E-3</v>
          </cell>
          <cell r="B225">
            <v>9.3093223781729129E-2</v>
          </cell>
          <cell r="C225">
            <v>6.8749000000000251</v>
          </cell>
          <cell r="T225">
            <v>679.11930014412519</v>
          </cell>
          <cell r="U225">
            <v>31.504598937233141</v>
          </cell>
          <cell r="V225">
            <v>1526.2278000000001</v>
          </cell>
        </row>
        <row r="226">
          <cell r="A226">
            <v>0</v>
          </cell>
          <cell r="B226">
            <v>0</v>
          </cell>
          <cell r="C226">
            <v>0</v>
          </cell>
          <cell r="T226">
            <v>668.73650560445901</v>
          </cell>
          <cell r="U226">
            <v>31.668952441398776</v>
          </cell>
          <cell r="V226">
            <v>1533.1027000000001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7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C1" t="s">
        <v>1</v>
      </c>
      <c r="D1" t="s">
        <v>2</v>
      </c>
      <c r="E1" t="s">
        <v>3</v>
      </c>
      <c r="G1" t="s">
        <v>0</v>
      </c>
      <c r="I1" t="s">
        <v>1</v>
      </c>
      <c r="J1" t="s">
        <v>2</v>
      </c>
      <c r="K1" t="s">
        <v>3</v>
      </c>
    </row>
    <row r="2" spans="1:11" x14ac:dyDescent="0.25">
      <c r="A2" t="s">
        <v>4</v>
      </c>
      <c r="C2">
        <v>-1533.1027000000001</v>
      </c>
      <c r="D2">
        <v>515.61750000000006</v>
      </c>
      <c r="E2">
        <v>518.73650560445878</v>
      </c>
      <c r="G2" t="s">
        <v>9</v>
      </c>
      <c r="I2">
        <v>-1533.1027000000001</v>
      </c>
      <c r="J2">
        <v>996.8605</v>
      </c>
      <c r="K2">
        <v>1002.9225487355774</v>
      </c>
    </row>
    <row r="3" spans="1:11" x14ac:dyDescent="0.25">
      <c r="C3">
        <v>-1526.2278000000001</v>
      </c>
      <c r="D3">
        <v>509.65925333333348</v>
      </c>
      <c r="E3">
        <v>512.92413401944339</v>
      </c>
      <c r="I3">
        <v>-1526.2278000000001</v>
      </c>
      <c r="J3">
        <v>989.98559999999975</v>
      </c>
      <c r="K3">
        <v>992.5397541959112</v>
      </c>
    </row>
    <row r="4" spans="1:11" x14ac:dyDescent="0.25">
      <c r="A4" t="s">
        <v>5</v>
      </c>
      <c r="C4">
        <v>-1519.3529000000001</v>
      </c>
      <c r="D4">
        <v>503.48532352941174</v>
      </c>
      <c r="E4">
        <v>507.17059841932496</v>
      </c>
      <c r="G4" t="s">
        <v>5</v>
      </c>
      <c r="I4">
        <v>-1519.3529000000001</v>
      </c>
      <c r="J4">
        <v>981.7357199999999</v>
      </c>
      <c r="K4">
        <v>982.23731237108223</v>
      </c>
    </row>
    <row r="5" spans="1:11" x14ac:dyDescent="0.25">
      <c r="A5" t="s">
        <v>6</v>
      </c>
      <c r="B5">
        <v>2726.8915291874164</v>
      </c>
      <c r="C5">
        <v>-1512.4780000000001</v>
      </c>
      <c r="D5">
        <v>497.16382105263165</v>
      </c>
      <c r="E5">
        <v>501.47491423110091</v>
      </c>
      <c r="G5" t="s">
        <v>6</v>
      </c>
      <c r="H5">
        <v>1332.3592511868233</v>
      </c>
      <c r="I5">
        <v>-1512.4780000000001</v>
      </c>
      <c r="J5">
        <v>973.2894142857142</v>
      </c>
      <c r="K5">
        <v>972.01444440749447</v>
      </c>
    </row>
    <row r="6" spans="1:11" x14ac:dyDescent="0.25">
      <c r="A6" t="s">
        <v>7</v>
      </c>
      <c r="B6">
        <v>0.77887254721932164</v>
      </c>
      <c r="C6">
        <v>-1505.6031</v>
      </c>
      <c r="D6">
        <v>490.6507578947369</v>
      </c>
      <c r="E6">
        <v>495.83612830267936</v>
      </c>
      <c r="G6" t="s">
        <v>7</v>
      </c>
      <c r="H6">
        <v>-0.67977211504399881</v>
      </c>
      <c r="I6">
        <v>-1505.6031000000003</v>
      </c>
      <c r="J6">
        <v>964.77763333333337</v>
      </c>
      <c r="K6">
        <v>961.8703873854015</v>
      </c>
    </row>
    <row r="7" spans="1:11" x14ac:dyDescent="0.25">
      <c r="A7" t="s">
        <v>8</v>
      </c>
      <c r="B7">
        <v>0.18934755098934633</v>
      </c>
      <c r="C7">
        <v>-1498.7282</v>
      </c>
      <c r="D7">
        <v>484.49953157894743</v>
      </c>
      <c r="E7">
        <v>490.25331752005854</v>
      </c>
      <c r="G7" t="s">
        <v>8</v>
      </c>
      <c r="H7">
        <v>0.15111481040862637</v>
      </c>
      <c r="I7">
        <v>-1498.7282000000002</v>
      </c>
      <c r="J7">
        <v>956.23609090909099</v>
      </c>
      <c r="K7">
        <v>951.8043938767903</v>
      </c>
    </row>
    <row r="8" spans="1:11" x14ac:dyDescent="0.25">
      <c r="C8">
        <v>-1491.8533</v>
      </c>
      <c r="D8">
        <v>478.34830526315795</v>
      </c>
      <c r="E8">
        <v>484.72558750223681</v>
      </c>
      <c r="I8">
        <v>-1491.8533000000002</v>
      </c>
      <c r="J8">
        <v>947.67852307692306</v>
      </c>
      <c r="K8">
        <v>941.81573151912323</v>
      </c>
    </row>
    <row r="9" spans="1:11" x14ac:dyDescent="0.25">
      <c r="C9">
        <v>-1484.9784000000002</v>
      </c>
      <c r="D9">
        <v>472.19707894736848</v>
      </c>
      <c r="E9">
        <v>479.25207136856659</v>
      </c>
      <c r="I9">
        <v>-1484.9784000000002</v>
      </c>
      <c r="J9">
        <v>939.11134000000015</v>
      </c>
      <c r="K9">
        <v>931.90368260424088</v>
      </c>
    </row>
    <row r="10" spans="1:11" x14ac:dyDescent="0.25">
      <c r="C10">
        <v>-1478.1035000000002</v>
      </c>
      <c r="D10">
        <v>466.04585263157901</v>
      </c>
      <c r="E10">
        <v>473.83192857369085</v>
      </c>
      <c r="I10">
        <v>-1478.1035000000002</v>
      </c>
      <c r="J10">
        <v>930.53793529411769</v>
      </c>
      <c r="K10">
        <v>922.06754368177849</v>
      </c>
    </row>
    <row r="11" spans="1:11" x14ac:dyDescent="0.25">
      <c r="C11">
        <v>-1471.2286000000001</v>
      </c>
      <c r="D11">
        <v>460.25646315789481</v>
      </c>
      <c r="E11">
        <v>468.46434380558208</v>
      </c>
      <c r="I11">
        <v>-1471.2286000000001</v>
      </c>
      <c r="J11">
        <v>921.96027368421051</v>
      </c>
      <c r="K11">
        <v>912.30662517646806</v>
      </c>
    </row>
    <row r="12" spans="1:11" x14ac:dyDescent="0.25">
      <c r="C12">
        <v>-1464.3537000000001</v>
      </c>
      <c r="D12">
        <v>454.46707368421062</v>
      </c>
      <c r="E12">
        <v>463.14852594254609</v>
      </c>
      <c r="I12">
        <v>-1464.3537000000001</v>
      </c>
      <c r="J12">
        <v>913.27618947368433</v>
      </c>
      <c r="K12">
        <v>902.62025101874201</v>
      </c>
    </row>
    <row r="13" spans="1:11" x14ac:dyDescent="0.25">
      <c r="C13">
        <v>-1457.4788000000001</v>
      </c>
      <c r="D13">
        <v>448.67768421052642</v>
      </c>
      <c r="E13">
        <v>457.88370706537643</v>
      </c>
      <c r="I13">
        <v>-1457.4788000000001</v>
      </c>
      <c r="J13">
        <v>904.59210526315792</v>
      </c>
      <c r="K13">
        <v>893.00775828807036</v>
      </c>
    </row>
    <row r="14" spans="1:11" x14ac:dyDescent="0.25">
      <c r="C14">
        <v>-1450.6039000000001</v>
      </c>
      <c r="D14">
        <v>442.88829473684223</v>
      </c>
      <c r="E14">
        <v>452.66914152112889</v>
      </c>
      <c r="I14">
        <v>-1450.6039000000001</v>
      </c>
      <c r="J14">
        <v>895.90802105263174</v>
      </c>
      <c r="K14">
        <v>883.46849686850646</v>
      </c>
    </row>
    <row r="15" spans="1:11" x14ac:dyDescent="0.25">
      <c r="C15">
        <v>-1443.729</v>
      </c>
      <c r="D15">
        <v>437.46074210526319</v>
      </c>
      <c r="E15">
        <v>447.50410503525404</v>
      </c>
      <c r="I15">
        <v>-1443.729</v>
      </c>
      <c r="J15">
        <v>887.22393684210533</v>
      </c>
      <c r="K15">
        <v>874.00182911592765</v>
      </c>
    </row>
    <row r="16" spans="1:11" x14ac:dyDescent="0.25">
      <c r="C16">
        <v>-1436.8541</v>
      </c>
      <c r="D16">
        <v>432.03318947368427</v>
      </c>
      <c r="E16">
        <v>442.38789386906103</v>
      </c>
      <c r="I16">
        <v>-1436.8541000000002</v>
      </c>
      <c r="J16">
        <v>878.53985263157892</v>
      </c>
      <c r="K16">
        <v>864.60712953649283</v>
      </c>
    </row>
    <row r="17" spans="3:11" x14ac:dyDescent="0.25">
      <c r="C17">
        <v>-1429.9792</v>
      </c>
      <c r="D17">
        <v>426.60563684210524</v>
      </c>
      <c r="E17">
        <v>437.31982401971578</v>
      </c>
      <c r="I17">
        <v>-1429.9792000000002</v>
      </c>
      <c r="J17">
        <v>869.85576842105274</v>
      </c>
      <c r="K17">
        <v>855.28378447585578</v>
      </c>
    </row>
    <row r="18" spans="3:11" x14ac:dyDescent="0.25">
      <c r="C18">
        <v>-1423.1043000000002</v>
      </c>
      <c r="D18">
        <v>421.53992105263171</v>
      </c>
      <c r="E18">
        <v>432.29923046016967</v>
      </c>
      <c r="I18">
        <v>-1423.1043000000002</v>
      </c>
      <c r="J18">
        <v>861.17168421052634</v>
      </c>
      <c r="K18">
        <v>846.0311918187009</v>
      </c>
    </row>
    <row r="19" spans="3:11" x14ac:dyDescent="0.25">
      <c r="C19">
        <v>-1416.2294000000002</v>
      </c>
      <c r="D19">
        <v>416.11236842105279</v>
      </c>
      <c r="E19">
        <v>427.32546641660849</v>
      </c>
      <c r="I19">
        <v>-1416.2294000000002</v>
      </c>
      <c r="J19">
        <v>852.12576315789465</v>
      </c>
      <c r="K19">
        <v>836.84876069818108</v>
      </c>
    </row>
    <row r="20" spans="3:11" x14ac:dyDescent="0.25">
      <c r="C20">
        <v>-1409.3545000000001</v>
      </c>
      <c r="D20">
        <v>410.68481578947387</v>
      </c>
      <c r="E20">
        <v>422.39790268117872</v>
      </c>
      <c r="I20">
        <v>-1409.3545000000001</v>
      </c>
      <c r="J20">
        <v>843.44167894736847</v>
      </c>
      <c r="K20">
        <v>827.73591121486538</v>
      </c>
    </row>
    <row r="21" spans="3:11" x14ac:dyDescent="0.25">
      <c r="C21">
        <v>-1402.4796000000001</v>
      </c>
      <c r="D21">
        <v>405.61910000000012</v>
      </c>
      <c r="E21">
        <v>417.51592695790333</v>
      </c>
      <c r="I21">
        <v>-1402.4796000000001</v>
      </c>
      <c r="J21">
        <v>834.75759473684207</v>
      </c>
      <c r="K21">
        <v>818.69207416481686</v>
      </c>
    </row>
    <row r="22" spans="3:11" x14ac:dyDescent="0.25">
      <c r="C22">
        <v>-1395.6047000000001</v>
      </c>
      <c r="D22">
        <v>400.55338421052647</v>
      </c>
      <c r="E22">
        <v>412.67894323984865</v>
      </c>
      <c r="I22">
        <v>-1395.6047000000001</v>
      </c>
      <c r="J22">
        <v>826.07351052631566</v>
      </c>
      <c r="K22">
        <v>809.7166907764414</v>
      </c>
    </row>
    <row r="23" spans="3:11" x14ac:dyDescent="0.25">
      <c r="C23">
        <v>-1388.7298000000001</v>
      </c>
      <c r="D23">
        <v>395.48766842105283</v>
      </c>
      <c r="E23">
        <v>407.8863712157318</v>
      </c>
      <c r="I23">
        <v>-1388.7298000000001</v>
      </c>
      <c r="J23">
        <v>817.38942631578948</v>
      </c>
      <c r="K23">
        <v>800.80921245576474</v>
      </c>
    </row>
    <row r="24" spans="3:11" x14ac:dyDescent="0.25">
      <c r="C24">
        <v>-1381.8549</v>
      </c>
      <c r="D24">
        <v>390.78378947368446</v>
      </c>
      <c r="E24">
        <v>403.13764570428384</v>
      </c>
      <c r="I24">
        <v>-1381.8549</v>
      </c>
      <c r="J24">
        <v>808.70534210526307</v>
      </c>
      <c r="K24">
        <v>791.96910053980946</v>
      </c>
    </row>
    <row r="25" spans="3:11" x14ac:dyDescent="0.25">
      <c r="C25">
        <v>-1374.98</v>
      </c>
      <c r="D25">
        <v>386.07991052631587</v>
      </c>
      <c r="E25">
        <v>398.43221611479646</v>
      </c>
      <c r="I25">
        <v>-1374.9800000000002</v>
      </c>
      <c r="J25">
        <v>800.02125789473689</v>
      </c>
      <c r="K25">
        <v>783.19582605776077</v>
      </c>
    </row>
    <row r="26" spans="3:11" x14ac:dyDescent="0.25">
      <c r="C26">
        <v>-1368.1051</v>
      </c>
      <c r="D26">
        <v>381.37603157894739</v>
      </c>
      <c r="E26">
        <v>393.7695459323819</v>
      </c>
      <c r="I26">
        <v>-1368.1051000000002</v>
      </c>
      <c r="J26">
        <v>791.33717368421048</v>
      </c>
      <c r="K26">
        <v>774.4888694996198</v>
      </c>
    </row>
    <row r="27" spans="3:11" x14ac:dyDescent="0.25">
      <c r="C27">
        <v>-1361.2302000000002</v>
      </c>
      <c r="D27">
        <v>376.67215263157891</v>
      </c>
      <c r="E27">
        <v>389.14911222657656</v>
      </c>
      <c r="I27">
        <v>-1361.2302000000002</v>
      </c>
      <c r="J27">
        <v>782.6530894736843</v>
      </c>
      <c r="K27">
        <v>765.84772059206523</v>
      </c>
    </row>
    <row r="28" spans="3:11" x14ac:dyDescent="0.25">
      <c r="C28">
        <v>-1354.3553000000002</v>
      </c>
      <c r="D28">
        <v>371.96827368421054</v>
      </c>
      <c r="E28">
        <v>384.57040518200364</v>
      </c>
      <c r="I28">
        <v>-1354.3553000000002</v>
      </c>
      <c r="J28">
        <v>773.9690052631579</v>
      </c>
      <c r="K28">
        <v>757.27187808124472</v>
      </c>
    </row>
    <row r="29" spans="3:11" x14ac:dyDescent="0.25">
      <c r="C29">
        <v>-1347.4804000000001</v>
      </c>
      <c r="D29">
        <v>367.62623157894745</v>
      </c>
      <c r="E29">
        <v>380.03292764989698</v>
      </c>
      <c r="I29">
        <v>-1347.4804000000001</v>
      </c>
      <c r="J29">
        <v>765.28492105263149</v>
      </c>
      <c r="K29">
        <v>748.76084952224062</v>
      </c>
    </row>
    <row r="30" spans="3:11" x14ac:dyDescent="0.25">
      <c r="C30">
        <v>-1340.6055000000001</v>
      </c>
      <c r="D30">
        <v>362.92235263157909</v>
      </c>
      <c r="E30">
        <v>375.53619471935997</v>
      </c>
      <c r="I30">
        <v>-1340.6055000000001</v>
      </c>
      <c r="J30">
        <v>756.60083684210531</v>
      </c>
      <c r="K30">
        <v>740.31415107496002</v>
      </c>
    </row>
    <row r="31" spans="3:11" x14ac:dyDescent="0.25">
      <c r="C31">
        <v>-1333.7306000000001</v>
      </c>
      <c r="D31">
        <v>358.580310526316</v>
      </c>
      <c r="E31">
        <v>371.07973330730857</v>
      </c>
      <c r="I31">
        <v>-1333.7306000000001</v>
      </c>
      <c r="J31">
        <v>748.27858947368418</v>
      </c>
      <c r="K31">
        <v>731.93130730621067</v>
      </c>
    </row>
    <row r="32" spans="3:11" x14ac:dyDescent="0.25">
      <c r="C32">
        <v>-1326.8557000000001</v>
      </c>
      <c r="D32">
        <v>354.23826842105291</v>
      </c>
      <c r="E32">
        <v>366.66308176611187</v>
      </c>
      <c r="I32">
        <v>-1326.8557000000001</v>
      </c>
      <c r="J32">
        <v>739.95634210526305</v>
      </c>
      <c r="K32">
        <v>723.61185099773786</v>
      </c>
    </row>
    <row r="33" spans="3:11" x14ac:dyDescent="0.25">
      <c r="C33">
        <v>-1319.9808</v>
      </c>
      <c r="D33">
        <v>350.25806315789487</v>
      </c>
      <c r="E33">
        <v>362.28578950800323</v>
      </c>
      <c r="I33">
        <v>-1319.9808</v>
      </c>
      <c r="J33">
        <v>731.27225789473687</v>
      </c>
      <c r="K33">
        <v>715.35532296000201</v>
      </c>
    </row>
    <row r="34" spans="3:11" x14ac:dyDescent="0.25">
      <c r="C34">
        <v>-1313.1059</v>
      </c>
      <c r="D34">
        <v>345.91602105263178</v>
      </c>
      <c r="E34">
        <v>357.94741664539373</v>
      </c>
      <c r="I34">
        <v>-1313.1059000000002</v>
      </c>
      <c r="J34">
        <v>722.58817368421046</v>
      </c>
      <c r="K34">
        <v>707.16127185149082</v>
      </c>
    </row>
    <row r="35" spans="3:11" x14ac:dyDescent="0.25">
      <c r="C35">
        <v>-1306.231</v>
      </c>
      <c r="D35">
        <v>341.57397894736869</v>
      </c>
      <c r="E35">
        <v>353.64753364627273</v>
      </c>
      <c r="I35">
        <v>-1306.2310000000002</v>
      </c>
      <c r="J35">
        <v>714.26592631578956</v>
      </c>
      <c r="K35">
        <v>699.02925400336585</v>
      </c>
    </row>
    <row r="36" spans="3:11" x14ac:dyDescent="0.25">
      <c r="C36">
        <v>-1299.3561000000002</v>
      </c>
      <c r="D36">
        <v>337.59377368421087</v>
      </c>
      <c r="E36">
        <v>349.38572100392668</v>
      </c>
      <c r="I36">
        <v>-1299.3561000000002</v>
      </c>
      <c r="J36">
        <v>705.94367894736843</v>
      </c>
      <c r="K36">
        <v>690.95883324925398</v>
      </c>
    </row>
    <row r="37" spans="3:11" x14ac:dyDescent="0.25">
      <c r="C37">
        <v>-1292.4811999999999</v>
      </c>
      <c r="D37">
        <v>333.25173157894756</v>
      </c>
      <c r="E37">
        <v>345.16156892025577</v>
      </c>
      <c r="I37">
        <v>-1292.4812000000002</v>
      </c>
      <c r="J37">
        <v>697.62143157894729</v>
      </c>
      <c r="K37">
        <v>682.94958075999898</v>
      </c>
    </row>
    <row r="38" spans="3:11" x14ac:dyDescent="0.25">
      <c r="C38">
        <v>-1285.6063000000001</v>
      </c>
      <c r="D38">
        <v>329.27152631578963</v>
      </c>
      <c r="E38">
        <v>340.97467700201173</v>
      </c>
      <c r="I38">
        <v>-1285.6063000000001</v>
      </c>
      <c r="J38">
        <v>689.66102105263144</v>
      </c>
      <c r="K38">
        <v>675.00107488320032</v>
      </c>
    </row>
    <row r="39" spans="3:11" x14ac:dyDescent="0.25">
      <c r="C39">
        <v>-1278.7314000000001</v>
      </c>
      <c r="D39">
        <v>325.2913210526317</v>
      </c>
      <c r="E39">
        <v>336.82465396931337</v>
      </c>
      <c r="I39">
        <v>-1278.7314000000001</v>
      </c>
      <c r="J39">
        <v>681.70061052631581</v>
      </c>
      <c r="K39">
        <v>667.1129009873689</v>
      </c>
    </row>
    <row r="40" spans="3:11" x14ac:dyDescent="0.25">
      <c r="C40">
        <v>-1271.8565000000001</v>
      </c>
      <c r="D40">
        <v>321.31111578947366</v>
      </c>
      <c r="E40">
        <v>332.71111737584295</v>
      </c>
      <c r="I40">
        <v>-1271.8565000000001</v>
      </c>
      <c r="J40">
        <v>673.74019999999996</v>
      </c>
      <c r="K40">
        <v>659.28465131054259</v>
      </c>
    </row>
    <row r="41" spans="3:11" x14ac:dyDescent="0.25">
      <c r="C41">
        <v>-1264.9816000000001</v>
      </c>
      <c r="D41">
        <v>317.33091052631573</v>
      </c>
      <c r="E41">
        <v>328.633693340153</v>
      </c>
      <c r="I41">
        <v>-1264.9816000000003</v>
      </c>
      <c r="J41">
        <v>665.41795263157883</v>
      </c>
      <c r="K41">
        <v>651.51592481320301</v>
      </c>
    </row>
    <row r="42" spans="3:11" x14ac:dyDescent="0.25">
      <c r="C42">
        <v>-1258.1067</v>
      </c>
      <c r="D42">
        <v>313.71254210526308</v>
      </c>
      <c r="E42">
        <v>324.59201628754943</v>
      </c>
      <c r="I42">
        <v>-1258.1067</v>
      </c>
      <c r="J42">
        <v>657.0957052631577</v>
      </c>
      <c r="K42">
        <v>643.80632703534718</v>
      </c>
    </row>
    <row r="43" spans="3:11" x14ac:dyDescent="0.25">
      <c r="C43">
        <v>-1251.2318</v>
      </c>
      <c r="D43">
        <v>309.73233684210516</v>
      </c>
      <c r="E43">
        <v>320.58572870204733</v>
      </c>
      <c r="I43">
        <v>-1251.2318000000002</v>
      </c>
      <c r="J43">
        <v>649.13529473684207</v>
      </c>
      <c r="K43">
        <v>636.15546995757734</v>
      </c>
    </row>
    <row r="44" spans="3:11" x14ac:dyDescent="0.25">
      <c r="C44">
        <v>-1244.3569</v>
      </c>
      <c r="D44">
        <v>306.1139684210525</v>
      </c>
      <c r="E44">
        <v>316.61448088792184</v>
      </c>
      <c r="I44">
        <v>-1244.3569000000002</v>
      </c>
      <c r="J44">
        <v>641.17488421052622</v>
      </c>
      <c r="K44">
        <v>628.562971866059</v>
      </c>
    </row>
    <row r="45" spans="3:11" x14ac:dyDescent="0.25">
      <c r="C45">
        <v>-1237.4820000000002</v>
      </c>
      <c r="D45">
        <v>302.13376315789469</v>
      </c>
      <c r="E45">
        <v>312.67793074040407</v>
      </c>
      <c r="I45">
        <v>-1237.4820000000002</v>
      </c>
      <c r="J45">
        <v>633.21447368421059</v>
      </c>
      <c r="K45">
        <v>621.02845722123527</v>
      </c>
    </row>
    <row r="46" spans="3:11" x14ac:dyDescent="0.25">
      <c r="C46">
        <v>-1230.6070999999999</v>
      </c>
      <c r="D46">
        <v>298.51539473684215</v>
      </c>
      <c r="E46">
        <v>308.77574352509822</v>
      </c>
      <c r="I46">
        <v>-1230.6071000000002</v>
      </c>
      <c r="J46">
        <v>625.25406315789473</v>
      </c>
      <c r="K46">
        <v>613.55155653015424</v>
      </c>
    </row>
    <row r="47" spans="3:11" x14ac:dyDescent="0.25">
      <c r="C47">
        <v>-1223.7322000000001</v>
      </c>
      <c r="D47">
        <v>294.8970263157895</v>
      </c>
      <c r="E47">
        <v>304.90759166571735</v>
      </c>
      <c r="I47">
        <v>-1223.7322000000001</v>
      </c>
      <c r="J47">
        <v>617.65548947368416</v>
      </c>
      <c r="K47">
        <v>606.1319062222999</v>
      </c>
    </row>
    <row r="48" spans="3:11" x14ac:dyDescent="0.25">
      <c r="C48">
        <v>-1216.8573000000001</v>
      </c>
      <c r="D48">
        <v>291.27865789473697</v>
      </c>
      <c r="E48">
        <v>301.07315453975605</v>
      </c>
      <c r="I48">
        <v>-1216.8573000000001</v>
      </c>
      <c r="J48">
        <v>610.05691578947358</v>
      </c>
      <c r="K48">
        <v>598.76914852880748</v>
      </c>
    </row>
    <row r="49" spans="3:11" x14ac:dyDescent="0.25">
      <c r="C49">
        <v>-1209.9824000000001</v>
      </c>
      <c r="D49">
        <v>287.66028947368443</v>
      </c>
      <c r="E49">
        <v>297.27211828174325</v>
      </c>
      <c r="I49">
        <v>-1209.9824000000001</v>
      </c>
      <c r="J49">
        <v>602.458342105263</v>
      </c>
      <c r="K49">
        <v>591.46293136495035</v>
      </c>
    </row>
    <row r="50" spans="3:11" x14ac:dyDescent="0.25">
      <c r="C50">
        <v>-1203.1075000000001</v>
      </c>
      <c r="D50">
        <v>284.04192105263189</v>
      </c>
      <c r="E50">
        <v>293.5041755937317</v>
      </c>
      <c r="I50">
        <v>-1203.1075000000001</v>
      </c>
      <c r="J50">
        <v>594.85976842105265</v>
      </c>
      <c r="K50">
        <v>584.21290821579282</v>
      </c>
    </row>
    <row r="51" spans="3:11" x14ac:dyDescent="0.25">
      <c r="C51">
        <v>-1196.2326</v>
      </c>
      <c r="D51">
        <v>280.42355263157924</v>
      </c>
      <c r="E51">
        <v>289.76902556270397</v>
      </c>
      <c r="I51">
        <v>-1196.2326</v>
      </c>
      <c r="J51">
        <v>587.26119473684207</v>
      </c>
      <c r="K51">
        <v>577.01873802490718</v>
      </c>
    </row>
    <row r="52" spans="3:11" x14ac:dyDescent="0.25">
      <c r="C52">
        <v>-1189.3577</v>
      </c>
      <c r="D52">
        <v>276.8051842105267</v>
      </c>
      <c r="E52">
        <v>286.06637348458645</v>
      </c>
      <c r="I52">
        <v>-1189.3577000000002</v>
      </c>
      <c r="J52">
        <v>580.024457894737</v>
      </c>
      <c r="K52">
        <v>569.88008508605355</v>
      </c>
    </row>
    <row r="53" spans="3:11" x14ac:dyDescent="0.25">
      <c r="C53">
        <v>-1182.4828</v>
      </c>
      <c r="D53">
        <v>273.18681578947394</v>
      </c>
      <c r="E53">
        <v>282.39593069458414</v>
      </c>
      <c r="I53">
        <v>-1182.4828000000002</v>
      </c>
      <c r="J53">
        <v>572.7877210526317</v>
      </c>
      <c r="K53">
        <v>562.796618937728</v>
      </c>
    </row>
    <row r="54" spans="3:11" x14ac:dyDescent="0.25">
      <c r="C54">
        <v>-1175.6079000000002</v>
      </c>
      <c r="D54">
        <v>269.93028421052657</v>
      </c>
      <c r="E54">
        <v>278.75741440356052</v>
      </c>
      <c r="I54">
        <v>-1175.6079000000002</v>
      </c>
      <c r="J54">
        <v>565.55098421052639</v>
      </c>
      <c r="K54">
        <v>555.76801426049053</v>
      </c>
    </row>
    <row r="55" spans="3:11" x14ac:dyDescent="0.25">
      <c r="C55">
        <v>-1168.7329999999999</v>
      </c>
      <c r="D55">
        <v>266.67375263157908</v>
      </c>
      <c r="E55">
        <v>275.15054754019963</v>
      </c>
      <c r="I55">
        <v>-1168.7330000000002</v>
      </c>
      <c r="J55">
        <v>558.31424736842109</v>
      </c>
      <c r="K55">
        <v>548.79395077697984</v>
      </c>
    </row>
    <row r="56" spans="3:11" x14ac:dyDescent="0.25">
      <c r="C56">
        <v>-1161.8581000000001</v>
      </c>
      <c r="D56">
        <v>263.4172210526317</v>
      </c>
      <c r="E56">
        <v>271.57505859870753</v>
      </c>
      <c r="I56">
        <v>-1161.8581000000001</v>
      </c>
      <c r="J56">
        <v>551.07751052631556</v>
      </c>
      <c r="K56">
        <v>541.87411315453244</v>
      </c>
    </row>
    <row r="57" spans="3:11" x14ac:dyDescent="0.25">
      <c r="C57">
        <v>-1154.9832000000001</v>
      </c>
      <c r="D57">
        <v>260.16068947368433</v>
      </c>
      <c r="E57">
        <v>268.03068149181121</v>
      </c>
      <c r="I57">
        <v>-1154.9832000000001</v>
      </c>
      <c r="J57">
        <v>543.84077368421026</v>
      </c>
      <c r="K57">
        <v>535.00819091032599</v>
      </c>
    </row>
    <row r="58" spans="3:11" x14ac:dyDescent="0.25">
      <c r="C58">
        <v>-1148.1083000000001</v>
      </c>
      <c r="D58">
        <v>256.90415789473695</v>
      </c>
      <c r="E58">
        <v>264.51715540883839</v>
      </c>
      <c r="I58">
        <v>-1148.1083000000001</v>
      </c>
      <c r="J58">
        <v>536.60403684210519</v>
      </c>
      <c r="K58">
        <v>528.19587831896604</v>
      </c>
    </row>
    <row r="59" spans="3:11" x14ac:dyDescent="0.25">
      <c r="C59">
        <v>-1141.2334000000001</v>
      </c>
      <c r="D59">
        <v>253.64762631578947</v>
      </c>
      <c r="E59">
        <v>261.03422467866176</v>
      </c>
      <c r="I59">
        <v>-1141.2334000000001</v>
      </c>
      <c r="J59">
        <v>529.36729999999989</v>
      </c>
      <c r="K59">
        <v>521.43687432244064</v>
      </c>
    </row>
    <row r="60" spans="3:11" x14ac:dyDescent="0.25">
      <c r="C60">
        <v>-1134.3585</v>
      </c>
      <c r="D60">
        <v>250.39109473684209</v>
      </c>
      <c r="E60">
        <v>257.58163863730624</v>
      </c>
      <c r="I60">
        <v>-1134.3585</v>
      </c>
      <c r="J60">
        <v>522.49240000000009</v>
      </c>
      <c r="K60">
        <v>514.73088244237101</v>
      </c>
    </row>
    <row r="61" spans="3:11" x14ac:dyDescent="0.25">
      <c r="C61">
        <v>-1127.4836</v>
      </c>
      <c r="D61">
        <v>247.13456315789472</v>
      </c>
      <c r="E61">
        <v>254.15915150002874</v>
      </c>
      <c r="I61">
        <v>-1127.4836000000003</v>
      </c>
      <c r="J61">
        <v>515.61750000000006</v>
      </c>
      <c r="K61">
        <v>508.07761069448753</v>
      </c>
    </row>
    <row r="62" spans="3:11" x14ac:dyDescent="0.25">
      <c r="C62">
        <v>-1120.6087</v>
      </c>
      <c r="D62">
        <v>244.23986842105262</v>
      </c>
      <c r="E62">
        <v>250.76652223768625</v>
      </c>
      <c r="I62">
        <v>-1120.6087000000002</v>
      </c>
      <c r="J62">
        <v>508.74259999999998</v>
      </c>
      <c r="K62">
        <v>501.47677150526209</v>
      </c>
    </row>
    <row r="63" spans="3:11" x14ac:dyDescent="0.25">
      <c r="C63">
        <v>-1113.7338</v>
      </c>
      <c r="D63">
        <v>240.98333684210525</v>
      </c>
      <c r="E63">
        <v>247.40351445721902</v>
      </c>
      <c r="I63">
        <v>-1113.7338000000002</v>
      </c>
      <c r="J63">
        <v>501.86770000000007</v>
      </c>
      <c r="K63">
        <v>494.92808163063421</v>
      </c>
    </row>
    <row r="64" spans="3:11" x14ac:dyDescent="0.25">
      <c r="C64">
        <v>-1106.8589000000002</v>
      </c>
      <c r="D64">
        <v>238.08864210526326</v>
      </c>
      <c r="E64">
        <v>244.06989628608358</v>
      </c>
      <c r="I64">
        <v>-1106.8589000000002</v>
      </c>
      <c r="J64">
        <v>494.99279999999993</v>
      </c>
      <c r="K64">
        <v>488.43126207676556</v>
      </c>
    </row>
    <row r="65" spans="3:11" x14ac:dyDescent="0.25">
      <c r="C65">
        <v>-1099.9840000000002</v>
      </c>
      <c r="D65">
        <v>234.83211052631577</v>
      </c>
      <c r="E65">
        <v>240.76544026047583</v>
      </c>
      <c r="I65">
        <v>-1099.9840000000002</v>
      </c>
      <c r="J65">
        <v>488.11789999999991</v>
      </c>
      <c r="K65">
        <v>481.98603802276193</v>
      </c>
    </row>
    <row r="66" spans="3:11" x14ac:dyDescent="0.25">
      <c r="C66">
        <v>-1093.1091000000001</v>
      </c>
      <c r="D66">
        <v>231.93741578947379</v>
      </c>
      <c r="E66">
        <v>237.4899232171974</v>
      </c>
      <c r="I66">
        <v>-1093.1091000000001</v>
      </c>
      <c r="J66">
        <v>481.24300000000011</v>
      </c>
      <c r="K66">
        <v>475.59213874530735</v>
      </c>
    </row>
    <row r="67" spans="3:11" x14ac:dyDescent="0.25">
      <c r="C67">
        <v>-1086.2342000000001</v>
      </c>
      <c r="D67">
        <v>228.68088421052653</v>
      </c>
      <c r="E67">
        <v>234.2431261890182</v>
      </c>
      <c r="I67">
        <v>-1086.2342000000001</v>
      </c>
      <c r="J67">
        <v>474.3681000000002</v>
      </c>
      <c r="K67">
        <v>469.24929754514915</v>
      </c>
    </row>
    <row r="68" spans="3:11" x14ac:dyDescent="0.25">
      <c r="C68">
        <v>-1079.3593000000001</v>
      </c>
      <c r="D68">
        <v>225.78618947368454</v>
      </c>
      <c r="E68">
        <v>231.02483430340087</v>
      </c>
      <c r="I68">
        <v>-1079.3593000000001</v>
      </c>
      <c r="J68">
        <v>467.49320000000006</v>
      </c>
      <c r="K68">
        <v>462.95725167538427</v>
      </c>
    </row>
    <row r="69" spans="3:11" x14ac:dyDescent="0.25">
      <c r="C69">
        <v>-1072.4844000000001</v>
      </c>
      <c r="D69">
        <v>222.89149473684233</v>
      </c>
      <c r="E69">
        <v>227.83483668445592</v>
      </c>
      <c r="I69">
        <v>-1072.4844000000003</v>
      </c>
      <c r="J69">
        <v>460.98013684210531</v>
      </c>
      <c r="K69">
        <v>456.71574227149068</v>
      </c>
    </row>
    <row r="70" spans="3:11" x14ac:dyDescent="0.25">
      <c r="C70">
        <v>-1065.6095</v>
      </c>
      <c r="D70">
        <v>219.99680000000035</v>
      </c>
      <c r="E70">
        <v>224.67292635800314</v>
      </c>
      <c r="I70">
        <v>-1065.6095</v>
      </c>
      <c r="J70">
        <v>454.46707368421056</v>
      </c>
      <c r="K70">
        <v>450.52451428305307</v>
      </c>
    </row>
    <row r="71" spans="3:11" x14ac:dyDescent="0.25">
      <c r="C71">
        <v>-1058.7346000000002</v>
      </c>
      <c r="D71">
        <v>217.10210526315825</v>
      </c>
      <c r="E71">
        <v>221.53890015962085</v>
      </c>
      <c r="I71">
        <v>-1058.7346000000002</v>
      </c>
      <c r="J71">
        <v>447.95401052631581</v>
      </c>
      <c r="K71">
        <v>444.38331640713932</v>
      </c>
    </row>
    <row r="72" spans="3:11" x14ac:dyDescent="0.25">
      <c r="C72">
        <v>-1051.8597</v>
      </c>
      <c r="D72">
        <v>214.20741052631604</v>
      </c>
      <c r="E72">
        <v>218.43255864556838</v>
      </c>
      <c r="I72">
        <v>-1051.8597000000002</v>
      </c>
      <c r="J72">
        <v>441.44094736842106</v>
      </c>
      <c r="K72">
        <v>438.29190102326993</v>
      </c>
    </row>
    <row r="73" spans="3:11" x14ac:dyDescent="0.25">
      <c r="C73">
        <v>-1044.9848000000002</v>
      </c>
      <c r="D73">
        <v>211.31271578947383</v>
      </c>
      <c r="E73">
        <v>215.3537060064765</v>
      </c>
      <c r="I73">
        <v>-1044.9848000000002</v>
      </c>
      <c r="J73">
        <v>434.92788421052637</v>
      </c>
      <c r="K73">
        <v>432.25002412994706</v>
      </c>
    </row>
    <row r="74" spans="3:11" x14ac:dyDescent="0.25">
      <c r="C74">
        <v>-1038.1098999999999</v>
      </c>
      <c r="D74">
        <v>208.41802105263173</v>
      </c>
      <c r="E74">
        <v>212.30214998369689</v>
      </c>
      <c r="I74">
        <v>-1038.1099000000002</v>
      </c>
      <c r="J74">
        <v>428.41482105263157</v>
      </c>
      <c r="K74">
        <v>426.25744528268831</v>
      </c>
    </row>
    <row r="75" spans="3:11" x14ac:dyDescent="0.25">
      <c r="C75">
        <v>-1031.2350000000001</v>
      </c>
      <c r="D75">
        <v>205.52332631578952</v>
      </c>
      <c r="E75">
        <v>209.27770178821871</v>
      </c>
      <c r="I75">
        <v>-1031.2350000000001</v>
      </c>
      <c r="J75">
        <v>422.26359473684215</v>
      </c>
      <c r="K75">
        <v>420.31392753352981</v>
      </c>
    </row>
    <row r="76" spans="3:11" x14ac:dyDescent="0.25">
      <c r="C76">
        <v>-1024.3601000000001</v>
      </c>
      <c r="D76">
        <v>202.62863157894742</v>
      </c>
      <c r="E76">
        <v>206.28017602204974</v>
      </c>
      <c r="I76">
        <v>-1024.3601000000001</v>
      </c>
      <c r="J76">
        <v>416.11236842105268</v>
      </c>
      <c r="K76">
        <v>414.41923737195299</v>
      </c>
    </row>
    <row r="77" spans="3:11" x14ac:dyDescent="0.25">
      <c r="C77">
        <v>-1017.4852000000001</v>
      </c>
      <c r="D77">
        <v>200.0957736842106</v>
      </c>
      <c r="E77">
        <v>203.30939060197986</v>
      </c>
      <c r="I77">
        <v>-1017.4852000000002</v>
      </c>
      <c r="J77">
        <v>409.96114210526321</v>
      </c>
      <c r="K77">
        <v>408.57314466719822</v>
      </c>
    </row>
    <row r="78" spans="3:11" x14ac:dyDescent="0.25">
      <c r="C78">
        <v>-1010.6103000000001</v>
      </c>
      <c r="D78">
        <v>197.20107894736839</v>
      </c>
      <c r="E78">
        <v>200.36516668563289</v>
      </c>
      <c r="I78">
        <v>-1010.6103000000002</v>
      </c>
      <c r="J78">
        <v>403.80991578947368</v>
      </c>
      <c r="K78">
        <v>402.77542261192372</v>
      </c>
    </row>
    <row r="79" spans="3:11" x14ac:dyDescent="0.25">
      <c r="C79">
        <v>-1003.7354</v>
      </c>
      <c r="D79">
        <v>194.66822105263157</v>
      </c>
      <c r="E79">
        <v>197.44732859972916</v>
      </c>
      <c r="I79">
        <v>-1003.7354000000001</v>
      </c>
      <c r="J79">
        <v>397.65868947368421</v>
      </c>
      <c r="K79">
        <v>397.02584766717627</v>
      </c>
    </row>
    <row r="80" spans="3:11" x14ac:dyDescent="0.25">
      <c r="C80">
        <v>-996.86050000000012</v>
      </c>
      <c r="D80">
        <v>191.77352631578958</v>
      </c>
      <c r="E80">
        <v>194.55570377047655</v>
      </c>
      <c r="I80">
        <v>-996.86050000000012</v>
      </c>
      <c r="J80">
        <v>391.50746315789473</v>
      </c>
      <c r="K80">
        <v>391.32419950863397</v>
      </c>
    </row>
    <row r="81" spans="3:11" x14ac:dyDescent="0.25">
      <c r="C81">
        <v>-989.98560000000009</v>
      </c>
      <c r="D81">
        <v>188.87883157894748</v>
      </c>
      <c r="E81">
        <v>191.69012265601529</v>
      </c>
      <c r="I81">
        <v>-989.9856000000002</v>
      </c>
      <c r="J81">
        <v>385.71807368421054</v>
      </c>
      <c r="K81">
        <v>385.67026097408831</v>
      </c>
    </row>
    <row r="82" spans="3:11" x14ac:dyDescent="0.25">
      <c r="C82">
        <v>-983.11070000000007</v>
      </c>
      <c r="D82">
        <v>186.34597368421055</v>
      </c>
      <c r="E82">
        <v>188.85041868084403</v>
      </c>
      <c r="I82">
        <v>-983.11070000000018</v>
      </c>
      <c r="J82">
        <v>379.92868421052634</v>
      </c>
      <c r="K82">
        <v>380.06381801213143</v>
      </c>
    </row>
    <row r="83" spans="3:11" x14ac:dyDescent="0.25">
      <c r="C83">
        <v>-976.23580000000004</v>
      </c>
      <c r="D83">
        <v>183.45127894736834</v>
      </c>
      <c r="E83">
        <v>186.03642817215601</v>
      </c>
      <c r="I83">
        <v>-976.23580000000015</v>
      </c>
      <c r="J83">
        <v>374.13929473684203</v>
      </c>
      <c r="K83">
        <v>374.50465963201617</v>
      </c>
    </row>
    <row r="84" spans="3:11" x14ac:dyDescent="0.25">
      <c r="C84">
        <v>-969.36090000000002</v>
      </c>
      <c r="D84">
        <v>180.9184210526314</v>
      </c>
      <c r="E84">
        <v>183.24799029802028</v>
      </c>
      <c r="I84">
        <v>-969.36090000000013</v>
      </c>
      <c r="J84">
        <v>368.34990526315789</v>
      </c>
      <c r="K84">
        <v>368.99257785465636</v>
      </c>
    </row>
    <row r="85" spans="3:11" x14ac:dyDescent="0.25">
      <c r="C85">
        <v>-962.4860000000001</v>
      </c>
      <c r="D85">
        <v>178.38556315789458</v>
      </c>
      <c r="E85">
        <v>180.48494700734278</v>
      </c>
      <c r="I85">
        <v>-962.4860000000001</v>
      </c>
      <c r="J85">
        <v>362.92235263157903</v>
      </c>
      <c r="K85">
        <v>363.52736766473822</v>
      </c>
    </row>
    <row r="86" spans="3:11" x14ac:dyDescent="0.25">
      <c r="C86">
        <v>-955.61110000000008</v>
      </c>
      <c r="D86">
        <v>175.85270526315787</v>
      </c>
      <c r="E86">
        <v>177.7471429715462</v>
      </c>
      <c r="I86">
        <v>-955.61110000000019</v>
      </c>
      <c r="J86">
        <v>357.49480000000005</v>
      </c>
      <c r="K86">
        <v>358.10882696391252</v>
      </c>
    </row>
    <row r="87" spans="3:11" x14ac:dyDescent="0.25">
      <c r="C87">
        <v>-948.73620000000005</v>
      </c>
      <c r="D87">
        <v>173.31984736842116</v>
      </c>
      <c r="E87">
        <v>175.03442552790997</v>
      </c>
      <c r="I87">
        <v>-948.73620000000017</v>
      </c>
      <c r="J87">
        <v>352.06724736842108</v>
      </c>
      <c r="K87">
        <v>352.73675652503806</v>
      </c>
    </row>
    <row r="88" spans="3:11" x14ac:dyDescent="0.25">
      <c r="C88">
        <v>-941.86130000000003</v>
      </c>
      <c r="D88">
        <v>170.78698947368434</v>
      </c>
      <c r="E88">
        <v>172.34664462451357</v>
      </c>
      <c r="I88">
        <v>-941.86130000000014</v>
      </c>
      <c r="J88">
        <v>346.27785789473683</v>
      </c>
      <c r="K88">
        <v>347.41095994745103</v>
      </c>
    </row>
    <row r="89" spans="3:11" x14ac:dyDescent="0.25">
      <c r="C89">
        <v>-934.98640000000012</v>
      </c>
      <c r="D89">
        <v>168.25413157894764</v>
      </c>
      <c r="E89">
        <v>169.68365276672881</v>
      </c>
      <c r="I89">
        <v>-934.98640000000012</v>
      </c>
      <c r="J89">
        <v>340.85030526315785</v>
      </c>
      <c r="K89">
        <v>342.13124361323139</v>
      </c>
    </row>
    <row r="90" spans="3:11" x14ac:dyDescent="0.25">
      <c r="C90">
        <v>-928.11150000000009</v>
      </c>
      <c r="D90">
        <v>165.72127368421093</v>
      </c>
      <c r="E90">
        <v>167.04530496520957</v>
      </c>
      <c r="I90">
        <v>-928.11150000000009</v>
      </c>
      <c r="J90">
        <v>335.42275263157893</v>
      </c>
      <c r="K90">
        <v>336.8974166444408</v>
      </c>
    </row>
    <row r="91" spans="3:11" x14ac:dyDescent="0.25">
      <c r="C91">
        <v>-921.23660000000007</v>
      </c>
      <c r="D91">
        <v>163.55025263157938</v>
      </c>
      <c r="E91">
        <v>164.43145868532829</v>
      </c>
      <c r="I91">
        <v>-921.23660000000018</v>
      </c>
      <c r="J91">
        <v>329.99520000000001</v>
      </c>
      <c r="K91">
        <v>331.70929086130695</v>
      </c>
    </row>
    <row r="92" spans="3:11" x14ac:dyDescent="0.25">
      <c r="C92">
        <v>-914.36170000000004</v>
      </c>
      <c r="D92">
        <v>161.01739473684245</v>
      </c>
      <c r="E92">
        <v>161.84197379801208</v>
      </c>
      <c r="I92">
        <v>-914.36170000000016</v>
      </c>
      <c r="J92">
        <v>324.56764736842104</v>
      </c>
      <c r="K92">
        <v>326.56668074133086</v>
      </c>
    </row>
    <row r="93" spans="3:11" x14ac:dyDescent="0.25">
      <c r="C93">
        <v>-907.48680000000002</v>
      </c>
      <c r="D93">
        <v>158.48453684210563</v>
      </c>
      <c r="E93">
        <v>159.27671253193154</v>
      </c>
      <c r="I93">
        <v>-907.48680000000013</v>
      </c>
      <c r="J93">
        <v>319.50193157894728</v>
      </c>
      <c r="K93">
        <v>321.46940337929152</v>
      </c>
    </row>
    <row r="94" spans="3:11" x14ac:dyDescent="0.25">
      <c r="C94">
        <v>-900.61190000000011</v>
      </c>
      <c r="D94">
        <v>156.31351578947385</v>
      </c>
      <c r="E94">
        <v>156.73553942699834</v>
      </c>
      <c r="I94">
        <v>-900.61190000000011</v>
      </c>
      <c r="J94">
        <v>314.07437894736836</v>
      </c>
      <c r="K94">
        <v>316.41727844812715</v>
      </c>
    </row>
    <row r="95" spans="3:11" x14ac:dyDescent="0.25">
      <c r="C95">
        <v>-893.73700000000008</v>
      </c>
      <c r="D95">
        <v>153.78065789473703</v>
      </c>
      <c r="E95">
        <v>154.21832128912877</v>
      </c>
      <c r="I95">
        <v>-893.73700000000019</v>
      </c>
      <c r="J95">
        <v>308.6468263157895</v>
      </c>
      <c r="K95">
        <v>311.41012816066882</v>
      </c>
    </row>
    <row r="96" spans="3:11" x14ac:dyDescent="0.25">
      <c r="C96">
        <v>-886.86210000000005</v>
      </c>
      <c r="D96">
        <v>151.2478000000001</v>
      </c>
      <c r="E96">
        <v>151.7249271462332</v>
      </c>
      <c r="I96">
        <v>-886.86210000000017</v>
      </c>
      <c r="J96">
        <v>303.58111052631585</v>
      </c>
      <c r="K96">
        <v>306.44777723220676</v>
      </c>
    </row>
    <row r="97" spans="3:11" x14ac:dyDescent="0.25">
      <c r="C97">
        <v>-879.98720000000003</v>
      </c>
      <c r="D97">
        <v>149.07677894736855</v>
      </c>
      <c r="E97">
        <v>149.25522820539041</v>
      </c>
      <c r="I97">
        <v>-879.98720000000014</v>
      </c>
      <c r="J97">
        <v>298.51539473684215</v>
      </c>
      <c r="K97">
        <v>301.53005284386717</v>
      </c>
    </row>
    <row r="98" spans="3:11" x14ac:dyDescent="0.25">
      <c r="C98">
        <v>-873.11230000000012</v>
      </c>
      <c r="D98">
        <v>146.54392105263173</v>
      </c>
      <c r="E98">
        <v>146.8090978111708</v>
      </c>
      <c r="I98">
        <v>-873.11230000000012</v>
      </c>
      <c r="J98">
        <v>293.44967894736851</v>
      </c>
      <c r="K98">
        <v>296.65678460677987</v>
      </c>
    </row>
    <row r="99" spans="3:11" x14ac:dyDescent="0.25">
      <c r="C99">
        <v>-866.23740000000009</v>
      </c>
      <c r="D99">
        <v>144.37290000000019</v>
      </c>
      <c r="E99">
        <v>144.38641140507048</v>
      </c>
      <c r="I99">
        <v>-866.23740000000009</v>
      </c>
      <c r="J99">
        <v>288.74580000000009</v>
      </c>
      <c r="K99">
        <v>291.82780452701701</v>
      </c>
    </row>
    <row r="100" spans="3:11" x14ac:dyDescent="0.25">
      <c r="C100">
        <v>-859.36250000000007</v>
      </c>
      <c r="D100">
        <v>142.20187894736853</v>
      </c>
      <c r="E100">
        <v>141.98704648602242</v>
      </c>
      <c r="I100">
        <v>-859.36250000000018</v>
      </c>
      <c r="J100">
        <v>283.68008421052639</v>
      </c>
      <c r="K100">
        <v>287.04294697128421</v>
      </c>
    </row>
    <row r="101" spans="3:11" x14ac:dyDescent="0.25">
      <c r="C101">
        <v>-852.48760000000004</v>
      </c>
      <c r="D101">
        <v>139.66902105263171</v>
      </c>
      <c r="E101">
        <v>139.61088257195004</v>
      </c>
      <c r="I101">
        <v>-852.48760000000016</v>
      </c>
      <c r="J101">
        <v>278.61436842105263</v>
      </c>
      <c r="K101">
        <v>282.3020486333445</v>
      </c>
    </row>
    <row r="102" spans="3:11" x14ac:dyDescent="0.25">
      <c r="C102">
        <v>-845.61270000000002</v>
      </c>
      <c r="D102">
        <v>137.49800000000016</v>
      </c>
      <c r="E102">
        <v>137.25780116233148</v>
      </c>
      <c r="I102">
        <v>-845.61270000000013</v>
      </c>
      <c r="J102">
        <v>273.91048947368415</v>
      </c>
      <c r="K102">
        <v>277.60494850115901</v>
      </c>
    </row>
    <row r="103" spans="3:11" x14ac:dyDescent="0.25">
      <c r="C103">
        <v>-838.73780000000011</v>
      </c>
      <c r="D103">
        <v>135.32697894736862</v>
      </c>
      <c r="E103">
        <v>134.92768570174283</v>
      </c>
      <c r="I103">
        <v>-838.73780000000011</v>
      </c>
      <c r="J103">
        <v>269.20661052631573</v>
      </c>
      <c r="K103">
        <v>272.95148782472495</v>
      </c>
    </row>
    <row r="104" spans="3:11" x14ac:dyDescent="0.25">
      <c r="C104">
        <v>-831.86290000000008</v>
      </c>
      <c r="D104">
        <v>132.79412105263168</v>
      </c>
      <c r="E104">
        <v>132.62042154434994</v>
      </c>
      <c r="I104">
        <v>-831.8629000000002</v>
      </c>
      <c r="J104">
        <v>264.14089473684209</v>
      </c>
      <c r="K104">
        <v>268.34151008459622</v>
      </c>
    </row>
    <row r="105" spans="3:11" x14ac:dyDescent="0.25">
      <c r="C105">
        <v>-824.98800000000006</v>
      </c>
      <c r="D105">
        <v>130.62310000000014</v>
      </c>
      <c r="E105">
        <v>130.33589591932125</v>
      </c>
      <c r="I105">
        <v>-824.98800000000017</v>
      </c>
      <c r="J105">
        <v>259.43701578947366</v>
      </c>
      <c r="K105">
        <v>263.77486096106725</v>
      </c>
    </row>
    <row r="106" spans="3:11" x14ac:dyDescent="0.25">
      <c r="C106">
        <v>-818.11310000000003</v>
      </c>
      <c r="D106">
        <v>128.45207894736848</v>
      </c>
      <c r="E106">
        <v>128.07399789713162</v>
      </c>
      <c r="I106">
        <v>-818.11310000000014</v>
      </c>
      <c r="J106">
        <v>254.73313684210524</v>
      </c>
      <c r="K106">
        <v>259.25138830400851</v>
      </c>
    </row>
    <row r="107" spans="3:11" x14ac:dyDescent="0.25">
      <c r="C107">
        <v>-811.23820000000001</v>
      </c>
      <c r="D107">
        <v>126.28105789473682</v>
      </c>
      <c r="E107">
        <v>125.83461835673197</v>
      </c>
      <c r="I107">
        <v>-811.23820000000012</v>
      </c>
      <c r="J107">
        <v>250.39109473684209</v>
      </c>
      <c r="K107">
        <v>254.77094210333371</v>
      </c>
    </row>
    <row r="108" spans="3:11" x14ac:dyDescent="0.25">
      <c r="C108">
        <v>-804.36330000000009</v>
      </c>
      <c r="D108">
        <v>124.11003684210527</v>
      </c>
      <c r="E108">
        <v>123.61764995355794</v>
      </c>
      <c r="I108">
        <v>-804.36330000000009</v>
      </c>
      <c r="J108">
        <v>245.68721578947361</v>
      </c>
      <c r="K108">
        <v>250.33337446008642</v>
      </c>
    </row>
    <row r="109" spans="3:11" x14ac:dyDescent="0.25">
      <c r="C109">
        <v>-797.48840000000007</v>
      </c>
      <c r="D109">
        <v>121.93901578947361</v>
      </c>
      <c r="E109">
        <v>121.42298708835266</v>
      </c>
      <c r="I109">
        <v>-797.48840000000018</v>
      </c>
      <c r="J109">
        <v>240.98333684210519</v>
      </c>
      <c r="K109">
        <v>245.93853955813171</v>
      </c>
    </row>
    <row r="110" spans="3:11" x14ac:dyDescent="0.25">
      <c r="C110">
        <v>-790.61350000000004</v>
      </c>
      <c r="D110">
        <v>119.76799473684196</v>
      </c>
      <c r="E110">
        <v>119.25052587677973</v>
      </c>
      <c r="I110">
        <v>-790.61350000000016</v>
      </c>
      <c r="J110">
        <v>236.6412947368421</v>
      </c>
      <c r="K110">
        <v>241.58629363643638</v>
      </c>
    </row>
    <row r="111" spans="3:11" x14ac:dyDescent="0.25">
      <c r="C111">
        <v>-783.73860000000002</v>
      </c>
      <c r="D111">
        <v>117.5969736842103</v>
      </c>
      <c r="E111">
        <v>117.10016411980315</v>
      </c>
      <c r="I111">
        <v>-783.73860000000013</v>
      </c>
      <c r="J111">
        <v>232.29925263157895</v>
      </c>
      <c r="K111">
        <v>237.27649496192737</v>
      </c>
    </row>
    <row r="112" spans="3:11" x14ac:dyDescent="0.25">
      <c r="C112">
        <v>-776.86370000000011</v>
      </c>
      <c r="D112">
        <v>115.42595263157887</v>
      </c>
      <c r="E112">
        <v>114.97180127481138</v>
      </c>
      <c r="I112">
        <v>-776.86370000000011</v>
      </c>
      <c r="J112">
        <v>227.95721052631581</v>
      </c>
      <c r="K112">
        <v>233.00900380291179</v>
      </c>
    </row>
    <row r="113" spans="3:11" x14ac:dyDescent="0.25">
      <c r="C113">
        <v>-769.98880000000008</v>
      </c>
      <c r="D113">
        <v>113.25493157894721</v>
      </c>
      <c r="E113">
        <v>112.86533842746421</v>
      </c>
      <c r="I113">
        <v>-769.98880000000008</v>
      </c>
      <c r="J113">
        <v>223.6151684210526</v>
      </c>
      <c r="K113">
        <v>228.783682403048</v>
      </c>
    </row>
    <row r="114" spans="3:11" x14ac:dyDescent="0.25">
      <c r="C114">
        <v>-763.11390000000006</v>
      </c>
      <c r="D114">
        <v>111.44574736842094</v>
      </c>
      <c r="E114">
        <v>110.78067826424174</v>
      </c>
      <c r="I114">
        <v>-763.11390000000017</v>
      </c>
      <c r="J114">
        <v>219.63496315789467</v>
      </c>
      <c r="K114">
        <v>224.60039495585355</v>
      </c>
    </row>
    <row r="115" spans="3:11" x14ac:dyDescent="0.25">
      <c r="C115">
        <v>-756.23900000000003</v>
      </c>
      <c r="D115">
        <v>109.27472631578939</v>
      </c>
      <c r="E115">
        <v>108.71772504567498</v>
      </c>
      <c r="I115">
        <v>-756.23900000000015</v>
      </c>
      <c r="J115">
        <v>215.29292105263153</v>
      </c>
      <c r="K115">
        <v>220.45900757973916</v>
      </c>
    </row>
    <row r="116" spans="3:11" x14ac:dyDescent="0.25">
      <c r="C116">
        <v>-749.36410000000001</v>
      </c>
      <c r="D116">
        <v>107.10370526315808</v>
      </c>
      <c r="E116">
        <v>106.67638458023856</v>
      </c>
      <c r="I116">
        <v>-749.36410000000012</v>
      </c>
      <c r="J116">
        <v>210.95087894736844</v>
      </c>
      <c r="K116">
        <v>216.35938829355598</v>
      </c>
    </row>
    <row r="117" spans="3:11" x14ac:dyDescent="0.25">
      <c r="C117">
        <v>-742.4892000000001</v>
      </c>
      <c r="D117">
        <v>105.29452105263181</v>
      </c>
      <c r="E117">
        <v>104.65656419888712</v>
      </c>
      <c r="I117">
        <v>-742.4892000000001</v>
      </c>
      <c r="J117">
        <v>206.97067368421057</v>
      </c>
      <c r="K117">
        <v>212.30140699264456</v>
      </c>
    </row>
    <row r="118" spans="3:11" x14ac:dyDescent="0.25">
      <c r="C118">
        <v>-735.61430000000007</v>
      </c>
      <c r="D118">
        <v>103.12350000000038</v>
      </c>
      <c r="E118">
        <v>102.65817273021688</v>
      </c>
      <c r="I118">
        <v>-735.61430000000018</v>
      </c>
      <c r="J118">
        <v>202.62863157894742</v>
      </c>
      <c r="K118">
        <v>208.28493542537456</v>
      </c>
    </row>
    <row r="119" spans="3:11" x14ac:dyDescent="0.25">
      <c r="C119">
        <v>-728.73940000000005</v>
      </c>
      <c r="D119">
        <v>100.95247894736872</v>
      </c>
      <c r="E119">
        <v>100.68112047623541</v>
      </c>
      <c r="I119">
        <v>-728.73940000000016</v>
      </c>
      <c r="J119">
        <v>198.64842631578949</v>
      </c>
      <c r="K119">
        <v>204.30984717016463</v>
      </c>
    </row>
    <row r="120" spans="3:11" x14ac:dyDescent="0.25">
      <c r="C120">
        <v>-721.86450000000002</v>
      </c>
      <c r="D120">
        <v>99.143294736842336</v>
      </c>
      <c r="E120">
        <v>98.725319188721883</v>
      </c>
      <c r="I120">
        <v>-721.86450000000013</v>
      </c>
      <c r="J120">
        <v>194.66822105263157</v>
      </c>
      <c r="K120">
        <v>200.37601761297134</v>
      </c>
    </row>
    <row r="121" spans="3:11" x14ac:dyDescent="0.25">
      <c r="C121">
        <v>-714.98960000000011</v>
      </c>
      <c r="D121">
        <v>97.334110526316067</v>
      </c>
      <c r="E121">
        <v>96.79068204616226</v>
      </c>
      <c r="I121">
        <v>-714.98960000000011</v>
      </c>
      <c r="J121">
        <v>190.6880157894737</v>
      </c>
      <c r="K121">
        <v>196.48332392523713</v>
      </c>
    </row>
    <row r="122" spans="3:11" x14ac:dyDescent="0.25">
      <c r="C122">
        <v>-708.11470000000008</v>
      </c>
      <c r="D122">
        <v>95.163089473684408</v>
      </c>
      <c r="E122">
        <v>94.877123631242924</v>
      </c>
      <c r="I122">
        <v>-708.11470000000008</v>
      </c>
      <c r="J122">
        <v>186.70781052631582</v>
      </c>
      <c r="K122">
        <v>192.63164504228686</v>
      </c>
    </row>
    <row r="123" spans="3:11" x14ac:dyDescent="0.25">
      <c r="C123">
        <v>-701.23980000000006</v>
      </c>
      <c r="D123">
        <v>93.353905263158026</v>
      </c>
      <c r="E123">
        <v>92.984559908888286</v>
      </c>
      <c r="I123">
        <v>-701.23980000000017</v>
      </c>
      <c r="J123">
        <v>183.08944210526317</v>
      </c>
      <c r="K123">
        <v>188.82086164216406</v>
      </c>
    </row>
    <row r="124" spans="3:11" x14ac:dyDescent="0.25">
      <c r="C124">
        <v>-694.36490000000003</v>
      </c>
      <c r="D124">
        <v>91.544721052631644</v>
      </c>
      <c r="E124">
        <v>91.112908204826795</v>
      </c>
      <c r="I124">
        <v>-694.36490000000015</v>
      </c>
      <c r="J124">
        <v>179.1092368421053</v>
      </c>
      <c r="K124">
        <v>185.05085612489634</v>
      </c>
    </row>
    <row r="125" spans="3:11" x14ac:dyDescent="0.25">
      <c r="C125">
        <v>-687.49</v>
      </c>
      <c r="D125">
        <v>89.735536842105375</v>
      </c>
      <c r="E125">
        <v>89.262087184671543</v>
      </c>
      <c r="I125">
        <v>-687.49000000000012</v>
      </c>
      <c r="J125">
        <v>175.49086842105265</v>
      </c>
      <c r="K125">
        <v>181.3215125921819</v>
      </c>
    </row>
    <row r="126" spans="3:11" x14ac:dyDescent="0.25">
      <c r="C126">
        <v>-680.6151000000001</v>
      </c>
      <c r="D126">
        <v>87.564515789473717</v>
      </c>
      <c r="E126">
        <v>87.43201683350182</v>
      </c>
      <c r="I126">
        <v>-680.6151000000001</v>
      </c>
      <c r="J126">
        <v>171.51066315789478</v>
      </c>
      <c r="K126">
        <v>177.63271682748709</v>
      </c>
    </row>
    <row r="127" spans="3:11" x14ac:dyDescent="0.25">
      <c r="C127">
        <v>-673.74020000000007</v>
      </c>
      <c r="D127">
        <v>85.755331578947448</v>
      </c>
      <c r="E127">
        <v>85.622618435931599</v>
      </c>
      <c r="I127">
        <v>-673.74020000000019</v>
      </c>
      <c r="J127">
        <v>167.89229473684213</v>
      </c>
      <c r="K127">
        <v>173.98435627654698</v>
      </c>
    </row>
    <row r="128" spans="3:11" x14ac:dyDescent="0.25">
      <c r="C128">
        <v>-666.86530000000005</v>
      </c>
      <c r="D128">
        <v>83.94614736842118</v>
      </c>
      <c r="E128">
        <v>83.833814556653223</v>
      </c>
      <c r="I128">
        <v>-666.86530000000016</v>
      </c>
      <c r="J128">
        <v>164.27392631578948</v>
      </c>
      <c r="K128">
        <v>170.3763200282603</v>
      </c>
    </row>
    <row r="129" spans="3:11" x14ac:dyDescent="0.25">
      <c r="C129">
        <v>-659.99040000000002</v>
      </c>
      <c r="D129">
        <v>82.136963157894797</v>
      </c>
      <c r="E129">
        <v>82.065529021442387</v>
      </c>
      <c r="I129">
        <v>-659.99040000000014</v>
      </c>
      <c r="J129">
        <v>160.65555789473689</v>
      </c>
      <c r="K129">
        <v>166.80849879597051</v>
      </c>
    </row>
    <row r="130" spans="3:11" x14ac:dyDescent="0.25">
      <c r="C130">
        <v>-653.11550000000011</v>
      </c>
      <c r="D130">
        <v>80.327778947368529</v>
      </c>
      <c r="E130">
        <v>80.317686898613601</v>
      </c>
      <c r="I130">
        <v>-653.11550000000011</v>
      </c>
      <c r="J130">
        <v>157.03718947368424</v>
      </c>
      <c r="K130">
        <v>163.28078489912494</v>
      </c>
    </row>
    <row r="131" spans="3:11" x14ac:dyDescent="0.25">
      <c r="C131">
        <v>-646.24060000000009</v>
      </c>
      <c r="D131">
        <v>78.51859473684226</v>
      </c>
      <c r="E131">
        <v>78.590214480913602</v>
      </c>
      <c r="I131">
        <v>-646.24060000000009</v>
      </c>
      <c r="J131">
        <v>153.41882105263159</v>
      </c>
      <c r="K131">
        <v>159.7930722453039</v>
      </c>
    </row>
    <row r="132" spans="3:11" x14ac:dyDescent="0.25">
      <c r="C132">
        <v>-639.36570000000006</v>
      </c>
      <c r="D132">
        <v>76.709410526315992</v>
      </c>
      <c r="E132">
        <v>76.883039267842079</v>
      </c>
      <c r="I132">
        <v>-639.36570000000017</v>
      </c>
      <c r="J132">
        <v>150.16228947368415</v>
      </c>
      <c r="K132">
        <v>156.34525631261317</v>
      </c>
    </row>
    <row r="133" spans="3:11" x14ac:dyDescent="0.25">
      <c r="C133">
        <v>-632.49080000000004</v>
      </c>
      <c r="D133">
        <v>74.900226315789723</v>
      </c>
      <c r="E133">
        <v>75.196089948388192</v>
      </c>
      <c r="I133">
        <v>-632.49080000000015</v>
      </c>
      <c r="J133">
        <v>146.54392105263153</v>
      </c>
      <c r="K133">
        <v>152.93723413243069</v>
      </c>
    </row>
    <row r="134" spans="3:11" x14ac:dyDescent="0.25">
      <c r="C134">
        <v>-625.61590000000001</v>
      </c>
      <c r="D134">
        <v>73.452878947368617</v>
      </c>
      <c r="E134">
        <v>73.52929638417271</v>
      </c>
      <c r="I134">
        <v>-625.61590000000012</v>
      </c>
      <c r="J134">
        <v>143.28738947368419</v>
      </c>
      <c r="K134">
        <v>149.56890427250266</v>
      </c>
    </row>
    <row r="135" spans="3:11" x14ac:dyDescent="0.25">
      <c r="C135">
        <v>-618.7410000000001</v>
      </c>
      <c r="D135">
        <v>71.643694736842235</v>
      </c>
      <c r="E135">
        <v>71.882589592985397</v>
      </c>
      <c r="I135">
        <v>-618.7410000000001</v>
      </c>
      <c r="J135">
        <v>140.03085789473678</v>
      </c>
      <c r="K135">
        <v>146.24016682037944</v>
      </c>
    </row>
    <row r="136" spans="3:11" x14ac:dyDescent="0.25">
      <c r="C136">
        <v>-611.86610000000007</v>
      </c>
      <c r="D136">
        <v>69.834510526315853</v>
      </c>
      <c r="E136">
        <v>70.255901732707443</v>
      </c>
      <c r="I136">
        <v>-611.86610000000019</v>
      </c>
      <c r="J136">
        <v>136.77432631578944</v>
      </c>
      <c r="K136">
        <v>142.95092336718685</v>
      </c>
    </row>
    <row r="137" spans="3:11" x14ac:dyDescent="0.25">
      <c r="C137">
        <v>-604.99120000000005</v>
      </c>
      <c r="D137">
        <v>68.387163157894747</v>
      </c>
      <c r="E137">
        <v>68.649166085610119</v>
      </c>
      <c r="I137">
        <v>-604.99120000000016</v>
      </c>
      <c r="J137">
        <v>133.51779473684206</v>
      </c>
      <c r="K137">
        <v>139.70107699172382</v>
      </c>
    </row>
    <row r="138" spans="3:11" x14ac:dyDescent="0.25">
      <c r="C138">
        <v>-598.11630000000002</v>
      </c>
      <c r="D138">
        <v>66.939815789473755</v>
      </c>
      <c r="E138">
        <v>67.062317043019334</v>
      </c>
      <c r="I138">
        <v>-598.11630000000014</v>
      </c>
      <c r="J138">
        <v>130.26126315789472</v>
      </c>
      <c r="K138">
        <v>136.49053224488267</v>
      </c>
    </row>
    <row r="139" spans="3:11" x14ac:dyDescent="0.25">
      <c r="C139">
        <v>-591.24140000000011</v>
      </c>
      <c r="D139">
        <v>65.130631578947373</v>
      </c>
      <c r="E139">
        <v>65.495290090337974</v>
      </c>
      <c r="I139">
        <v>-591.24140000000011</v>
      </c>
      <c r="J139">
        <v>127.36656842105265</v>
      </c>
      <c r="K139">
        <v>133.31919513438305</v>
      </c>
    </row>
    <row r="140" spans="3:11" x14ac:dyDescent="0.25">
      <c r="C140">
        <v>-584.36650000000009</v>
      </c>
      <c r="D140">
        <v>63.321447368421104</v>
      </c>
      <c r="E140">
        <v>63.948021792416547</v>
      </c>
      <c r="I140">
        <v>-584.36650000000009</v>
      </c>
      <c r="J140">
        <v>124.11003684210525</v>
      </c>
      <c r="K140">
        <v>130.18697310981526</v>
      </c>
    </row>
    <row r="141" spans="3:11" x14ac:dyDescent="0.25">
      <c r="C141">
        <v>-577.49160000000006</v>
      </c>
      <c r="D141">
        <v>61.874099999999999</v>
      </c>
      <c r="E141">
        <v>62.420449779264501</v>
      </c>
      <c r="I141">
        <v>-577.49160000000018</v>
      </c>
      <c r="J141">
        <v>121.21534210526315</v>
      </c>
      <c r="K141">
        <v>127.09377504798634</v>
      </c>
    </row>
    <row r="142" spans="3:11" x14ac:dyDescent="0.25">
      <c r="C142">
        <v>-570.61670000000004</v>
      </c>
      <c r="D142">
        <v>60.426752631578893</v>
      </c>
      <c r="E142">
        <v>60.912512732093219</v>
      </c>
      <c r="I142">
        <v>-570.61670000000015</v>
      </c>
      <c r="J142">
        <v>117.9588105263158</v>
      </c>
      <c r="K142">
        <v>124.03951123856275</v>
      </c>
    </row>
    <row r="143" spans="3:11" x14ac:dyDescent="0.25">
      <c r="C143">
        <v>-563.74180000000001</v>
      </c>
      <c r="D143">
        <v>58.979405263157901</v>
      </c>
      <c r="E143">
        <v>59.424150369683368</v>
      </c>
      <c r="I143">
        <v>-563.74180000000013</v>
      </c>
      <c r="J143">
        <v>115.0641157894737</v>
      </c>
      <c r="K143">
        <v>121.02409337000512</v>
      </c>
    </row>
    <row r="144" spans="3:11" x14ac:dyDescent="0.25">
      <c r="C144">
        <v>-556.86689999999999</v>
      </c>
      <c r="D144">
        <v>57.170221052631632</v>
      </c>
      <c r="E144">
        <v>57.955303435068402</v>
      </c>
      <c r="I144">
        <v>-556.8669000000001</v>
      </c>
      <c r="J144">
        <v>112.16942105263161</v>
      </c>
      <c r="K144">
        <v>118.04743451578801</v>
      </c>
    </row>
    <row r="145" spans="3:11" x14ac:dyDescent="0.25">
      <c r="C145">
        <v>-549.99199999999996</v>
      </c>
      <c r="D145">
        <v>55.722873684210526</v>
      </c>
      <c r="E145">
        <v>56.505913682527392</v>
      </c>
      <c r="I145">
        <v>-549.99200000000019</v>
      </c>
      <c r="J145">
        <v>109.27472631578951</v>
      </c>
      <c r="K145">
        <v>115.10944912090093</v>
      </c>
    </row>
    <row r="146" spans="3:11" x14ac:dyDescent="0.25">
      <c r="C146">
        <v>-543.11710000000016</v>
      </c>
      <c r="D146">
        <v>54.275526315789534</v>
      </c>
      <c r="E146">
        <v>55.075923864879343</v>
      </c>
      <c r="I146">
        <v>-543.11710000000016</v>
      </c>
      <c r="J146">
        <v>106.38003157894741</v>
      </c>
      <c r="K146">
        <v>112.2100529886239</v>
      </c>
    </row>
    <row r="147" spans="3:11" x14ac:dyDescent="0.25">
      <c r="C147">
        <v>-536.24220000000014</v>
      </c>
      <c r="D147">
        <v>52.828178947368542</v>
      </c>
      <c r="E147">
        <v>53.665277721072215</v>
      </c>
      <c r="I147">
        <v>-536.24220000000014</v>
      </c>
      <c r="J147">
        <v>103.84717368421056</v>
      </c>
      <c r="K147">
        <v>109.34916326757399</v>
      </c>
    </row>
    <row r="148" spans="3:11" x14ac:dyDescent="0.25">
      <c r="C148">
        <v>-529.36730000000011</v>
      </c>
      <c r="D148">
        <v>51.38083157894755</v>
      </c>
      <c r="E148">
        <v>52.273919964060333</v>
      </c>
      <c r="I148">
        <v>-529.36730000000011</v>
      </c>
      <c r="J148">
        <v>100.95247894736846</v>
      </c>
      <c r="K148">
        <v>106.52669843901647</v>
      </c>
    </row>
    <row r="149" spans="3:11" x14ac:dyDescent="0.25">
      <c r="C149">
        <v>-522.49240000000009</v>
      </c>
      <c r="D149">
        <v>49.933484210526558</v>
      </c>
      <c r="E149">
        <v>50.901796268962684</v>
      </c>
      <c r="I149">
        <v>-522.49240000000009</v>
      </c>
      <c r="J149">
        <v>98.419621052631612</v>
      </c>
      <c r="K149">
        <v>103.74257830443671</v>
      </c>
    </row>
    <row r="150" spans="3:11" x14ac:dyDescent="0.25">
      <c r="C150">
        <v>-515.61750000000006</v>
      </c>
      <c r="D150">
        <v>48.486136842105452</v>
      </c>
      <c r="E150">
        <v>49.548853261496618</v>
      </c>
      <c r="I150">
        <v>-515.61750000000006</v>
      </c>
      <c r="J150">
        <v>95.886763157894762</v>
      </c>
      <c r="K150">
        <v>100.99672397336772</v>
      </c>
    </row>
    <row r="151" spans="3:11" x14ac:dyDescent="0.25">
      <c r="C151">
        <v>-508.74260000000004</v>
      </c>
      <c r="D151">
        <v>47.038789473684346</v>
      </c>
      <c r="E151">
        <v>48.215038506680109</v>
      </c>
      <c r="I151">
        <v>-508.74260000000004</v>
      </c>
      <c r="J151">
        <v>92.992068421052664</v>
      </c>
      <c r="K151">
        <v>98.289057851468968</v>
      </c>
    </row>
    <row r="152" spans="3:11" x14ac:dyDescent="0.25">
      <c r="C152">
        <v>-501.86770000000001</v>
      </c>
      <c r="D152">
        <v>45.591442105263241</v>
      </c>
      <c r="E152">
        <v>46.90030049779714</v>
      </c>
      <c r="I152">
        <v>-501.86770000000024</v>
      </c>
      <c r="J152">
        <v>90.459210526315815</v>
      </c>
      <c r="K152">
        <v>95.61950362885193</v>
      </c>
    </row>
    <row r="153" spans="3:11" x14ac:dyDescent="0.25">
      <c r="C153">
        <v>-494.99279999999999</v>
      </c>
      <c r="D153">
        <v>44.144094736842135</v>
      </c>
      <c r="E153">
        <v>45.604588645619913</v>
      </c>
      <c r="I153">
        <v>-494.99280000000022</v>
      </c>
      <c r="J153">
        <v>87.926352631578908</v>
      </c>
      <c r="K153">
        <v>92.98798626864756</v>
      </c>
    </row>
    <row r="154" spans="3:11" x14ac:dyDescent="0.25">
      <c r="C154">
        <v>-488.11789999999996</v>
      </c>
      <c r="D154">
        <v>42.696747368421143</v>
      </c>
      <c r="E154">
        <v>44.327853267882602</v>
      </c>
      <c r="I154">
        <v>-488.11790000000019</v>
      </c>
      <c r="J154">
        <v>85.393494736842086</v>
      </c>
      <c r="K154">
        <v>90.39443199581298</v>
      </c>
    </row>
    <row r="155" spans="3:11" x14ac:dyDescent="0.25">
      <c r="C155">
        <v>-481.24300000000017</v>
      </c>
      <c r="D155">
        <v>41.249400000000151</v>
      </c>
      <c r="E155">
        <v>43.070045579000954</v>
      </c>
      <c r="I155">
        <v>-481.24300000000017</v>
      </c>
      <c r="J155">
        <v>82.860636842105237</v>
      </c>
      <c r="K155">
        <v>87.838768286171245</v>
      </c>
    </row>
    <row r="156" spans="3:11" x14ac:dyDescent="0.25">
      <c r="C156">
        <v>-474.36810000000014</v>
      </c>
      <c r="D156">
        <v>39.802052631579159</v>
      </c>
      <c r="E156">
        <v>41.831117680032548</v>
      </c>
      <c r="I156">
        <v>-474.36810000000014</v>
      </c>
      <c r="J156">
        <v>80.689615789473692</v>
      </c>
      <c r="K156">
        <v>85.320923855681528</v>
      </c>
    </row>
    <row r="157" spans="3:11" x14ac:dyDescent="0.25">
      <c r="C157">
        <v>-467.49320000000012</v>
      </c>
      <c r="D157">
        <v>38.354705263158053</v>
      </c>
      <c r="E157">
        <v>40.61102254887269</v>
      </c>
      <c r="I157">
        <v>-467.49320000000012</v>
      </c>
      <c r="J157">
        <v>78.156757894736813</v>
      </c>
      <c r="K157">
        <v>82.840828649935744</v>
      </c>
    </row>
    <row r="158" spans="3:11" x14ac:dyDescent="0.25">
      <c r="C158">
        <v>-460.61830000000009</v>
      </c>
      <c r="D158">
        <v>37.269194736842223</v>
      </c>
      <c r="E158">
        <v>39.409714030680668</v>
      </c>
      <c r="I158">
        <v>-460.61830000000009</v>
      </c>
      <c r="J158">
        <v>75.623899999999963</v>
      </c>
      <c r="K158">
        <v>80.398413833877086</v>
      </c>
    </row>
    <row r="159" spans="3:11" x14ac:dyDescent="0.25">
      <c r="C159">
        <v>-453.74340000000007</v>
      </c>
      <c r="D159">
        <v>36.183684210526508</v>
      </c>
      <c r="E159">
        <v>38.227146828531751</v>
      </c>
      <c r="I159">
        <v>-453.74340000000007</v>
      </c>
      <c r="J159">
        <v>73.45287894736839</v>
      </c>
      <c r="K159">
        <v>77.993611781737627</v>
      </c>
    </row>
    <row r="160" spans="3:11" x14ac:dyDescent="0.25">
      <c r="C160">
        <v>-446.86850000000004</v>
      </c>
      <c r="D160">
        <v>35.098173684210678</v>
      </c>
      <c r="E160">
        <v>37.063276494290186</v>
      </c>
      <c r="I160">
        <v>-446.86850000000004</v>
      </c>
      <c r="J160">
        <v>70.920021052631569</v>
      </c>
      <c r="K160">
        <v>75.626356067190898</v>
      </c>
    </row>
    <row r="161" spans="3:11" x14ac:dyDescent="0.25">
      <c r="C161">
        <v>-439.99360000000001</v>
      </c>
      <c r="D161">
        <v>34.012663157894849</v>
      </c>
      <c r="E161">
        <v>35.918059419698643</v>
      </c>
      <c r="I161">
        <v>-439.99360000000024</v>
      </c>
      <c r="J161">
        <v>68.748999999999995</v>
      </c>
      <c r="K161">
        <v>73.296581453715945</v>
      </c>
    </row>
    <row r="162" spans="3:11" x14ac:dyDescent="0.25">
      <c r="C162">
        <v>-433.11869999999999</v>
      </c>
      <c r="D162">
        <v>32.565315789473743</v>
      </c>
      <c r="E162">
        <v>34.79145282767972</v>
      </c>
      <c r="I162">
        <v>-433.11870000000022</v>
      </c>
      <c r="J162">
        <v>66.577978947368422</v>
      </c>
      <c r="K162">
        <v>71.004223885169608</v>
      </c>
    </row>
    <row r="163" spans="3:11" x14ac:dyDescent="0.25">
      <c r="C163">
        <v>-426.24379999999996</v>
      </c>
      <c r="D163">
        <v>31.479805263157914</v>
      </c>
      <c r="E163">
        <v>33.683414763845157</v>
      </c>
      <c r="I163">
        <v>-426.24380000000019</v>
      </c>
      <c r="J163">
        <v>64.406957894736848</v>
      </c>
      <c r="K163">
        <v>68.749220476563977</v>
      </c>
    </row>
    <row r="164" spans="3:11" x14ac:dyDescent="0.25">
      <c r="C164">
        <v>-419.36889999999994</v>
      </c>
      <c r="D164">
        <v>30.394294736842198</v>
      </c>
      <c r="E164">
        <v>32.593904088208745</v>
      </c>
      <c r="I164">
        <v>-419.36890000000017</v>
      </c>
      <c r="J164">
        <v>62.235936842105247</v>
      </c>
      <c r="K164">
        <v>66.531509505044994</v>
      </c>
    </row>
    <row r="165" spans="3:11" x14ac:dyDescent="0.25">
      <c r="C165">
        <v>-412.49400000000014</v>
      </c>
      <c r="D165">
        <v>29.308784210526369</v>
      </c>
      <c r="E165">
        <v>31.522880467098744</v>
      </c>
      <c r="I165">
        <v>-412.49400000000014</v>
      </c>
      <c r="J165">
        <v>60.064915789473673</v>
      </c>
      <c r="K165">
        <v>64.351030401069877</v>
      </c>
    </row>
    <row r="166" spans="3:11" x14ac:dyDescent="0.25">
      <c r="C166">
        <v>-405.61910000000012</v>
      </c>
      <c r="D166">
        <v>28.223273684210653</v>
      </c>
      <c r="E166">
        <v>30.470304365265903</v>
      </c>
      <c r="I166">
        <v>-405.61910000000012</v>
      </c>
      <c r="J166">
        <v>57.8938947368421</v>
      </c>
      <c r="K166">
        <v>62.207723739779752</v>
      </c>
    </row>
    <row r="167" spans="3:11" x14ac:dyDescent="0.25">
      <c r="C167">
        <v>-398.74420000000009</v>
      </c>
      <c r="D167">
        <v>27.137763157894824</v>
      </c>
      <c r="E167">
        <v>29.436137038183677</v>
      </c>
      <c r="I167">
        <v>-398.74420000000009</v>
      </c>
      <c r="J167">
        <v>56.084710526315774</v>
      </c>
      <c r="K167">
        <v>60.101531232564945</v>
      </c>
    </row>
    <row r="168" spans="3:11" x14ac:dyDescent="0.25">
      <c r="C168">
        <v>-391.86930000000007</v>
      </c>
      <c r="D168">
        <v>26.414089473684385</v>
      </c>
      <c r="E168">
        <v>28.420340524536329</v>
      </c>
      <c r="I168">
        <v>-391.86930000000007</v>
      </c>
      <c r="J168">
        <v>53.913689473684201</v>
      </c>
      <c r="K168">
        <v>58.032395718819629</v>
      </c>
    </row>
    <row r="169" spans="3:11" x14ac:dyDescent="0.25">
      <c r="C169">
        <v>-384.99440000000004</v>
      </c>
      <c r="D169">
        <v>25.328578947368669</v>
      </c>
      <c r="E169">
        <v>27.422877638891894</v>
      </c>
      <c r="I169">
        <v>-384.99440000000004</v>
      </c>
      <c r="J169">
        <v>51.742668421052613</v>
      </c>
      <c r="K169">
        <v>56.000261157883351</v>
      </c>
    </row>
    <row r="170" spans="3:11" x14ac:dyDescent="0.25">
      <c r="C170">
        <v>-378.11950000000002</v>
      </c>
      <c r="D170">
        <v>24.24306842105284</v>
      </c>
      <c r="E170">
        <v>26.44371196455624</v>
      </c>
      <c r="I170">
        <v>-378.11950000000002</v>
      </c>
      <c r="J170">
        <v>49.933484210526302</v>
      </c>
      <c r="K170">
        <v>54.005072621166327</v>
      </c>
    </row>
    <row r="171" spans="3:11" x14ac:dyDescent="0.25">
      <c r="C171">
        <v>-371.24459999999999</v>
      </c>
      <c r="D171">
        <v>23.157557894737124</v>
      </c>
      <c r="E171">
        <v>25.482807846605102</v>
      </c>
      <c r="I171">
        <v>-371.24460000000022</v>
      </c>
      <c r="J171">
        <v>48.124299999999991</v>
      </c>
      <c r="K171">
        <v>52.046776284456357</v>
      </c>
    </row>
    <row r="172" spans="3:11" x14ac:dyDescent="0.25">
      <c r="C172">
        <v>-364.36969999999997</v>
      </c>
      <c r="D172">
        <v>22.072047368421295</v>
      </c>
      <c r="E172">
        <v>24.540130385090638</v>
      </c>
      <c r="I172">
        <v>-364.36970000000019</v>
      </c>
      <c r="J172">
        <v>45.953278947368403</v>
      </c>
      <c r="K172">
        <v>50.125319420403905</v>
      </c>
    </row>
    <row r="173" spans="3:11" x14ac:dyDescent="0.25">
      <c r="C173">
        <v>-357.49479999999994</v>
      </c>
      <c r="D173">
        <v>21.348373684210742</v>
      </c>
      <c r="E173">
        <v>23.615645428419469</v>
      </c>
      <c r="I173">
        <v>-357.49480000000017</v>
      </c>
      <c r="J173">
        <v>44.144094736842092</v>
      </c>
      <c r="K173">
        <v>48.240650391184097</v>
      </c>
    </row>
    <row r="174" spans="3:11" x14ac:dyDescent="0.25">
      <c r="C174">
        <v>-350.61990000000014</v>
      </c>
      <c r="D174">
        <v>20.624700000000303</v>
      </c>
      <c r="E174">
        <v>22.709319566899232</v>
      </c>
      <c r="I174">
        <v>-350.61990000000014</v>
      </c>
      <c r="J174">
        <v>42.334910526315781</v>
      </c>
      <c r="K174">
        <v>46.392718641331825</v>
      </c>
    </row>
    <row r="175" spans="3:11" x14ac:dyDescent="0.25">
      <c r="C175">
        <v>-343.74500000000012</v>
      </c>
      <c r="D175">
        <v>19.90102631578975</v>
      </c>
      <c r="E175">
        <v>21.821120126450303</v>
      </c>
      <c r="I175">
        <v>-343.74500000000012</v>
      </c>
      <c r="J175">
        <v>40.52572631578947</v>
      </c>
      <c r="K175">
        <v>44.581474690748408</v>
      </c>
    </row>
    <row r="176" spans="3:11" x14ac:dyDescent="0.25">
      <c r="C176">
        <v>-336.87010000000009</v>
      </c>
      <c r="D176">
        <v>19.177352631579197</v>
      </c>
      <c r="E176">
        <v>20.951015162480573</v>
      </c>
      <c r="I176">
        <v>-336.87010000000009</v>
      </c>
      <c r="J176">
        <v>38.716542105263159</v>
      </c>
      <c r="K176">
        <v>42.806870127877247</v>
      </c>
    </row>
    <row r="177" spans="3:11" x14ac:dyDescent="0.25">
      <c r="C177">
        <v>-329.99520000000007</v>
      </c>
      <c r="D177">
        <v>18.091842105263368</v>
      </c>
      <c r="E177">
        <v>20.098973453919584</v>
      </c>
      <c r="I177">
        <v>-329.99520000000007</v>
      </c>
      <c r="J177">
        <v>36.907357894736833</v>
      </c>
      <c r="K177">
        <v>41.068857603046233</v>
      </c>
    </row>
    <row r="178" spans="3:11" x14ac:dyDescent="0.25">
      <c r="C178">
        <v>-323.12030000000004</v>
      </c>
      <c r="D178">
        <v>17.006331578947538</v>
      </c>
      <c r="E178">
        <v>19.264964497410041</v>
      </c>
      <c r="I178">
        <v>-323.12030000000004</v>
      </c>
      <c r="J178">
        <v>35.098173684210536</v>
      </c>
      <c r="K178">
        <v>39.367390821974666</v>
      </c>
    </row>
    <row r="179" spans="3:11" x14ac:dyDescent="0.25">
      <c r="C179">
        <v>-316.24540000000002</v>
      </c>
      <c r="D179">
        <v>15.920821052631823</v>
      </c>
      <c r="E179">
        <v>18.448958501653742</v>
      </c>
      <c r="I179">
        <v>-316.24540000000002</v>
      </c>
      <c r="J179">
        <v>33.650826315789487</v>
      </c>
      <c r="K179">
        <v>37.70242453944261</v>
      </c>
    </row>
    <row r="180" spans="3:11" x14ac:dyDescent="0.25">
      <c r="C180">
        <v>-309.37049999999999</v>
      </c>
      <c r="D180">
        <v>14.835310526316107</v>
      </c>
      <c r="E180">
        <v>17.65092638190951</v>
      </c>
      <c r="I180">
        <v>-309.37050000000022</v>
      </c>
      <c r="J180">
        <v>32.203478947368424</v>
      </c>
      <c r="K180">
        <v>36.073914553120694</v>
      </c>
    </row>
    <row r="181" spans="3:11" x14ac:dyDescent="0.25">
      <c r="C181">
        <v>-302.49559999999997</v>
      </c>
      <c r="D181">
        <v>14.111636842105554</v>
      </c>
      <c r="E181">
        <v>16.870839754640695</v>
      </c>
      <c r="I181">
        <v>-302.49560000000019</v>
      </c>
      <c r="J181">
        <v>30.756131578947375</v>
      </c>
      <c r="K181">
        <v>34.481817697557879</v>
      </c>
    </row>
    <row r="182" spans="3:11" x14ac:dyDescent="0.25">
      <c r="C182">
        <v>-295.62069999999994</v>
      </c>
      <c r="D182">
        <v>13.387963157895001</v>
      </c>
      <c r="E182">
        <v>16.108670932309789</v>
      </c>
      <c r="I182">
        <v>-295.62070000000017</v>
      </c>
      <c r="J182">
        <v>28.946947368421064</v>
      </c>
      <c r="K182">
        <v>32.926091838326236</v>
      </c>
    </row>
    <row r="183" spans="3:11" x14ac:dyDescent="0.25">
      <c r="C183">
        <v>-288.74580000000014</v>
      </c>
      <c r="D183">
        <v>12.664289473684448</v>
      </c>
      <c r="E183">
        <v>15.364392918317961</v>
      </c>
      <c r="I183">
        <v>-288.74580000000014</v>
      </c>
      <c r="J183">
        <v>27.499600000000015</v>
      </c>
      <c r="K183">
        <v>31.406695866319637</v>
      </c>
    </row>
    <row r="184" spans="3:11" x14ac:dyDescent="0.25">
      <c r="C184">
        <v>-281.87090000000012</v>
      </c>
      <c r="D184">
        <v>11.940615789473895</v>
      </c>
      <c r="E184">
        <v>14.63797940208716</v>
      </c>
      <c r="I184">
        <v>-281.87090000000012</v>
      </c>
      <c r="J184">
        <v>26.052252631578966</v>
      </c>
      <c r="K184">
        <v>29.923589692205375</v>
      </c>
    </row>
    <row r="185" spans="3:11" x14ac:dyDescent="0.25">
      <c r="C185">
        <v>-274.99600000000009</v>
      </c>
      <c r="D185">
        <v>11.216942105263342</v>
      </c>
      <c r="E185">
        <v>13.929404754282933</v>
      </c>
      <c r="I185">
        <v>-274.99600000000009</v>
      </c>
      <c r="J185">
        <v>24.604905263157917</v>
      </c>
      <c r="K185">
        <v>28.476734241026538</v>
      </c>
    </row>
    <row r="186" spans="3:11" x14ac:dyDescent="0.25">
      <c r="C186">
        <v>-268.12110000000007</v>
      </c>
      <c r="D186">
        <v>10.49326842105279</v>
      </c>
      <c r="E186">
        <v>13.23864402217545</v>
      </c>
      <c r="I186">
        <v>-268.12110000000007</v>
      </c>
      <c r="J186">
        <v>23.157557894736868</v>
      </c>
      <c r="K186">
        <v>27.066091446953635</v>
      </c>
    </row>
    <row r="187" spans="3:11" x14ac:dyDescent="0.25">
      <c r="C187">
        <v>-261.24620000000004</v>
      </c>
      <c r="D187">
        <v>9.7695947368422367</v>
      </c>
      <c r="E187">
        <v>12.565672925137068</v>
      </c>
      <c r="I187">
        <v>-261.24620000000004</v>
      </c>
      <c r="J187">
        <v>22.072047368421082</v>
      </c>
      <c r="K187">
        <v>25.691624248183569</v>
      </c>
    </row>
    <row r="188" spans="3:11" x14ac:dyDescent="0.25">
      <c r="C188">
        <v>-254.37130000000002</v>
      </c>
      <c r="D188">
        <v>9.4077578947369602</v>
      </c>
      <c r="E188">
        <v>11.910467850274383</v>
      </c>
      <c r="I188">
        <v>-254.37130000000002</v>
      </c>
      <c r="J188">
        <v>20.624700000000033</v>
      </c>
      <c r="K188">
        <v>24.353296581984505</v>
      </c>
    </row>
    <row r="189" spans="3:11" x14ac:dyDescent="0.25">
      <c r="C189">
        <v>-247.49639999999999</v>
      </c>
      <c r="D189">
        <v>9.0459210526316838</v>
      </c>
      <c r="E189">
        <v>11.273005848192851</v>
      </c>
      <c r="I189">
        <v>-247.49640000000022</v>
      </c>
      <c r="J189">
        <v>19.177352631578984</v>
      </c>
      <c r="K189">
        <v>23.051073379885061</v>
      </c>
    </row>
    <row r="190" spans="3:11" x14ac:dyDescent="0.25">
      <c r="C190">
        <v>-240.62149999999997</v>
      </c>
      <c r="D190">
        <v>8.3222473684212446</v>
      </c>
      <c r="E190">
        <v>10.653264628892256</v>
      </c>
      <c r="I190">
        <v>-240.6215000000002</v>
      </c>
      <c r="J190">
        <v>17.730005263157935</v>
      </c>
      <c r="K190">
        <v>21.784920563005944</v>
      </c>
    </row>
    <row r="191" spans="3:11" x14ac:dyDescent="0.25">
      <c r="C191">
        <v>-233.74659999999994</v>
      </c>
      <c r="D191">
        <v>7.5985736842106917</v>
      </c>
      <c r="E191">
        <v>10.051222557791194</v>
      </c>
      <c r="I191">
        <v>-233.74660000000017</v>
      </c>
      <c r="J191">
        <v>16.644494736842148</v>
      </c>
      <c r="K191">
        <v>20.554805037533377</v>
      </c>
    </row>
    <row r="192" spans="3:11" x14ac:dyDescent="0.25">
      <c r="C192">
        <v>-226.87170000000015</v>
      </c>
      <c r="D192">
        <v>6.8749000000001388</v>
      </c>
      <c r="E192">
        <v>9.4668586518789741</v>
      </c>
      <c r="I192">
        <v>-226.87170000000015</v>
      </c>
      <c r="J192">
        <v>15.558984210526361</v>
      </c>
      <c r="K192">
        <v>19.360694690331904</v>
      </c>
    </row>
    <row r="193" spans="3:11" x14ac:dyDescent="0.25">
      <c r="C193">
        <v>-219.99680000000012</v>
      </c>
      <c r="D193">
        <v>6.1512263157895859</v>
      </c>
      <c r="E193">
        <v>8.9001525759931344</v>
      </c>
      <c r="I193">
        <v>-219.99680000000012</v>
      </c>
      <c r="J193">
        <v>14.473473684210575</v>
      </c>
      <c r="K193">
        <v>18.202558384695873</v>
      </c>
    </row>
    <row r="194" spans="3:11" x14ac:dyDescent="0.25">
      <c r="C194">
        <v>-213.1219000000001</v>
      </c>
      <c r="D194">
        <v>5.427552631579033</v>
      </c>
      <c r="E194">
        <v>8.3510846392213463</v>
      </c>
      <c r="I194">
        <v>-213.1219000000001</v>
      </c>
      <c r="J194">
        <v>13.387963157894774</v>
      </c>
      <c r="K194">
        <v>17.080365956238019</v>
      </c>
    </row>
    <row r="195" spans="3:11" x14ac:dyDescent="0.25">
      <c r="C195">
        <v>-206.24700000000007</v>
      </c>
      <c r="D195">
        <v>4.7038789473684801</v>
      </c>
      <c r="E195">
        <v>7.8196357914257897</v>
      </c>
      <c r="I195">
        <v>-206.24700000000007</v>
      </c>
      <c r="J195">
        <v>12.664289473684249</v>
      </c>
      <c r="K195">
        <v>15.994088208913924</v>
      </c>
    </row>
    <row r="196" spans="3:11" x14ac:dyDescent="0.25">
      <c r="C196">
        <v>-199.37210000000005</v>
      </c>
      <c r="D196">
        <v>4.3420421052632037</v>
      </c>
      <c r="E196">
        <v>7.3057876198888083</v>
      </c>
      <c r="I196">
        <v>-199.37210000000005</v>
      </c>
      <c r="J196">
        <v>11.940615789473725</v>
      </c>
      <c r="K196">
        <v>14.943696911181087</v>
      </c>
    </row>
    <row r="197" spans="3:11" x14ac:dyDescent="0.25">
      <c r="C197">
        <v>-192.49720000000002</v>
      </c>
      <c r="D197">
        <v>3.9802052631579272</v>
      </c>
      <c r="E197">
        <v>6.8095223460783885</v>
      </c>
      <c r="I197">
        <v>-192.49720000000002</v>
      </c>
      <c r="J197">
        <v>10.855105263157938</v>
      </c>
      <c r="K197">
        <v>13.929164792291413</v>
      </c>
    </row>
    <row r="198" spans="3:11" x14ac:dyDescent="0.25">
      <c r="C198">
        <v>-185.6223</v>
      </c>
      <c r="D198">
        <v>3.6183684210526508</v>
      </c>
      <c r="E198">
        <v>6.3308228225320864</v>
      </c>
      <c r="I198">
        <v>-185.62230000000022</v>
      </c>
      <c r="J198">
        <v>9.7695947368421514</v>
      </c>
      <c r="K198">
        <v>12.950465538716033</v>
      </c>
    </row>
    <row r="199" spans="3:11" x14ac:dyDescent="0.25">
      <c r="C199">
        <v>-178.74739999999997</v>
      </c>
      <c r="D199">
        <v>3.2565315789473743</v>
      </c>
      <c r="E199">
        <v>5.8696725298581409</v>
      </c>
      <c r="I199">
        <v>-178.7474000000002</v>
      </c>
      <c r="J199">
        <v>8.6840842105263505</v>
      </c>
      <c r="K199">
        <v>12.007573790701143</v>
      </c>
    </row>
    <row r="200" spans="3:11" x14ac:dyDescent="0.25">
      <c r="C200">
        <v>-171.87249999999995</v>
      </c>
      <c r="D200">
        <v>2.8946947368420979</v>
      </c>
      <c r="E200">
        <v>5.4260555738525182</v>
      </c>
      <c r="I200">
        <v>-171.87250000000017</v>
      </c>
      <c r="J200">
        <v>7.5985736842105638</v>
      </c>
      <c r="K200">
        <v>11.100465138954256</v>
      </c>
    </row>
    <row r="201" spans="3:11" x14ac:dyDescent="0.25">
      <c r="C201">
        <v>-164.99760000000015</v>
      </c>
      <c r="D201">
        <v>2.5328578947368214</v>
      </c>
      <c r="E201">
        <v>4.9999566827307254</v>
      </c>
      <c r="I201">
        <v>-164.99760000000015</v>
      </c>
      <c r="J201">
        <v>6.8749000000000393</v>
      </c>
      <c r="K201">
        <v>10.22911612145926</v>
      </c>
    </row>
    <row r="202" spans="3:11" x14ac:dyDescent="0.25">
      <c r="C202">
        <v>-158.12270000000012</v>
      </c>
      <c r="D202">
        <v>2.171021052631545</v>
      </c>
      <c r="E202">
        <v>4.5913612044731673</v>
      </c>
      <c r="I202">
        <v>-158.12270000000012</v>
      </c>
      <c r="J202">
        <v>6.1512263157895006</v>
      </c>
      <c r="K202">
        <v>9.3935042204197323</v>
      </c>
    </row>
    <row r="203" spans="3:11" x14ac:dyDescent="0.25">
      <c r="C203">
        <v>-151.2478000000001</v>
      </c>
      <c r="D203">
        <v>1.8091842105262685</v>
      </c>
      <c r="E203">
        <v>4.2002551042831744</v>
      </c>
      <c r="I203">
        <v>-151.2478000000001</v>
      </c>
      <c r="J203">
        <v>5.4275526315789762</v>
      </c>
      <c r="K203">
        <v>8.5936078593294223</v>
      </c>
    </row>
    <row r="204" spans="3:11" x14ac:dyDescent="0.25">
      <c r="C204">
        <v>-144.37290000000007</v>
      </c>
      <c r="D204">
        <v>1.4473473684209921</v>
      </c>
      <c r="E204">
        <v>3.8266249621563722</v>
      </c>
      <c r="I204">
        <v>-144.37290000000007</v>
      </c>
      <c r="J204">
        <v>4.7038789473684375</v>
      </c>
      <c r="K204">
        <v>7.8294064001690042</v>
      </c>
    </row>
    <row r="205" spans="3:11" x14ac:dyDescent="0.25">
      <c r="C205">
        <v>-137.49800000000005</v>
      </c>
      <c r="D205">
        <v>1.0855105263158293</v>
      </c>
      <c r="E205">
        <v>3.4704579705606267</v>
      </c>
      <c r="I205">
        <v>-137.49800000000005</v>
      </c>
      <c r="J205">
        <v>3.9802052631578988</v>
      </c>
      <c r="K205">
        <v>7.1008801407283002</v>
      </c>
    </row>
    <row r="206" spans="3:11" x14ac:dyDescent="0.25">
      <c r="C206">
        <v>-130.62310000000002</v>
      </c>
      <c r="D206">
        <v>0.72367368421055289</v>
      </c>
      <c r="E206">
        <v>3.1317419322255264</v>
      </c>
      <c r="I206">
        <v>-130.62310000000002</v>
      </c>
      <c r="J206">
        <v>3.2565315789473743</v>
      </c>
      <c r="K206">
        <v>6.408010312053066</v>
      </c>
    </row>
    <row r="207" spans="3:11" x14ac:dyDescent="0.25">
      <c r="C207">
        <v>-123.7482</v>
      </c>
      <c r="D207">
        <v>0.36183684210527645</v>
      </c>
      <c r="E207">
        <v>2.8104652580405287</v>
      </c>
      <c r="I207">
        <v>-123.74820000000022</v>
      </c>
      <c r="J207">
        <v>2.8946947368420979</v>
      </c>
      <c r="K207">
        <v>5.7507790760156858</v>
      </c>
    </row>
    <row r="208" spans="3:11" x14ac:dyDescent="0.25">
      <c r="C208">
        <v>-116.87329999999997</v>
      </c>
      <c r="D208">
        <v>0</v>
      </c>
      <c r="E208">
        <v>2.5066169650609109</v>
      </c>
      <c r="I208">
        <v>-116.8733000000002</v>
      </c>
      <c r="J208">
        <v>2.5328578947368356</v>
      </c>
      <c r="K208">
        <v>5.129169523008855</v>
      </c>
    </row>
    <row r="209" spans="3:11" x14ac:dyDescent="0.25">
      <c r="C209">
        <v>-109.99839999999995</v>
      </c>
      <c r="D209">
        <v>0</v>
      </c>
      <c r="E209">
        <v>2.2201866746207282</v>
      </c>
      <c r="I209">
        <v>-109.99840000000017</v>
      </c>
      <c r="J209">
        <v>2.1710210526315734</v>
      </c>
      <c r="K209">
        <v>4.5431656697618639</v>
      </c>
    </row>
    <row r="210" spans="3:11" x14ac:dyDescent="0.25">
      <c r="C210">
        <v>-103.12350000000015</v>
      </c>
      <c r="D210">
        <v>0</v>
      </c>
      <c r="E210">
        <v>1.9511646105520195</v>
      </c>
      <c r="I210">
        <v>-103.12350000000015</v>
      </c>
      <c r="J210">
        <v>1.8091842105263112</v>
      </c>
      <c r="K210">
        <v>3.9927524572784332</v>
      </c>
    </row>
    <row r="211" spans="3:11" x14ac:dyDescent="0.25">
      <c r="C211">
        <v>-96.248600000000124</v>
      </c>
      <c r="D211">
        <v>0</v>
      </c>
      <c r="E211">
        <v>1.6995415975095032</v>
      </c>
      <c r="I211">
        <v>-96.248600000000124</v>
      </c>
      <c r="J211">
        <v>1.4473473684210489</v>
      </c>
      <c r="K211">
        <v>3.4779157488957684</v>
      </c>
    </row>
    <row r="212" spans="3:11" x14ac:dyDescent="0.25">
      <c r="C212">
        <v>-89.373700000000099</v>
      </c>
      <c r="D212">
        <v>0</v>
      </c>
      <c r="E212">
        <v>1.4653090594002098</v>
      </c>
      <c r="I212">
        <v>-89.373700000000099</v>
      </c>
      <c r="J212">
        <v>1.0855105263157867</v>
      </c>
      <c r="K212">
        <v>2.9986423284641379</v>
      </c>
    </row>
    <row r="213" spans="3:11" x14ac:dyDescent="0.25">
      <c r="C213">
        <v>-82.498800000000074</v>
      </c>
      <c r="D213">
        <v>0</v>
      </c>
      <c r="E213">
        <v>1.2484590179172521</v>
      </c>
      <c r="I213">
        <v>-82.498800000000074</v>
      </c>
      <c r="J213">
        <v>0.72367368421052447</v>
      </c>
      <c r="K213">
        <v>2.5549198986464305</v>
      </c>
    </row>
    <row r="214" spans="3:11" x14ac:dyDescent="0.25">
      <c r="C214">
        <v>-75.623900000000049</v>
      </c>
      <c r="D214">
        <v>0</v>
      </c>
      <c r="E214">
        <v>1.0489840911772812</v>
      </c>
      <c r="I214">
        <v>-75.623900000000049</v>
      </c>
      <c r="J214">
        <v>0.36183684210526224</v>
      </c>
      <c r="K214">
        <v>2.1467370793371949</v>
      </c>
    </row>
    <row r="215" spans="3:11" x14ac:dyDescent="0.25">
      <c r="C215">
        <v>-68.749000000000024</v>
      </c>
      <c r="D215">
        <v>0</v>
      </c>
      <c r="E215">
        <v>0.86687749246102241</v>
      </c>
      <c r="I215">
        <v>-68.749000000000024</v>
      </c>
      <c r="J215">
        <v>0</v>
      </c>
      <c r="K215">
        <v>1.7740834062006778</v>
      </c>
    </row>
    <row r="216" spans="3:11" x14ac:dyDescent="0.25">
      <c r="C216">
        <v>-61.874099999999999</v>
      </c>
      <c r="D216">
        <v>0</v>
      </c>
      <c r="E216">
        <v>0.70213302905640729</v>
      </c>
      <c r="I216">
        <v>-61.874100000000226</v>
      </c>
      <c r="J216">
        <v>0</v>
      </c>
      <c r="K216">
        <v>1.4369493293274394</v>
      </c>
    </row>
    <row r="217" spans="3:11" x14ac:dyDescent="0.25">
      <c r="C217">
        <v>-54.999199999999973</v>
      </c>
      <c r="D217">
        <v>0</v>
      </c>
      <c r="E217">
        <v>0.55474510120383214</v>
      </c>
      <c r="I217">
        <v>-54.999200000000201</v>
      </c>
      <c r="J217">
        <v>0</v>
      </c>
      <c r="K217">
        <v>1.1353262120090681</v>
      </c>
    </row>
    <row r="218" spans="3:11" x14ac:dyDescent="0.25">
      <c r="C218">
        <v>-48.124299999999948</v>
      </c>
      <c r="D218">
        <v>0</v>
      </c>
      <c r="E218">
        <v>0.42470870114312853</v>
      </c>
      <c r="I218">
        <v>-48.124300000000176</v>
      </c>
      <c r="J218">
        <v>0</v>
      </c>
      <c r="K218">
        <v>0.86920632963080335</v>
      </c>
    </row>
    <row r="219" spans="3:11" x14ac:dyDescent="0.25">
      <c r="C219">
        <v>-41.249399999999923</v>
      </c>
      <c r="D219">
        <v>0</v>
      </c>
      <c r="E219">
        <v>0.31201941226186475</v>
      </c>
      <c r="I219">
        <v>-41.249400000000151</v>
      </c>
      <c r="J219">
        <v>0</v>
      </c>
      <c r="K219">
        <v>0.63858286868150116</v>
      </c>
    </row>
    <row r="220" spans="3:11" x14ac:dyDescent="0.25">
      <c r="C220">
        <v>-34.374500000000126</v>
      </c>
      <c r="D220">
        <v>0</v>
      </c>
      <c r="E220">
        <v>0.21667340834464249</v>
      </c>
      <c r="I220">
        <v>-34.374500000000126</v>
      </c>
      <c r="J220">
        <v>0</v>
      </c>
      <c r="K220">
        <v>0.44344992588082499</v>
      </c>
    </row>
    <row r="221" spans="3:11" x14ac:dyDescent="0.25">
      <c r="C221">
        <v>-27.4996000000001</v>
      </c>
      <c r="D221">
        <v>0</v>
      </c>
      <c r="E221">
        <v>0.13866745292307331</v>
      </c>
      <c r="I221">
        <v>-27.4996000000001</v>
      </c>
      <c r="J221">
        <v>0</v>
      </c>
      <c r="K221">
        <v>0.28380250742332586</v>
      </c>
    </row>
    <row r="222" spans="3:11" x14ac:dyDescent="0.25">
      <c r="C222">
        <v>-20.624700000000075</v>
      </c>
      <c r="D222">
        <v>0</v>
      </c>
      <c r="E222">
        <v>7.7998898726223967E-2</v>
      </c>
      <c r="I222">
        <v>-20.624700000000075</v>
      </c>
      <c r="J222">
        <v>0</v>
      </c>
      <c r="K222">
        <v>0.15963652833919964</v>
      </c>
    </row>
    <row r="223" spans="3:11" x14ac:dyDescent="0.25">
      <c r="C223">
        <v>-13.74980000000005</v>
      </c>
      <c r="D223">
        <v>0</v>
      </c>
      <c r="E223">
        <v>3.4665687231247987E-2</v>
      </c>
      <c r="I223">
        <v>-13.74980000000005</v>
      </c>
      <c r="J223">
        <v>0</v>
      </c>
      <c r="K223">
        <v>7.0948811971531203E-2</v>
      </c>
    </row>
    <row r="224" spans="3:11" x14ac:dyDescent="0.25">
      <c r="C224">
        <v>-6.8749000000000251</v>
      </c>
      <c r="D224">
        <v>0</v>
      </c>
      <c r="E224">
        <v>8.6663483140750966E-3</v>
      </c>
      <c r="I224">
        <v>-6.8749000000000251</v>
      </c>
      <c r="J224">
        <v>0</v>
      </c>
      <c r="K224">
        <v>1.7737089569867592E-2</v>
      </c>
    </row>
    <row r="225" spans="3:11" x14ac:dyDescent="0.25">
      <c r="C225">
        <v>0</v>
      </c>
      <c r="D225">
        <v>0</v>
      </c>
      <c r="E225">
        <v>0</v>
      </c>
      <c r="I225">
        <v>0</v>
      </c>
      <c r="J225">
        <v>0</v>
      </c>
      <c r="K225">
        <v>0</v>
      </c>
    </row>
    <row r="226" spans="3:11" x14ac:dyDescent="0.25">
      <c r="C226">
        <v>6.8749000000000251</v>
      </c>
      <c r="D226">
        <v>0</v>
      </c>
      <c r="E226">
        <v>8.6663483140750966E-3</v>
      </c>
      <c r="I226">
        <v>6.8748999999997977</v>
      </c>
      <c r="J226">
        <v>0</v>
      </c>
      <c r="K226">
        <v>1.7737089569866419E-2</v>
      </c>
    </row>
    <row r="227" spans="3:11" x14ac:dyDescent="0.25">
      <c r="C227">
        <v>13.74980000000005</v>
      </c>
      <c r="D227">
        <v>0</v>
      </c>
      <c r="E227">
        <v>3.4665687231247987E-2</v>
      </c>
      <c r="I227">
        <v>13.749799999999823</v>
      </c>
      <c r="J227">
        <v>0</v>
      </c>
      <c r="K227">
        <v>7.0948811971528858E-2</v>
      </c>
    </row>
    <row r="228" spans="3:11" x14ac:dyDescent="0.25">
      <c r="C228">
        <v>20.624700000000075</v>
      </c>
      <c r="D228">
        <v>0</v>
      </c>
      <c r="E228">
        <v>7.7998898726223967E-2</v>
      </c>
      <c r="I228">
        <v>20.624699999999848</v>
      </c>
      <c r="J228">
        <v>0</v>
      </c>
      <c r="K228">
        <v>0.15963652833919614</v>
      </c>
    </row>
    <row r="229" spans="3:11" x14ac:dyDescent="0.25">
      <c r="C229">
        <v>27.499599999999873</v>
      </c>
      <c r="D229">
        <v>0</v>
      </c>
      <c r="E229">
        <v>0.13866745292307101</v>
      </c>
      <c r="I229">
        <v>27.499599999999873</v>
      </c>
      <c r="J229">
        <v>0</v>
      </c>
      <c r="K229">
        <v>0.28380250742332114</v>
      </c>
    </row>
    <row r="230" spans="3:11" x14ac:dyDescent="0.25">
      <c r="C230">
        <v>34.374499999999898</v>
      </c>
      <c r="D230">
        <v>0</v>
      </c>
      <c r="E230">
        <v>0.21667340834463966</v>
      </c>
      <c r="I230">
        <v>34.374499999999898</v>
      </c>
      <c r="J230">
        <v>0</v>
      </c>
      <c r="K230">
        <v>0.44344992588081922</v>
      </c>
    </row>
    <row r="231" spans="3:11" x14ac:dyDescent="0.25">
      <c r="C231">
        <v>41.249399999999923</v>
      </c>
      <c r="D231">
        <v>0</v>
      </c>
      <c r="E231">
        <v>0.31201941226186475</v>
      </c>
      <c r="I231">
        <v>41.249399999999923</v>
      </c>
      <c r="J231">
        <v>0</v>
      </c>
      <c r="K231">
        <v>0.63858286868149416</v>
      </c>
    </row>
    <row r="232" spans="3:11" x14ac:dyDescent="0.25">
      <c r="C232">
        <v>48.124299999999948</v>
      </c>
      <c r="D232">
        <v>0</v>
      </c>
      <c r="E232">
        <v>0.42470870114312853</v>
      </c>
      <c r="I232">
        <v>48.124299999999948</v>
      </c>
      <c r="J232">
        <v>0</v>
      </c>
      <c r="K232">
        <v>0.86920632963079514</v>
      </c>
    </row>
    <row r="233" spans="3:11" x14ac:dyDescent="0.25">
      <c r="C233">
        <v>54.999199999999973</v>
      </c>
      <c r="D233">
        <v>0</v>
      </c>
      <c r="E233">
        <v>0.55474510120383214</v>
      </c>
      <c r="I233">
        <v>54.999199999999973</v>
      </c>
      <c r="J233">
        <v>0</v>
      </c>
      <c r="K233">
        <v>1.1353262120090586</v>
      </c>
    </row>
    <row r="234" spans="3:11" x14ac:dyDescent="0.25">
      <c r="C234">
        <v>61.874099999999999</v>
      </c>
      <c r="D234">
        <v>0</v>
      </c>
      <c r="E234">
        <v>0.70213302905640729</v>
      </c>
      <c r="I234">
        <v>61.874099999999999</v>
      </c>
      <c r="J234">
        <v>0</v>
      </c>
      <c r="K234">
        <v>1.4369493293274285</v>
      </c>
    </row>
    <row r="235" spans="3:11" x14ac:dyDescent="0.25">
      <c r="C235">
        <v>68.749000000000024</v>
      </c>
      <c r="D235">
        <v>0</v>
      </c>
      <c r="E235">
        <v>0.86687749246102241</v>
      </c>
      <c r="I235">
        <v>68.748999999999796</v>
      </c>
      <c r="J235">
        <v>0.36183684210526224</v>
      </c>
      <c r="K235">
        <v>1.7740834062006663</v>
      </c>
    </row>
    <row r="236" spans="3:11" x14ac:dyDescent="0.25">
      <c r="C236">
        <v>75.623900000000049</v>
      </c>
      <c r="D236">
        <v>0</v>
      </c>
      <c r="E236">
        <v>1.0489840911772812</v>
      </c>
      <c r="I236">
        <v>75.623899999999821</v>
      </c>
      <c r="J236">
        <v>0.72367368421052447</v>
      </c>
      <c r="K236">
        <v>2.1467370793371821</v>
      </c>
    </row>
    <row r="237" spans="3:11" x14ac:dyDescent="0.25">
      <c r="C237">
        <v>82.498800000000074</v>
      </c>
      <c r="D237">
        <v>0</v>
      </c>
      <c r="E237">
        <v>1.2484590179172521</v>
      </c>
      <c r="I237">
        <v>82.498799999999846</v>
      </c>
      <c r="J237">
        <v>1.0855105263157867</v>
      </c>
      <c r="K237">
        <v>2.5549198986464168</v>
      </c>
    </row>
    <row r="238" spans="3:11" x14ac:dyDescent="0.25">
      <c r="C238">
        <v>89.373699999999872</v>
      </c>
      <c r="D238">
        <v>0</v>
      </c>
      <c r="E238">
        <v>1.4653090594002023</v>
      </c>
      <c r="I238">
        <v>89.373699999999872</v>
      </c>
      <c r="J238">
        <v>1.4473473684210489</v>
      </c>
      <c r="K238">
        <v>2.9986423284641228</v>
      </c>
    </row>
    <row r="239" spans="3:11" x14ac:dyDescent="0.25">
      <c r="C239">
        <v>96.248599999999897</v>
      </c>
      <c r="D239">
        <v>0</v>
      </c>
      <c r="E239">
        <v>1.6995415975094952</v>
      </c>
      <c r="I239">
        <v>96.248599999999897</v>
      </c>
      <c r="J239">
        <v>1.8091842105263254</v>
      </c>
      <c r="K239">
        <v>3.4779157488957519</v>
      </c>
    </row>
    <row r="240" spans="3:11" x14ac:dyDescent="0.25">
      <c r="C240">
        <v>103.12349999999992</v>
      </c>
      <c r="D240">
        <v>0</v>
      </c>
      <c r="E240">
        <v>1.9511646105520108</v>
      </c>
      <c r="I240">
        <v>103.12349999999992</v>
      </c>
      <c r="J240">
        <v>2.1710210526315876</v>
      </c>
      <c r="K240">
        <v>3.9927524572784154</v>
      </c>
    </row>
    <row r="241" spans="3:11" x14ac:dyDescent="0.25">
      <c r="C241">
        <v>109.99839999999995</v>
      </c>
      <c r="D241">
        <v>0</v>
      </c>
      <c r="E241">
        <v>2.2201866746207282</v>
      </c>
      <c r="I241">
        <v>109.99839999999995</v>
      </c>
      <c r="J241">
        <v>2.5328578947368641</v>
      </c>
      <c r="K241">
        <v>4.5431656697618452</v>
      </c>
    </row>
    <row r="242" spans="3:11" x14ac:dyDescent="0.25">
      <c r="C242">
        <v>116.87329999999997</v>
      </c>
      <c r="D242">
        <v>0.36183684210527645</v>
      </c>
      <c r="E242">
        <v>2.5066169650609109</v>
      </c>
      <c r="I242">
        <v>116.87329999999997</v>
      </c>
      <c r="J242">
        <v>2.8946947368421263</v>
      </c>
      <c r="K242">
        <v>5.1291695230088346</v>
      </c>
    </row>
    <row r="243" spans="3:11" x14ac:dyDescent="0.25">
      <c r="C243">
        <v>123.7482</v>
      </c>
      <c r="D243">
        <v>0.72367368421055289</v>
      </c>
      <c r="E243">
        <v>2.8104652580405287</v>
      </c>
      <c r="I243">
        <v>123.7482</v>
      </c>
      <c r="J243">
        <v>3.2565315789474027</v>
      </c>
      <c r="K243">
        <v>5.7507790760156645</v>
      </c>
    </row>
    <row r="244" spans="3:11" x14ac:dyDescent="0.25">
      <c r="C244">
        <v>130.62310000000002</v>
      </c>
      <c r="D244">
        <v>1.0855105263158293</v>
      </c>
      <c r="E244">
        <v>3.1317419322255264</v>
      </c>
      <c r="I244">
        <v>130.62309999999979</v>
      </c>
      <c r="J244">
        <v>3.618368421052665</v>
      </c>
      <c r="K244">
        <v>6.4080103120530429</v>
      </c>
    </row>
    <row r="245" spans="3:11" x14ac:dyDescent="0.25">
      <c r="C245">
        <v>137.49800000000005</v>
      </c>
      <c r="D245">
        <v>1.4473473684211058</v>
      </c>
      <c r="E245">
        <v>3.4704579705606267</v>
      </c>
      <c r="I245">
        <v>137.49799999999982</v>
      </c>
      <c r="J245">
        <v>4.3420421052631895</v>
      </c>
      <c r="K245">
        <v>7.1008801407282771</v>
      </c>
    </row>
    <row r="246" spans="3:11" x14ac:dyDescent="0.25">
      <c r="C246">
        <v>144.37290000000007</v>
      </c>
      <c r="D246">
        <v>1.8091842105263822</v>
      </c>
      <c r="E246">
        <v>3.8266249621563722</v>
      </c>
      <c r="I246">
        <v>144.37289999999985</v>
      </c>
      <c r="J246">
        <v>5.0657157894737281</v>
      </c>
      <c r="K246">
        <v>7.8294064001689803</v>
      </c>
    </row>
    <row r="247" spans="3:11" x14ac:dyDescent="0.25">
      <c r="C247">
        <v>151.24779999999987</v>
      </c>
      <c r="D247">
        <v>2.1710210526316587</v>
      </c>
      <c r="E247">
        <v>4.200255104283162</v>
      </c>
      <c r="I247">
        <v>151.24779999999987</v>
      </c>
      <c r="J247">
        <v>5.7893894736842526</v>
      </c>
      <c r="K247">
        <v>8.5936078593293939</v>
      </c>
    </row>
    <row r="248" spans="3:11" x14ac:dyDescent="0.25">
      <c r="C248">
        <v>158.1226999999999</v>
      </c>
      <c r="D248">
        <v>2.5328578947369351</v>
      </c>
      <c r="E248">
        <v>4.5913612044731549</v>
      </c>
      <c r="I248">
        <v>158.1226999999999</v>
      </c>
      <c r="J248">
        <v>6.5130631578947771</v>
      </c>
      <c r="K248">
        <v>9.3935042204197075</v>
      </c>
    </row>
    <row r="249" spans="3:11" x14ac:dyDescent="0.25">
      <c r="C249">
        <v>164.99759999999992</v>
      </c>
      <c r="D249">
        <v>2.8946947368422116</v>
      </c>
      <c r="E249">
        <v>4.999956682730712</v>
      </c>
      <c r="I249">
        <v>164.99759999999992</v>
      </c>
      <c r="J249">
        <v>7.2367368421053015</v>
      </c>
      <c r="K249">
        <v>10.229116121459233</v>
      </c>
    </row>
    <row r="250" spans="3:11" x14ac:dyDescent="0.25">
      <c r="C250">
        <v>171.87249999999995</v>
      </c>
      <c r="D250">
        <v>3.256531578947488</v>
      </c>
      <c r="E250">
        <v>5.4260555738525182</v>
      </c>
      <c r="I250">
        <v>171.87249999999995</v>
      </c>
      <c r="J250">
        <v>8.3222473684210883</v>
      </c>
      <c r="K250">
        <v>11.100465138954227</v>
      </c>
    </row>
    <row r="251" spans="3:11" x14ac:dyDescent="0.25">
      <c r="C251">
        <v>178.74739999999997</v>
      </c>
      <c r="D251">
        <v>3.6183684210527645</v>
      </c>
      <c r="E251">
        <v>5.8696725298581409</v>
      </c>
      <c r="I251">
        <v>178.74739999999997</v>
      </c>
      <c r="J251">
        <v>9.407757894736875</v>
      </c>
      <c r="K251">
        <v>12.007573790701112</v>
      </c>
    </row>
    <row r="252" spans="3:11" x14ac:dyDescent="0.25">
      <c r="C252">
        <v>185.6223</v>
      </c>
      <c r="D252">
        <v>3.9802052631580409</v>
      </c>
      <c r="E252">
        <v>6.3308228225320864</v>
      </c>
      <c r="I252">
        <v>185.6223</v>
      </c>
      <c r="J252">
        <v>10.493268421052662</v>
      </c>
      <c r="K252">
        <v>12.950465538716001</v>
      </c>
    </row>
    <row r="253" spans="3:11" x14ac:dyDescent="0.25">
      <c r="C253">
        <v>192.49720000000002</v>
      </c>
      <c r="D253">
        <v>4.3420421052633174</v>
      </c>
      <c r="E253">
        <v>6.8095223460783885</v>
      </c>
      <c r="I253">
        <v>192.49719999999979</v>
      </c>
      <c r="J253">
        <v>11.578778947368448</v>
      </c>
      <c r="K253">
        <v>13.929164792291379</v>
      </c>
    </row>
    <row r="254" spans="3:11" x14ac:dyDescent="0.25">
      <c r="C254">
        <v>199.37210000000005</v>
      </c>
      <c r="D254">
        <v>5.0657157894737566</v>
      </c>
      <c r="E254">
        <v>7.3057876198888083</v>
      </c>
      <c r="I254">
        <v>199.37209999999982</v>
      </c>
      <c r="J254">
        <v>12.302452631578973</v>
      </c>
      <c r="K254">
        <v>14.943696911181052</v>
      </c>
    </row>
    <row r="255" spans="3:11" x14ac:dyDescent="0.25">
      <c r="C255">
        <v>206.24700000000007</v>
      </c>
      <c r="D255">
        <v>5.7893894736843095</v>
      </c>
      <c r="E255">
        <v>7.8196357914257897</v>
      </c>
      <c r="I255">
        <v>206.24699999999984</v>
      </c>
      <c r="J255">
        <v>13.026126315789497</v>
      </c>
      <c r="K255">
        <v>15.994088208913888</v>
      </c>
    </row>
    <row r="256" spans="3:11" x14ac:dyDescent="0.25">
      <c r="C256">
        <v>213.12189999999987</v>
      </c>
      <c r="D256">
        <v>6.5130631578948623</v>
      </c>
      <c r="E256">
        <v>8.3510846392213285</v>
      </c>
      <c r="I256">
        <v>213.12189999999987</v>
      </c>
      <c r="J256">
        <v>14.111636842105284</v>
      </c>
      <c r="K256">
        <v>17.08036595623798</v>
      </c>
    </row>
    <row r="257" spans="3:11" x14ac:dyDescent="0.25">
      <c r="C257">
        <v>219.99679999999989</v>
      </c>
      <c r="D257">
        <v>7.2367368421054152</v>
      </c>
      <c r="E257">
        <v>8.9001525759931166</v>
      </c>
      <c r="I257">
        <v>219.99679999999989</v>
      </c>
      <c r="J257">
        <v>15.197147368421071</v>
      </c>
      <c r="K257">
        <v>18.202558384695834</v>
      </c>
    </row>
    <row r="258" spans="3:11" x14ac:dyDescent="0.25">
      <c r="C258">
        <v>226.87169999999992</v>
      </c>
      <c r="D258">
        <v>7.9604105263159681</v>
      </c>
      <c r="E258">
        <v>9.4668586518789546</v>
      </c>
      <c r="I258">
        <v>226.87169999999992</v>
      </c>
      <c r="J258">
        <v>16.282657894736857</v>
      </c>
      <c r="K258">
        <v>19.360694690331865</v>
      </c>
    </row>
    <row r="259" spans="3:11" x14ac:dyDescent="0.25">
      <c r="C259">
        <v>233.74659999999994</v>
      </c>
      <c r="D259">
        <v>8.684084210526521</v>
      </c>
      <c r="E259">
        <v>10.051222557791194</v>
      </c>
      <c r="I259">
        <v>233.74659999999994</v>
      </c>
      <c r="J259">
        <v>17.368168421052644</v>
      </c>
      <c r="K259">
        <v>20.554805037533335</v>
      </c>
    </row>
    <row r="260" spans="3:11" x14ac:dyDescent="0.25">
      <c r="C260">
        <v>240.62149999999997</v>
      </c>
      <c r="D260">
        <v>9.4077578947370739</v>
      </c>
      <c r="E260">
        <v>10.653264628892256</v>
      </c>
      <c r="I260">
        <v>240.62149999999997</v>
      </c>
      <c r="J260">
        <v>18.815515789473693</v>
      </c>
      <c r="K260">
        <v>21.784920563005901</v>
      </c>
    </row>
    <row r="261" spans="3:11" x14ac:dyDescent="0.25">
      <c r="C261">
        <v>247.49639999999999</v>
      </c>
      <c r="D261">
        <v>9.7695947368423504</v>
      </c>
      <c r="E261">
        <v>11.273005848192851</v>
      </c>
      <c r="I261">
        <v>247.49639999999999</v>
      </c>
      <c r="J261">
        <v>20.262863157894742</v>
      </c>
      <c r="K261">
        <v>23.051073379885018</v>
      </c>
    </row>
    <row r="262" spans="3:11" x14ac:dyDescent="0.25">
      <c r="C262">
        <v>254.37130000000002</v>
      </c>
      <c r="D262">
        <v>10.131431578947627</v>
      </c>
      <c r="E262">
        <v>11.910467850274383</v>
      </c>
      <c r="I262">
        <v>254.37129999999979</v>
      </c>
      <c r="J262">
        <v>21.710210526315805</v>
      </c>
      <c r="K262">
        <v>24.353296581984463</v>
      </c>
    </row>
    <row r="263" spans="3:11" x14ac:dyDescent="0.25">
      <c r="C263">
        <v>261.24620000000004</v>
      </c>
      <c r="D263">
        <v>10.85510526315818</v>
      </c>
      <c r="E263">
        <v>12.565672925137068</v>
      </c>
      <c r="I263">
        <v>261.24619999999982</v>
      </c>
      <c r="J263">
        <v>23.157557894736854</v>
      </c>
      <c r="K263">
        <v>25.691624248183519</v>
      </c>
    </row>
    <row r="264" spans="3:11" x14ac:dyDescent="0.25">
      <c r="C264">
        <v>268.12110000000007</v>
      </c>
      <c r="D264">
        <v>11.578778947368733</v>
      </c>
      <c r="E264">
        <v>13.23864402217545</v>
      </c>
      <c r="I264">
        <v>268.12109999999984</v>
      </c>
      <c r="J264">
        <v>24.243068421052641</v>
      </c>
      <c r="K264">
        <v>27.066091446953589</v>
      </c>
    </row>
    <row r="265" spans="3:11" x14ac:dyDescent="0.25">
      <c r="C265">
        <v>274.99599999999987</v>
      </c>
      <c r="D265">
        <v>12.302452631579285</v>
      </c>
      <c r="E265">
        <v>13.929404754282908</v>
      </c>
      <c r="I265">
        <v>274.99599999999987</v>
      </c>
      <c r="J265">
        <v>25.690415789473704</v>
      </c>
      <c r="K265">
        <v>28.476734241026488</v>
      </c>
    </row>
    <row r="266" spans="3:11" x14ac:dyDescent="0.25">
      <c r="C266">
        <v>281.87089999999989</v>
      </c>
      <c r="D266">
        <v>13.026126315789838</v>
      </c>
      <c r="E266">
        <v>14.637979402087138</v>
      </c>
      <c r="I266">
        <v>281.87089999999989</v>
      </c>
      <c r="J266">
        <v>27.137763157894739</v>
      </c>
      <c r="K266">
        <v>29.923589692205333</v>
      </c>
    </row>
    <row r="267" spans="3:11" x14ac:dyDescent="0.25">
      <c r="C267">
        <v>288.74579999999992</v>
      </c>
      <c r="D267">
        <v>13.749800000000391</v>
      </c>
      <c r="E267">
        <v>15.364392918317936</v>
      </c>
      <c r="I267">
        <v>288.74579999999992</v>
      </c>
      <c r="J267">
        <v>28.585110526315802</v>
      </c>
      <c r="K267">
        <v>31.406695866319591</v>
      </c>
    </row>
    <row r="268" spans="3:11" x14ac:dyDescent="0.25">
      <c r="C268">
        <v>295.62069999999994</v>
      </c>
      <c r="D268">
        <v>14.473473684210944</v>
      </c>
      <c r="E268">
        <v>16.108670932309789</v>
      </c>
      <c r="I268">
        <v>295.62069999999994</v>
      </c>
      <c r="J268">
        <v>30.032457894736851</v>
      </c>
      <c r="K268">
        <v>32.92609183832618</v>
      </c>
    </row>
    <row r="269" spans="3:11" x14ac:dyDescent="0.25">
      <c r="C269">
        <v>302.49559999999997</v>
      </c>
      <c r="D269">
        <v>15.197147368421383</v>
      </c>
      <c r="E269">
        <v>16.870839754640695</v>
      </c>
      <c r="I269">
        <v>302.49559999999997</v>
      </c>
      <c r="J269">
        <v>31.4798052631579</v>
      </c>
      <c r="K269">
        <v>34.481817697557823</v>
      </c>
    </row>
    <row r="270" spans="3:11" x14ac:dyDescent="0.25">
      <c r="C270">
        <v>309.37049999999999</v>
      </c>
      <c r="D270">
        <v>15.920821052631936</v>
      </c>
      <c r="E270">
        <v>17.65092638190951</v>
      </c>
      <c r="I270">
        <v>309.37049999999999</v>
      </c>
      <c r="J270">
        <v>32.927152631578949</v>
      </c>
      <c r="K270">
        <v>36.073914553120638</v>
      </c>
    </row>
    <row r="271" spans="3:11" x14ac:dyDescent="0.25">
      <c r="C271">
        <v>316.24540000000002</v>
      </c>
      <c r="D271">
        <v>17.006331578947766</v>
      </c>
      <c r="E271">
        <v>18.448958501653742</v>
      </c>
      <c r="I271">
        <v>316.24539999999979</v>
      </c>
      <c r="J271">
        <v>34.374499999999998</v>
      </c>
      <c r="K271">
        <v>37.702424539442561</v>
      </c>
    </row>
    <row r="272" spans="3:11" x14ac:dyDescent="0.25">
      <c r="C272">
        <v>323.12030000000004</v>
      </c>
      <c r="D272">
        <v>18.091842105263595</v>
      </c>
      <c r="E272">
        <v>19.264964497410041</v>
      </c>
      <c r="I272">
        <v>323.12029999999982</v>
      </c>
      <c r="J272">
        <v>36.183684210526309</v>
      </c>
      <c r="K272">
        <v>39.36739082197461</v>
      </c>
    </row>
    <row r="273" spans="3:11" x14ac:dyDescent="0.25">
      <c r="C273">
        <v>329.99520000000007</v>
      </c>
      <c r="D273">
        <v>18.815515789474034</v>
      </c>
      <c r="E273">
        <v>20.098973453919584</v>
      </c>
      <c r="I273">
        <v>329.99519999999984</v>
      </c>
      <c r="J273">
        <v>37.99286842105262</v>
      </c>
      <c r="K273">
        <v>41.068857603046176</v>
      </c>
    </row>
    <row r="274" spans="3:11" x14ac:dyDescent="0.25">
      <c r="C274">
        <v>336.87009999999987</v>
      </c>
      <c r="D274">
        <v>19.539189473684587</v>
      </c>
      <c r="E274">
        <v>20.951015162480545</v>
      </c>
      <c r="I274">
        <v>336.87009999999987</v>
      </c>
      <c r="J274">
        <v>39.802052631578931</v>
      </c>
      <c r="K274">
        <v>42.80687012787719</v>
      </c>
    </row>
    <row r="275" spans="3:11" x14ac:dyDescent="0.25">
      <c r="C275">
        <v>343.74499999999989</v>
      </c>
      <c r="D275">
        <v>20.262863157895026</v>
      </c>
      <c r="E275">
        <v>21.821120126450275</v>
      </c>
      <c r="I275">
        <v>343.74499999999989</v>
      </c>
      <c r="J275">
        <v>41.24939999999998</v>
      </c>
      <c r="K275">
        <v>44.581474690748351</v>
      </c>
    </row>
    <row r="276" spans="3:11" x14ac:dyDescent="0.25">
      <c r="C276">
        <v>350.61989999999992</v>
      </c>
      <c r="D276">
        <v>20.986536842105465</v>
      </c>
      <c r="E276">
        <v>22.709319566899204</v>
      </c>
      <c r="I276">
        <v>350.61989999999992</v>
      </c>
      <c r="J276">
        <v>43.058584210526291</v>
      </c>
      <c r="K276">
        <v>46.392718641331768</v>
      </c>
    </row>
    <row r="277" spans="3:11" x14ac:dyDescent="0.25">
      <c r="C277">
        <v>357.49479999999994</v>
      </c>
      <c r="D277">
        <v>22.072047368421181</v>
      </c>
      <c r="E277">
        <v>23.615645428419469</v>
      </c>
      <c r="I277">
        <v>357.49479999999994</v>
      </c>
      <c r="J277">
        <v>44.867768421052602</v>
      </c>
      <c r="K277">
        <v>48.24065039118404</v>
      </c>
    </row>
    <row r="278" spans="3:11" x14ac:dyDescent="0.25">
      <c r="C278">
        <v>364.36969999999997</v>
      </c>
      <c r="D278">
        <v>23.15755789473701</v>
      </c>
      <c r="E278">
        <v>24.540130385090638</v>
      </c>
      <c r="I278">
        <v>364.36969999999997</v>
      </c>
      <c r="J278">
        <v>46.676952631578914</v>
      </c>
      <c r="K278">
        <v>50.125319420403834</v>
      </c>
    </row>
    <row r="279" spans="3:11" x14ac:dyDescent="0.25">
      <c r="C279">
        <v>371.24459999999999</v>
      </c>
      <c r="D279">
        <v>24.243068421052612</v>
      </c>
      <c r="E279">
        <v>25.482807846605102</v>
      </c>
      <c r="I279">
        <v>371.24459999999999</v>
      </c>
      <c r="J279">
        <v>48.486136842105225</v>
      </c>
      <c r="K279">
        <v>52.046776284456293</v>
      </c>
    </row>
    <row r="280" spans="3:11" x14ac:dyDescent="0.25">
      <c r="C280">
        <v>378.11950000000002</v>
      </c>
      <c r="D280">
        <v>25.328578947368442</v>
      </c>
      <c r="E280">
        <v>26.44371196455624</v>
      </c>
      <c r="I280">
        <v>378.11949999999979</v>
      </c>
      <c r="J280">
        <v>50.295321052631536</v>
      </c>
      <c r="K280">
        <v>54.005072621166256</v>
      </c>
    </row>
    <row r="281" spans="3:11" x14ac:dyDescent="0.25">
      <c r="C281">
        <v>384.99440000000004</v>
      </c>
      <c r="D281">
        <v>26.414089473684271</v>
      </c>
      <c r="E281">
        <v>27.422877638891894</v>
      </c>
      <c r="I281">
        <v>384.99439999999981</v>
      </c>
      <c r="J281">
        <v>52.104505263157847</v>
      </c>
      <c r="K281">
        <v>56.000261157883287</v>
      </c>
    </row>
    <row r="282" spans="3:11" x14ac:dyDescent="0.25">
      <c r="C282">
        <v>391.86930000000007</v>
      </c>
      <c r="D282">
        <v>27.137763157894824</v>
      </c>
      <c r="E282">
        <v>28.420340524536329</v>
      </c>
      <c r="I282">
        <v>391.86929999999984</v>
      </c>
      <c r="J282">
        <v>54.275526315789421</v>
      </c>
      <c r="K282">
        <v>58.032395718819565</v>
      </c>
    </row>
    <row r="283" spans="3:11" x14ac:dyDescent="0.25">
      <c r="C283">
        <v>398.74419999999986</v>
      </c>
      <c r="D283">
        <v>28.22327368421054</v>
      </c>
      <c r="E283">
        <v>29.436137038183645</v>
      </c>
      <c r="I283">
        <v>398.74419999999986</v>
      </c>
      <c r="J283">
        <v>56.446547368421022</v>
      </c>
      <c r="K283">
        <v>60.101531232564867</v>
      </c>
    </row>
    <row r="284" spans="3:11" x14ac:dyDescent="0.25">
      <c r="C284">
        <v>405.61909999999989</v>
      </c>
      <c r="D284">
        <v>29.308784210526255</v>
      </c>
      <c r="E284">
        <v>30.470304365265864</v>
      </c>
      <c r="I284">
        <v>405.61909999999989</v>
      </c>
      <c r="J284">
        <v>58.255731578947319</v>
      </c>
      <c r="K284">
        <v>62.207723739779674</v>
      </c>
    </row>
    <row r="285" spans="3:11" x14ac:dyDescent="0.25">
      <c r="C285">
        <v>412.49399999999991</v>
      </c>
      <c r="D285">
        <v>30.394294736842085</v>
      </c>
      <c r="E285">
        <v>31.522880467098712</v>
      </c>
      <c r="I285">
        <v>412.49399999999991</v>
      </c>
      <c r="J285">
        <v>60.426752631578893</v>
      </c>
      <c r="K285">
        <v>64.351030401069792</v>
      </c>
    </row>
    <row r="286" spans="3:11" x14ac:dyDescent="0.25">
      <c r="C286">
        <v>419.36889999999994</v>
      </c>
      <c r="D286">
        <v>31.479805263157914</v>
      </c>
      <c r="E286">
        <v>32.593904088208745</v>
      </c>
      <c r="I286">
        <v>419.36889999999994</v>
      </c>
      <c r="J286">
        <v>62.597773684210466</v>
      </c>
      <c r="K286">
        <v>66.531509505044937</v>
      </c>
    </row>
    <row r="287" spans="3:11" x14ac:dyDescent="0.25">
      <c r="C287">
        <v>426.24379999999996</v>
      </c>
      <c r="D287">
        <v>32.565315789473743</v>
      </c>
      <c r="E287">
        <v>33.683414763845157</v>
      </c>
      <c r="I287">
        <v>426.24379999999996</v>
      </c>
      <c r="J287">
        <v>65.130631578947316</v>
      </c>
      <c r="K287">
        <v>68.749220476563906</v>
      </c>
    </row>
    <row r="288" spans="3:11" x14ac:dyDescent="0.25">
      <c r="C288">
        <v>433.11869999999999</v>
      </c>
      <c r="D288">
        <v>34.012663157894849</v>
      </c>
      <c r="E288">
        <v>34.79145282767972</v>
      </c>
      <c r="I288">
        <v>433.11869999999999</v>
      </c>
      <c r="J288">
        <v>67.301652631578918</v>
      </c>
      <c r="K288">
        <v>71.004223885169537</v>
      </c>
    </row>
    <row r="289" spans="3:11" x14ac:dyDescent="0.25">
      <c r="C289">
        <v>439.99360000000001</v>
      </c>
      <c r="D289">
        <v>35.460010526315841</v>
      </c>
      <c r="E289">
        <v>35.918059419698643</v>
      </c>
      <c r="I289">
        <v>439.99359999999979</v>
      </c>
      <c r="J289">
        <v>69.47267368421052</v>
      </c>
      <c r="K289">
        <v>73.296581453715774</v>
      </c>
    </row>
    <row r="290" spans="3:11" x14ac:dyDescent="0.25">
      <c r="C290">
        <v>446.86850000000004</v>
      </c>
      <c r="D290">
        <v>36.54552105263167</v>
      </c>
      <c r="E290">
        <v>37.063276494290186</v>
      </c>
      <c r="I290">
        <v>446.86849999999981</v>
      </c>
      <c r="J290">
        <v>72.005531578947341</v>
      </c>
      <c r="K290">
        <v>75.626356067190812</v>
      </c>
    </row>
    <row r="291" spans="3:11" x14ac:dyDescent="0.25">
      <c r="C291">
        <v>453.74340000000007</v>
      </c>
      <c r="D291">
        <v>37.6310315789475</v>
      </c>
      <c r="E291">
        <v>38.227146828531751</v>
      </c>
      <c r="I291">
        <v>453.74339999999984</v>
      </c>
      <c r="J291">
        <v>74.176552631578915</v>
      </c>
      <c r="K291">
        <v>77.993611781737556</v>
      </c>
    </row>
    <row r="292" spans="3:11" x14ac:dyDescent="0.25">
      <c r="C292">
        <v>460.61830000000009</v>
      </c>
      <c r="D292">
        <v>38.716542105263329</v>
      </c>
      <c r="E292">
        <v>39.409714030680668</v>
      </c>
      <c r="I292">
        <v>460.61829999999986</v>
      </c>
      <c r="J292">
        <v>76.347573684210516</v>
      </c>
      <c r="K292">
        <v>80.398413833877001</v>
      </c>
    </row>
    <row r="293" spans="3:11" x14ac:dyDescent="0.25">
      <c r="C293">
        <v>467.49320000000012</v>
      </c>
      <c r="D293">
        <v>40.163889473684435</v>
      </c>
      <c r="E293">
        <v>40.61102254887269</v>
      </c>
      <c r="I293">
        <v>467.49319999999989</v>
      </c>
      <c r="J293">
        <v>78.880431578947395</v>
      </c>
      <c r="K293">
        <v>82.840828649935659</v>
      </c>
    </row>
    <row r="294" spans="3:11" x14ac:dyDescent="0.25">
      <c r="C294">
        <v>474.36809999999991</v>
      </c>
      <c r="D294">
        <v>41.611236842105541</v>
      </c>
      <c r="E294">
        <v>41.831117680032506</v>
      </c>
      <c r="I294">
        <v>474.36809999999991</v>
      </c>
      <c r="J294">
        <v>81.413289473684245</v>
      </c>
      <c r="K294">
        <v>85.320923855681443</v>
      </c>
    </row>
    <row r="295" spans="3:11" x14ac:dyDescent="0.25">
      <c r="C295">
        <v>481.24300000000017</v>
      </c>
      <c r="D295">
        <v>43.058584210526533</v>
      </c>
      <c r="E295">
        <v>43.070045579000954</v>
      </c>
      <c r="I295">
        <v>481.24299999999994</v>
      </c>
      <c r="J295">
        <v>83.946147368421094</v>
      </c>
      <c r="K295">
        <v>87.838768286171145</v>
      </c>
    </row>
    <row r="296" spans="3:11" x14ac:dyDescent="0.25">
      <c r="C296">
        <v>488.11789999999996</v>
      </c>
      <c r="D296">
        <v>44.144094736842362</v>
      </c>
      <c r="E296">
        <v>44.327853267882602</v>
      </c>
      <c r="I296">
        <v>488.11789999999996</v>
      </c>
      <c r="J296">
        <v>86.479005263157916</v>
      </c>
      <c r="K296">
        <v>90.394431995812909</v>
      </c>
    </row>
    <row r="297" spans="3:11" x14ac:dyDescent="0.25">
      <c r="C297">
        <v>494.99279999999976</v>
      </c>
      <c r="D297">
        <v>45.591442105263354</v>
      </c>
      <c r="E297">
        <v>45.604588645619877</v>
      </c>
      <c r="I297">
        <v>494.99279999999999</v>
      </c>
      <c r="J297">
        <v>89.011863157894737</v>
      </c>
      <c r="K297">
        <v>92.987986268647475</v>
      </c>
    </row>
    <row r="298" spans="3:11" x14ac:dyDescent="0.25">
      <c r="C298">
        <v>501.86770000000001</v>
      </c>
      <c r="D298">
        <v>47.038789473684346</v>
      </c>
      <c r="E298">
        <v>46.90030049779714</v>
      </c>
      <c r="I298">
        <v>501.86770000000001</v>
      </c>
      <c r="J298">
        <v>91.544721052631616</v>
      </c>
      <c r="K298">
        <v>95.619503628851831</v>
      </c>
    </row>
    <row r="299" spans="3:11" x14ac:dyDescent="0.25">
      <c r="C299">
        <v>508.74259999999981</v>
      </c>
      <c r="D299">
        <v>48.486136842105452</v>
      </c>
      <c r="E299">
        <v>48.215038506680067</v>
      </c>
      <c r="I299">
        <v>508.74260000000004</v>
      </c>
      <c r="J299">
        <v>94.077578947368437</v>
      </c>
      <c r="K299">
        <v>98.289057851468968</v>
      </c>
    </row>
    <row r="300" spans="3:11" x14ac:dyDescent="0.25">
      <c r="C300">
        <v>515.61750000000006</v>
      </c>
      <c r="D300">
        <v>49.933484210526444</v>
      </c>
      <c r="E300">
        <v>49.548853261496618</v>
      </c>
      <c r="I300">
        <v>515.61749999999984</v>
      </c>
      <c r="J300">
        <v>96.972273684210535</v>
      </c>
      <c r="K300">
        <v>100.99672397336762</v>
      </c>
    </row>
    <row r="301" spans="3:11" x14ac:dyDescent="0.25">
      <c r="C301">
        <v>522.49239999999986</v>
      </c>
      <c r="D301">
        <v>51.380831578947436</v>
      </c>
      <c r="E301">
        <v>50.901796268962634</v>
      </c>
      <c r="I301">
        <v>522.49240000000009</v>
      </c>
      <c r="J301">
        <v>99.505131578947385</v>
      </c>
      <c r="K301">
        <v>103.74257830443671</v>
      </c>
    </row>
    <row r="302" spans="3:11" x14ac:dyDescent="0.25">
      <c r="C302">
        <v>529.36730000000011</v>
      </c>
      <c r="D302">
        <v>52.828178947368428</v>
      </c>
      <c r="E302">
        <v>52.273919964060333</v>
      </c>
      <c r="I302">
        <v>529.36729999999989</v>
      </c>
      <c r="J302">
        <v>102.39982631578948</v>
      </c>
      <c r="K302">
        <v>106.52669843901634</v>
      </c>
    </row>
    <row r="303" spans="3:11" x14ac:dyDescent="0.25">
      <c r="C303">
        <v>536.24219999999991</v>
      </c>
      <c r="D303">
        <v>54.275526315789534</v>
      </c>
      <c r="E303">
        <v>53.665277721072172</v>
      </c>
      <c r="I303">
        <v>536.24219999999968</v>
      </c>
      <c r="J303">
        <v>105.29452105263158</v>
      </c>
      <c r="K303">
        <v>109.3491632675738</v>
      </c>
    </row>
    <row r="304" spans="3:11" x14ac:dyDescent="0.25">
      <c r="C304">
        <v>543.11710000000016</v>
      </c>
      <c r="D304">
        <v>55.722873684210526</v>
      </c>
      <c r="E304">
        <v>55.075923864879343</v>
      </c>
      <c r="I304">
        <v>543.11709999999994</v>
      </c>
      <c r="J304">
        <v>108.18921578947368</v>
      </c>
      <c r="K304">
        <v>112.21005298862381</v>
      </c>
    </row>
    <row r="305" spans="3:11" x14ac:dyDescent="0.25">
      <c r="C305">
        <v>549.99199999999996</v>
      </c>
      <c r="D305">
        <v>57.170221052631632</v>
      </c>
      <c r="E305">
        <v>56.505913682527392</v>
      </c>
      <c r="I305">
        <v>549.99199999999973</v>
      </c>
      <c r="J305">
        <v>111.08391052631578</v>
      </c>
      <c r="K305">
        <v>115.10944912090072</v>
      </c>
    </row>
    <row r="306" spans="3:11" x14ac:dyDescent="0.25">
      <c r="C306">
        <v>556.86689999999976</v>
      </c>
      <c r="D306">
        <v>58.979405263158014</v>
      </c>
      <c r="E306">
        <v>57.955303435068359</v>
      </c>
      <c r="I306">
        <v>556.86689999999999</v>
      </c>
      <c r="J306">
        <v>113.9786052631579</v>
      </c>
      <c r="K306">
        <v>118.04743451578794</v>
      </c>
    </row>
    <row r="307" spans="3:11" x14ac:dyDescent="0.25">
      <c r="C307">
        <v>563.74180000000001</v>
      </c>
      <c r="D307">
        <v>60.42675263157912</v>
      </c>
      <c r="E307">
        <v>59.424150369683368</v>
      </c>
      <c r="I307">
        <v>563.74179999999978</v>
      </c>
      <c r="J307">
        <v>116.87330000000003</v>
      </c>
      <c r="K307">
        <v>121.02409337000499</v>
      </c>
    </row>
    <row r="308" spans="3:11" x14ac:dyDescent="0.25">
      <c r="C308">
        <v>570.61669999999981</v>
      </c>
      <c r="D308">
        <v>61.874100000000226</v>
      </c>
      <c r="E308">
        <v>60.912512732093177</v>
      </c>
      <c r="I308">
        <v>570.61670000000004</v>
      </c>
      <c r="J308">
        <v>119.76799473684216</v>
      </c>
      <c r="K308">
        <v>124.03951123856271</v>
      </c>
    </row>
    <row r="309" spans="3:11" x14ac:dyDescent="0.25">
      <c r="C309">
        <v>577.49160000000006</v>
      </c>
      <c r="D309">
        <v>63.321447368421218</v>
      </c>
      <c r="E309">
        <v>62.420449779264501</v>
      </c>
      <c r="I309">
        <v>577.49159999999983</v>
      </c>
      <c r="J309">
        <v>122.66268947368428</v>
      </c>
      <c r="K309">
        <v>127.0937750479862</v>
      </c>
    </row>
    <row r="310" spans="3:11" x14ac:dyDescent="0.25">
      <c r="C310">
        <v>584.36649999999986</v>
      </c>
      <c r="D310">
        <v>65.1306315789476</v>
      </c>
      <c r="E310">
        <v>63.94802179241649</v>
      </c>
      <c r="I310">
        <v>584.36650000000009</v>
      </c>
      <c r="J310">
        <v>125.9192210526316</v>
      </c>
      <c r="K310">
        <v>130.18697310981526</v>
      </c>
    </row>
    <row r="311" spans="3:11" x14ac:dyDescent="0.25">
      <c r="C311">
        <v>591.24140000000011</v>
      </c>
      <c r="D311">
        <v>66.939815789473982</v>
      </c>
      <c r="E311">
        <v>65.495290090337974</v>
      </c>
      <c r="I311">
        <v>591.24139999999989</v>
      </c>
      <c r="J311">
        <v>129.17575263157897</v>
      </c>
      <c r="K311">
        <v>133.31919513438294</v>
      </c>
    </row>
    <row r="312" spans="3:11" x14ac:dyDescent="0.25">
      <c r="C312">
        <v>598.11629999999991</v>
      </c>
      <c r="D312">
        <v>68.387163157894975</v>
      </c>
      <c r="E312">
        <v>67.06231704301932</v>
      </c>
      <c r="I312">
        <v>598.11629999999968</v>
      </c>
      <c r="J312">
        <v>132.43228421052635</v>
      </c>
      <c r="K312">
        <v>136.49053224488247</v>
      </c>
    </row>
    <row r="313" spans="3:11" x14ac:dyDescent="0.25">
      <c r="C313">
        <v>604.99120000000016</v>
      </c>
      <c r="D313">
        <v>69.83451052631608</v>
      </c>
      <c r="E313">
        <v>68.649166085610133</v>
      </c>
      <c r="I313">
        <v>604.99119999999994</v>
      </c>
      <c r="J313">
        <v>135.68881578947372</v>
      </c>
      <c r="K313">
        <v>139.70107699172371</v>
      </c>
    </row>
    <row r="314" spans="3:11" x14ac:dyDescent="0.25">
      <c r="C314">
        <v>611.86609999999996</v>
      </c>
      <c r="D314">
        <v>71.643694736842349</v>
      </c>
      <c r="E314">
        <v>70.255901732707429</v>
      </c>
      <c r="I314">
        <v>611.86609999999973</v>
      </c>
      <c r="J314">
        <v>138.9453473684211</v>
      </c>
      <c r="K314">
        <v>142.95092336718665</v>
      </c>
    </row>
    <row r="315" spans="3:11" x14ac:dyDescent="0.25">
      <c r="C315">
        <v>618.74099999999976</v>
      </c>
      <c r="D315">
        <v>73.452878947368617</v>
      </c>
      <c r="E315">
        <v>71.882589592985312</v>
      </c>
      <c r="I315">
        <v>618.74099999999999</v>
      </c>
      <c r="J315">
        <v>142.20187894736844</v>
      </c>
      <c r="K315">
        <v>146.24016682037939</v>
      </c>
    </row>
    <row r="316" spans="3:11" x14ac:dyDescent="0.25">
      <c r="C316">
        <v>625.61590000000001</v>
      </c>
      <c r="D316">
        <v>74.900226315789723</v>
      </c>
      <c r="E316">
        <v>73.52929638417271</v>
      </c>
      <c r="I316">
        <v>625.61589999999978</v>
      </c>
      <c r="J316">
        <v>145.82024736842106</v>
      </c>
      <c r="K316">
        <v>149.56890427250244</v>
      </c>
    </row>
    <row r="317" spans="3:11" x14ac:dyDescent="0.25">
      <c r="C317">
        <v>632.49079999999981</v>
      </c>
      <c r="D317">
        <v>76.709410526315878</v>
      </c>
      <c r="E317">
        <v>75.196089948388135</v>
      </c>
      <c r="I317">
        <v>632.49080000000004</v>
      </c>
      <c r="J317">
        <v>149.07677894736844</v>
      </c>
      <c r="K317">
        <v>152.93723413243063</v>
      </c>
    </row>
    <row r="318" spans="3:11" x14ac:dyDescent="0.25">
      <c r="C318">
        <v>639.36570000000006</v>
      </c>
      <c r="D318">
        <v>78.518594736842033</v>
      </c>
      <c r="E318">
        <v>76.883039267842079</v>
      </c>
      <c r="I318">
        <v>639.36569999999983</v>
      </c>
      <c r="J318">
        <v>152.69514736842109</v>
      </c>
      <c r="K318">
        <v>156.34525631261297</v>
      </c>
    </row>
    <row r="319" spans="3:11" x14ac:dyDescent="0.25">
      <c r="C319">
        <v>646.24059999999986</v>
      </c>
      <c r="D319">
        <v>80.327778947368301</v>
      </c>
      <c r="E319">
        <v>78.590214480913531</v>
      </c>
      <c r="I319">
        <v>646.24060000000009</v>
      </c>
      <c r="J319">
        <v>155.95167894736844</v>
      </c>
      <c r="K319">
        <v>159.7930722453039</v>
      </c>
    </row>
    <row r="320" spans="3:11" x14ac:dyDescent="0.25">
      <c r="C320">
        <v>653.11550000000011</v>
      </c>
      <c r="D320">
        <v>82.498799999999846</v>
      </c>
      <c r="E320">
        <v>80.317686898613601</v>
      </c>
      <c r="I320">
        <v>653.11549999999988</v>
      </c>
      <c r="J320">
        <v>159.57004736842106</v>
      </c>
      <c r="K320">
        <v>163.28078489912482</v>
      </c>
    </row>
    <row r="321" spans="3:11" x14ac:dyDescent="0.25">
      <c r="C321">
        <v>659.99039999999991</v>
      </c>
      <c r="D321">
        <v>84.307984210526229</v>
      </c>
      <c r="E321">
        <v>82.065529021442359</v>
      </c>
      <c r="I321">
        <v>659.99039999999968</v>
      </c>
      <c r="J321">
        <v>162.82657894736843</v>
      </c>
      <c r="K321">
        <v>166.80849879597031</v>
      </c>
    </row>
    <row r="322" spans="3:11" x14ac:dyDescent="0.25">
      <c r="C322">
        <v>666.86530000000016</v>
      </c>
      <c r="D322">
        <v>86.117168421052611</v>
      </c>
      <c r="E322">
        <v>83.833814556653252</v>
      </c>
      <c r="I322">
        <v>666.86529999999993</v>
      </c>
      <c r="J322">
        <v>166.44494736842105</v>
      </c>
      <c r="K322">
        <v>170.37632002826018</v>
      </c>
    </row>
    <row r="323" spans="3:11" x14ac:dyDescent="0.25">
      <c r="C323">
        <v>673.74019999999996</v>
      </c>
      <c r="D323">
        <v>87.926352631578993</v>
      </c>
      <c r="E323">
        <v>85.622618435931571</v>
      </c>
      <c r="I323">
        <v>673.74019999999973</v>
      </c>
      <c r="J323">
        <v>170.06331578947368</v>
      </c>
      <c r="K323">
        <v>173.98435627654675</v>
      </c>
    </row>
    <row r="324" spans="3:11" x14ac:dyDescent="0.25">
      <c r="C324">
        <v>680.61510000000021</v>
      </c>
      <c r="D324">
        <v>90.097373684210538</v>
      </c>
      <c r="E324">
        <v>87.432016833501834</v>
      </c>
      <c r="I324">
        <v>680.61509999999998</v>
      </c>
      <c r="J324">
        <v>173.6816842105263</v>
      </c>
      <c r="K324">
        <v>177.63271682748703</v>
      </c>
    </row>
    <row r="325" spans="3:11" x14ac:dyDescent="0.25">
      <c r="C325">
        <v>687.49</v>
      </c>
      <c r="D325">
        <v>91.90655789473692</v>
      </c>
      <c r="E325">
        <v>89.262087184671543</v>
      </c>
      <c r="I325">
        <v>687.48999999999978</v>
      </c>
      <c r="J325">
        <v>177.30005263157892</v>
      </c>
      <c r="K325">
        <v>181.32151259218173</v>
      </c>
    </row>
    <row r="326" spans="3:11" x14ac:dyDescent="0.25">
      <c r="C326">
        <v>694.36489999999981</v>
      </c>
      <c r="D326">
        <v>93.715742105263189</v>
      </c>
      <c r="E326">
        <v>91.112908204826738</v>
      </c>
      <c r="I326">
        <v>694.36490000000003</v>
      </c>
      <c r="J326">
        <v>180.91842105263157</v>
      </c>
      <c r="K326">
        <v>185.05085612489631</v>
      </c>
    </row>
    <row r="327" spans="3:11" x14ac:dyDescent="0.25">
      <c r="C327">
        <v>701.23980000000006</v>
      </c>
      <c r="D327">
        <v>95.886763157894848</v>
      </c>
      <c r="E327">
        <v>92.984559908888286</v>
      </c>
      <c r="I327">
        <v>701.23979999999983</v>
      </c>
      <c r="J327">
        <v>184.89862631578944</v>
      </c>
      <c r="K327">
        <v>188.82086164216389</v>
      </c>
    </row>
    <row r="328" spans="3:11" x14ac:dyDescent="0.25">
      <c r="C328">
        <v>708.11469999999986</v>
      </c>
      <c r="D328">
        <v>98.057784210526393</v>
      </c>
      <c r="E328">
        <v>94.877123631242867</v>
      </c>
      <c r="I328">
        <v>708.11470000000008</v>
      </c>
      <c r="J328">
        <v>188.87883157894737</v>
      </c>
      <c r="K328">
        <v>192.63164504228686</v>
      </c>
    </row>
    <row r="329" spans="3:11" x14ac:dyDescent="0.25">
      <c r="C329">
        <v>714.98960000000011</v>
      </c>
      <c r="D329">
        <v>99.866968421052775</v>
      </c>
      <c r="E329">
        <v>96.79068204616226</v>
      </c>
      <c r="I329">
        <v>714.98959999999988</v>
      </c>
      <c r="J329">
        <v>192.49719999999996</v>
      </c>
      <c r="K329">
        <v>196.48332392523699</v>
      </c>
    </row>
    <row r="330" spans="3:11" x14ac:dyDescent="0.25">
      <c r="C330">
        <v>721.86449999999991</v>
      </c>
      <c r="D330">
        <v>102.03798947368432</v>
      </c>
      <c r="E330">
        <v>98.725319188721841</v>
      </c>
      <c r="I330">
        <v>721.86450000000013</v>
      </c>
      <c r="J330">
        <v>196.47740526315783</v>
      </c>
      <c r="K330">
        <v>200.37601761297134</v>
      </c>
    </row>
    <row r="331" spans="3:11" x14ac:dyDescent="0.25">
      <c r="C331">
        <v>728.73940000000016</v>
      </c>
      <c r="D331">
        <v>104.20901052631586</v>
      </c>
      <c r="E331">
        <v>100.68112047623542</v>
      </c>
      <c r="I331">
        <v>728.73939999999993</v>
      </c>
      <c r="J331">
        <v>200.09577368421043</v>
      </c>
      <c r="K331">
        <v>204.30984717016446</v>
      </c>
    </row>
    <row r="332" spans="3:11" x14ac:dyDescent="0.25">
      <c r="C332">
        <v>735.61429999999996</v>
      </c>
      <c r="D332">
        <v>106.38003157894741</v>
      </c>
      <c r="E332">
        <v>102.65817273021683</v>
      </c>
      <c r="I332">
        <v>735.61429999999973</v>
      </c>
      <c r="J332">
        <v>204.07597894736836</v>
      </c>
      <c r="K332">
        <v>208.28493542537427</v>
      </c>
    </row>
    <row r="333" spans="3:11" x14ac:dyDescent="0.25">
      <c r="C333">
        <v>742.48920000000021</v>
      </c>
      <c r="D333">
        <v>108.55105263157907</v>
      </c>
      <c r="E333">
        <v>104.65656419888715</v>
      </c>
      <c r="I333">
        <v>742.48919999999998</v>
      </c>
      <c r="J333">
        <v>208.05618421052628</v>
      </c>
      <c r="K333">
        <v>212.30140699264447</v>
      </c>
    </row>
    <row r="334" spans="3:11" x14ac:dyDescent="0.25">
      <c r="C334">
        <v>749.36410000000001</v>
      </c>
      <c r="D334">
        <v>110.72207368421061</v>
      </c>
      <c r="E334">
        <v>106.67638458023856</v>
      </c>
      <c r="I334">
        <v>749.36409999999978</v>
      </c>
      <c r="J334">
        <v>212.03638947368415</v>
      </c>
      <c r="K334">
        <v>216.35938829355581</v>
      </c>
    </row>
    <row r="335" spans="3:11" x14ac:dyDescent="0.25">
      <c r="C335">
        <v>756.23899999999981</v>
      </c>
      <c r="D335">
        <v>112.89309473684216</v>
      </c>
      <c r="E335">
        <v>108.71772504567491</v>
      </c>
      <c r="I335">
        <v>756.23900000000003</v>
      </c>
      <c r="J335">
        <v>216.01659473684208</v>
      </c>
      <c r="K335">
        <v>220.45900757973908</v>
      </c>
    </row>
    <row r="336" spans="3:11" x14ac:dyDescent="0.25">
      <c r="C336">
        <v>763.11390000000006</v>
      </c>
      <c r="D336">
        <v>115.06411578947382</v>
      </c>
      <c r="E336">
        <v>110.78067826424174</v>
      </c>
      <c r="I336">
        <v>763.11389999999983</v>
      </c>
      <c r="J336">
        <v>220.35863684210528</v>
      </c>
      <c r="K336">
        <v>224.60039495585332</v>
      </c>
    </row>
    <row r="337" spans="3:11" x14ac:dyDescent="0.25">
      <c r="C337">
        <v>769.98879999999986</v>
      </c>
      <c r="D337">
        <v>117.23513684210548</v>
      </c>
      <c r="E337">
        <v>112.86533842746412</v>
      </c>
      <c r="I337">
        <v>769.98880000000008</v>
      </c>
      <c r="J337">
        <v>224.33884210526321</v>
      </c>
      <c r="K337">
        <v>228.783682403048</v>
      </c>
    </row>
    <row r="338" spans="3:11" x14ac:dyDescent="0.25">
      <c r="C338">
        <v>776.86370000000011</v>
      </c>
      <c r="D338">
        <v>119.40615789473702</v>
      </c>
      <c r="E338">
        <v>114.97180127481138</v>
      </c>
      <c r="I338">
        <v>776.86369999999988</v>
      </c>
      <c r="J338">
        <v>228.68088421052636</v>
      </c>
      <c r="K338">
        <v>233.00900380291165</v>
      </c>
    </row>
    <row r="339" spans="3:11" x14ac:dyDescent="0.25">
      <c r="C339">
        <v>783.73859999999991</v>
      </c>
      <c r="D339">
        <v>121.57717894736868</v>
      </c>
      <c r="E339">
        <v>117.10016411980314</v>
      </c>
      <c r="I339">
        <v>783.73860000000013</v>
      </c>
      <c r="J339">
        <v>233.02292631578945</v>
      </c>
      <c r="K339">
        <v>237.27649496192737</v>
      </c>
    </row>
    <row r="340" spans="3:11" x14ac:dyDescent="0.25">
      <c r="C340">
        <v>790.61350000000016</v>
      </c>
      <c r="D340">
        <v>123.74820000000022</v>
      </c>
      <c r="E340">
        <v>119.25052587677978</v>
      </c>
      <c r="I340">
        <v>790.61349999999993</v>
      </c>
      <c r="J340">
        <v>237.36496842105259</v>
      </c>
      <c r="K340">
        <v>241.58629363643624</v>
      </c>
    </row>
    <row r="341" spans="3:11" x14ac:dyDescent="0.25">
      <c r="C341">
        <v>797.48839999999996</v>
      </c>
      <c r="D341">
        <v>125.91922105263188</v>
      </c>
      <c r="E341">
        <v>121.42298708835261</v>
      </c>
      <c r="I341">
        <v>797.48839999999973</v>
      </c>
      <c r="J341">
        <v>241.7070105263158</v>
      </c>
      <c r="K341">
        <v>245.93853955813137</v>
      </c>
    </row>
    <row r="342" spans="3:11" x14ac:dyDescent="0.25">
      <c r="C342">
        <v>804.36330000000021</v>
      </c>
      <c r="D342">
        <v>128.45207894736882</v>
      </c>
      <c r="E342">
        <v>123.617649953558</v>
      </c>
      <c r="I342">
        <v>804.36329999999998</v>
      </c>
      <c r="J342">
        <v>246.049052631579</v>
      </c>
      <c r="K342">
        <v>250.33337446008636</v>
      </c>
    </row>
    <row r="343" spans="3:11" x14ac:dyDescent="0.25">
      <c r="C343">
        <v>811.23820000000001</v>
      </c>
      <c r="D343">
        <v>130.62310000000036</v>
      </c>
      <c r="E343">
        <v>125.83461835673197</v>
      </c>
      <c r="I343">
        <v>811.23819999999978</v>
      </c>
      <c r="J343">
        <v>250.39109473684221</v>
      </c>
      <c r="K343">
        <v>254.77094210333345</v>
      </c>
    </row>
    <row r="344" spans="3:11" x14ac:dyDescent="0.25">
      <c r="C344">
        <v>818.1130999999998</v>
      </c>
      <c r="D344">
        <v>132.79412105263191</v>
      </c>
      <c r="E344">
        <v>128.07399789713153</v>
      </c>
      <c r="I344">
        <v>818.11310000000003</v>
      </c>
      <c r="J344">
        <v>254.7331368421053</v>
      </c>
      <c r="K344">
        <v>259.25138830400851</v>
      </c>
    </row>
    <row r="345" spans="3:11" x14ac:dyDescent="0.25">
      <c r="C345">
        <v>824.98800000000006</v>
      </c>
      <c r="D345">
        <v>135.32697894736873</v>
      </c>
      <c r="E345">
        <v>130.33589591932125</v>
      </c>
      <c r="I345">
        <v>824.98799999999983</v>
      </c>
      <c r="J345">
        <v>259.43701578947366</v>
      </c>
      <c r="K345">
        <v>263.77486096106708</v>
      </c>
    </row>
    <row r="346" spans="3:11" x14ac:dyDescent="0.25">
      <c r="C346">
        <v>831.86289999999985</v>
      </c>
      <c r="D346">
        <v>137.49800000000016</v>
      </c>
      <c r="E346">
        <v>132.62042154434988</v>
      </c>
      <c r="I346">
        <v>831.86290000000008</v>
      </c>
      <c r="J346">
        <v>264.14089473684209</v>
      </c>
      <c r="K346">
        <v>268.34151008459611</v>
      </c>
    </row>
    <row r="347" spans="3:11" x14ac:dyDescent="0.25">
      <c r="C347">
        <v>838.73780000000011</v>
      </c>
      <c r="D347">
        <v>140.03085789473698</v>
      </c>
      <c r="E347">
        <v>134.92768570174283</v>
      </c>
      <c r="I347">
        <v>838.73779999999988</v>
      </c>
      <c r="J347">
        <v>268.48293684210523</v>
      </c>
      <c r="K347">
        <v>272.95148782472484</v>
      </c>
    </row>
    <row r="348" spans="3:11" x14ac:dyDescent="0.25">
      <c r="C348">
        <v>845.6126999999999</v>
      </c>
      <c r="D348">
        <v>142.56371578947358</v>
      </c>
      <c r="E348">
        <v>137.25780116233145</v>
      </c>
      <c r="I348">
        <v>845.61270000000013</v>
      </c>
      <c r="J348">
        <v>273.18681578947371</v>
      </c>
      <c r="K348">
        <v>277.60494850115901</v>
      </c>
    </row>
    <row r="349" spans="3:11" x14ac:dyDescent="0.25">
      <c r="C349">
        <v>852.48760000000016</v>
      </c>
      <c r="D349">
        <v>144.73473684210512</v>
      </c>
      <c r="E349">
        <v>139.61088257195007</v>
      </c>
      <c r="I349">
        <v>852.48759999999993</v>
      </c>
      <c r="J349">
        <v>277.89069473684214</v>
      </c>
      <c r="K349">
        <v>282.30204863334433</v>
      </c>
    </row>
    <row r="350" spans="3:11" x14ac:dyDescent="0.25">
      <c r="C350">
        <v>859.36249999999995</v>
      </c>
      <c r="D350">
        <v>147.26759473684206</v>
      </c>
      <c r="E350">
        <v>141.98704648602239</v>
      </c>
      <c r="I350">
        <v>859.36249999999973</v>
      </c>
      <c r="J350">
        <v>282.95641052631578</v>
      </c>
      <c r="K350">
        <v>287.04294697128392</v>
      </c>
    </row>
    <row r="351" spans="3:11" x14ac:dyDescent="0.25">
      <c r="C351">
        <v>866.23740000000021</v>
      </c>
      <c r="D351">
        <v>149.80045263157899</v>
      </c>
      <c r="E351">
        <v>144.3864114050705</v>
      </c>
      <c r="I351">
        <v>866.23739999999998</v>
      </c>
      <c r="J351">
        <v>287.66028947368414</v>
      </c>
      <c r="K351">
        <v>291.82780452701689</v>
      </c>
    </row>
    <row r="352" spans="3:11" x14ac:dyDescent="0.25">
      <c r="C352">
        <v>873.1123</v>
      </c>
      <c r="D352">
        <v>151.97147368421054</v>
      </c>
      <c r="E352">
        <v>146.80909781117077</v>
      </c>
      <c r="I352">
        <v>873.11229999999978</v>
      </c>
      <c r="J352">
        <v>292.36416842105257</v>
      </c>
      <c r="K352">
        <v>296.65678460677958</v>
      </c>
    </row>
    <row r="353" spans="3:11" x14ac:dyDescent="0.25">
      <c r="C353">
        <v>879.9871999999998</v>
      </c>
      <c r="D353">
        <v>154.50433157894747</v>
      </c>
      <c r="E353">
        <v>149.25522820539032</v>
      </c>
      <c r="I353">
        <v>879.98720000000003</v>
      </c>
      <c r="J353">
        <v>297.42988421052627</v>
      </c>
      <c r="K353">
        <v>301.53005284386711</v>
      </c>
    </row>
    <row r="354" spans="3:11" x14ac:dyDescent="0.25">
      <c r="C354">
        <v>886.86210000000005</v>
      </c>
      <c r="D354">
        <v>157.03718947368441</v>
      </c>
      <c r="E354">
        <v>151.7249271462332</v>
      </c>
      <c r="I354">
        <v>886.86209999999983</v>
      </c>
      <c r="J354">
        <v>302.49560000000002</v>
      </c>
      <c r="K354">
        <v>306.44777723220653</v>
      </c>
    </row>
    <row r="355" spans="3:11" x14ac:dyDescent="0.25">
      <c r="C355">
        <v>893.73699999999985</v>
      </c>
      <c r="D355">
        <v>159.57004736842123</v>
      </c>
      <c r="E355">
        <v>154.21832128912868</v>
      </c>
      <c r="I355">
        <v>893.73700000000008</v>
      </c>
      <c r="J355">
        <v>307.56131578947372</v>
      </c>
      <c r="K355">
        <v>311.41012816066882</v>
      </c>
    </row>
    <row r="356" spans="3:11" x14ac:dyDescent="0.25">
      <c r="C356">
        <v>900.61190000000011</v>
      </c>
      <c r="D356">
        <v>162.10290526315805</v>
      </c>
      <c r="E356">
        <v>156.73553942699834</v>
      </c>
      <c r="I356">
        <v>900.61189999999988</v>
      </c>
      <c r="J356">
        <v>312.62703157894731</v>
      </c>
      <c r="K356">
        <v>316.41727844812692</v>
      </c>
    </row>
    <row r="357" spans="3:11" x14ac:dyDescent="0.25">
      <c r="C357">
        <v>907.4867999999999</v>
      </c>
      <c r="D357">
        <v>164.63576315789487</v>
      </c>
      <c r="E357">
        <v>159.27671253193151</v>
      </c>
      <c r="I357">
        <v>907.48680000000013</v>
      </c>
      <c r="J357">
        <v>317.69274736842101</v>
      </c>
      <c r="K357">
        <v>321.46940337929152</v>
      </c>
    </row>
    <row r="358" spans="3:11" x14ac:dyDescent="0.25">
      <c r="C358">
        <v>914.36170000000016</v>
      </c>
      <c r="D358">
        <v>167.16862105263181</v>
      </c>
      <c r="E358">
        <v>161.84197379801213</v>
      </c>
      <c r="I358">
        <v>914.36169999999993</v>
      </c>
      <c r="J358">
        <v>322.75846315789471</v>
      </c>
      <c r="K358">
        <v>326.56668074133063</v>
      </c>
    </row>
    <row r="359" spans="3:11" x14ac:dyDescent="0.25">
      <c r="C359">
        <v>921.23659999999995</v>
      </c>
      <c r="D359">
        <v>169.70147894736851</v>
      </c>
      <c r="E359">
        <v>164.43145868532824</v>
      </c>
      <c r="I359">
        <v>921.23659999999973</v>
      </c>
      <c r="J359">
        <v>328.18601578947369</v>
      </c>
      <c r="K359">
        <v>331.70929086130667</v>
      </c>
    </row>
    <row r="360" spans="3:11" x14ac:dyDescent="0.25">
      <c r="C360">
        <v>928.11150000000021</v>
      </c>
      <c r="D360">
        <v>172.59617368421061</v>
      </c>
      <c r="E360">
        <v>167.0453049652096</v>
      </c>
      <c r="I360">
        <v>928.11149999999998</v>
      </c>
      <c r="J360">
        <v>333.61356842105261</v>
      </c>
      <c r="K360">
        <v>336.89741664444074</v>
      </c>
    </row>
    <row r="361" spans="3:11" x14ac:dyDescent="0.25">
      <c r="C361">
        <v>934.9864</v>
      </c>
      <c r="D361">
        <v>175.12903157894755</v>
      </c>
      <c r="E361">
        <v>169.68365276672878</v>
      </c>
      <c r="I361">
        <v>934.98639999999978</v>
      </c>
      <c r="J361">
        <v>339.04112105263152</v>
      </c>
      <c r="K361">
        <v>342.13124361323116</v>
      </c>
    </row>
    <row r="362" spans="3:11" x14ac:dyDescent="0.25">
      <c r="C362">
        <v>941.8612999999998</v>
      </c>
      <c r="D362">
        <v>177.66188947368437</v>
      </c>
      <c r="E362">
        <v>172.34664462451346</v>
      </c>
      <c r="I362">
        <v>941.86130000000003</v>
      </c>
      <c r="J362">
        <v>344.4686736842105</v>
      </c>
      <c r="K362">
        <v>347.41095994745092</v>
      </c>
    </row>
    <row r="363" spans="3:11" x14ac:dyDescent="0.25">
      <c r="C363">
        <v>948.73620000000005</v>
      </c>
      <c r="D363">
        <v>180.55658421052658</v>
      </c>
      <c r="E363">
        <v>175.03442552790997</v>
      </c>
      <c r="I363">
        <v>948.73619999999983</v>
      </c>
      <c r="J363">
        <v>349.89622631578948</v>
      </c>
      <c r="K363">
        <v>352.73675652503778</v>
      </c>
    </row>
    <row r="364" spans="3:11" x14ac:dyDescent="0.25">
      <c r="C364">
        <v>955.61109999999985</v>
      </c>
      <c r="D364">
        <v>183.08944210526352</v>
      </c>
      <c r="E364">
        <v>177.74714297154608</v>
      </c>
      <c r="I364">
        <v>955.61110000000008</v>
      </c>
      <c r="J364">
        <v>355.32377894736845</v>
      </c>
      <c r="K364">
        <v>358.10882696391246</v>
      </c>
    </row>
    <row r="365" spans="3:11" x14ac:dyDescent="0.25">
      <c r="C365">
        <v>962.4860000000001</v>
      </c>
      <c r="D365">
        <v>185.98413684210573</v>
      </c>
      <c r="E365">
        <v>180.48494700734278</v>
      </c>
      <c r="I365">
        <v>962.48599999999988</v>
      </c>
      <c r="J365">
        <v>360.75133157894737</v>
      </c>
      <c r="K365">
        <v>363.52736766473811</v>
      </c>
    </row>
    <row r="366" spans="3:11" x14ac:dyDescent="0.25">
      <c r="C366">
        <v>969.3608999999999</v>
      </c>
      <c r="D366">
        <v>188.51699473684243</v>
      </c>
      <c r="E366">
        <v>183.24799029802023</v>
      </c>
      <c r="I366">
        <v>969.36090000000013</v>
      </c>
      <c r="J366">
        <v>366.54072105263157</v>
      </c>
      <c r="K366">
        <v>368.99257785465636</v>
      </c>
    </row>
    <row r="367" spans="3:11" x14ac:dyDescent="0.25">
      <c r="C367">
        <v>976.23580000000015</v>
      </c>
      <c r="D367">
        <v>191.41168947368453</v>
      </c>
      <c r="E367">
        <v>186.03642817215604</v>
      </c>
      <c r="I367">
        <v>976.23579999999993</v>
      </c>
      <c r="J367">
        <v>372.33011052631576</v>
      </c>
      <c r="K367">
        <v>374.504659632016</v>
      </c>
    </row>
    <row r="368" spans="3:11" x14ac:dyDescent="0.25">
      <c r="C368">
        <v>983.11069999999995</v>
      </c>
      <c r="D368">
        <v>194.3063842105264</v>
      </c>
      <c r="E368">
        <v>188.850418680844</v>
      </c>
      <c r="I368">
        <v>983.11069999999972</v>
      </c>
      <c r="J368">
        <v>377.75766315789474</v>
      </c>
      <c r="K368">
        <v>380.06381801213109</v>
      </c>
    </row>
    <row r="369" spans="3:11" x14ac:dyDescent="0.25">
      <c r="C369">
        <v>989.9856000000002</v>
      </c>
      <c r="D369">
        <v>196.83924210526322</v>
      </c>
      <c r="E369">
        <v>191.69012265601538</v>
      </c>
      <c r="I369">
        <v>989.98559999999998</v>
      </c>
      <c r="J369">
        <v>383.18521578947372</v>
      </c>
      <c r="K369">
        <v>385.67026097408808</v>
      </c>
    </row>
    <row r="370" spans="3:11" x14ac:dyDescent="0.25">
      <c r="C370">
        <v>996.8605</v>
      </c>
      <c r="D370">
        <v>199.73393684210509</v>
      </c>
      <c r="E370">
        <v>194.5557037704765</v>
      </c>
      <c r="I370">
        <v>996.86049999999977</v>
      </c>
      <c r="J370">
        <v>388.97460526315791</v>
      </c>
      <c r="K370">
        <v>391.32419950863363</v>
      </c>
    </row>
    <row r="371" spans="3:11" x14ac:dyDescent="0.25">
      <c r="C371">
        <v>1003.7353999999998</v>
      </c>
      <c r="D371">
        <v>202.62863157894719</v>
      </c>
      <c r="E371">
        <v>197.44732859972905</v>
      </c>
      <c r="I371">
        <v>1003.7354</v>
      </c>
      <c r="J371">
        <v>394.76399473684211</v>
      </c>
      <c r="K371">
        <v>397.02584766717621</v>
      </c>
    </row>
    <row r="372" spans="3:11" x14ac:dyDescent="0.25">
      <c r="C372">
        <v>1010.6103000000001</v>
      </c>
      <c r="D372">
        <v>205.52332631578929</v>
      </c>
      <c r="E372">
        <v>200.36516668563289</v>
      </c>
      <c r="I372">
        <v>1010.6102999999998</v>
      </c>
      <c r="J372">
        <v>400.5533842105263</v>
      </c>
      <c r="K372">
        <v>402.77542261192337</v>
      </c>
    </row>
    <row r="373" spans="3:11" x14ac:dyDescent="0.25">
      <c r="C373">
        <v>1017.4851999999998</v>
      </c>
      <c r="D373">
        <v>208.4180210526315</v>
      </c>
      <c r="E373">
        <v>203.30939060197977</v>
      </c>
      <c r="I373">
        <v>1017.4852000000001</v>
      </c>
      <c r="J373">
        <v>406.3427736842105</v>
      </c>
      <c r="K373">
        <v>408.57314466719811</v>
      </c>
    </row>
    <row r="374" spans="3:11" x14ac:dyDescent="0.25">
      <c r="C374">
        <v>1024.3601000000001</v>
      </c>
      <c r="D374">
        <v>211.31271578947371</v>
      </c>
      <c r="E374">
        <v>206.28017602204974</v>
      </c>
      <c r="I374">
        <v>1024.3600999999999</v>
      </c>
      <c r="J374">
        <v>412.13216315789481</v>
      </c>
      <c r="K374">
        <v>414.41923737195282</v>
      </c>
    </row>
    <row r="375" spans="3:11" x14ac:dyDescent="0.25">
      <c r="C375">
        <v>1031.2349999999999</v>
      </c>
      <c r="D375">
        <v>214.20741052631593</v>
      </c>
      <c r="E375">
        <v>209.27770178821859</v>
      </c>
      <c r="I375">
        <v>1031.2350000000001</v>
      </c>
      <c r="J375">
        <v>418.28338947368422</v>
      </c>
      <c r="K375">
        <v>420.31392753352981</v>
      </c>
    </row>
    <row r="376" spans="3:11" x14ac:dyDescent="0.25">
      <c r="C376">
        <v>1038.1099000000002</v>
      </c>
      <c r="D376">
        <v>217.4639421052633</v>
      </c>
      <c r="E376">
        <v>212.30214998369701</v>
      </c>
      <c r="I376">
        <v>1038.1098999999999</v>
      </c>
      <c r="J376">
        <v>424.43461578947364</v>
      </c>
      <c r="K376">
        <v>426.25744528268814</v>
      </c>
    </row>
    <row r="377" spans="3:11" x14ac:dyDescent="0.25">
      <c r="C377">
        <v>1044.9848</v>
      </c>
      <c r="D377">
        <v>220.3586368421054</v>
      </c>
      <c r="E377">
        <v>215.35370600647636</v>
      </c>
      <c r="I377">
        <v>1044.9847999999997</v>
      </c>
      <c r="J377">
        <v>430.58584210526317</v>
      </c>
      <c r="K377">
        <v>432.25002412994655</v>
      </c>
    </row>
    <row r="378" spans="3:11" x14ac:dyDescent="0.25">
      <c r="C378">
        <v>1051.8597000000002</v>
      </c>
      <c r="D378">
        <v>223.61516842105277</v>
      </c>
      <c r="E378">
        <v>218.43255864556849</v>
      </c>
      <c r="I378">
        <v>1051.8597</v>
      </c>
      <c r="J378">
        <v>436.7370684210527</v>
      </c>
      <c r="K378">
        <v>438.2919010232697</v>
      </c>
    </row>
    <row r="379" spans="3:11" x14ac:dyDescent="0.25">
      <c r="C379">
        <v>1058.7346</v>
      </c>
      <c r="D379">
        <v>226.50986315789487</v>
      </c>
      <c r="E379">
        <v>221.53890015962074</v>
      </c>
      <c r="I379">
        <v>1058.7345999999998</v>
      </c>
      <c r="J379">
        <v>442.88829473684217</v>
      </c>
      <c r="K379">
        <v>444.38331640713881</v>
      </c>
    </row>
    <row r="380" spans="3:11" x14ac:dyDescent="0.25">
      <c r="C380">
        <v>1065.6094999999998</v>
      </c>
      <c r="D380">
        <v>229.76639473684236</v>
      </c>
      <c r="E380">
        <v>224.67292635800302</v>
      </c>
      <c r="I380">
        <v>1065.6095</v>
      </c>
      <c r="J380">
        <v>449.03952105263164</v>
      </c>
      <c r="K380">
        <v>450.52451428305307</v>
      </c>
    </row>
    <row r="381" spans="3:11" x14ac:dyDescent="0.25">
      <c r="C381">
        <v>1072.4844000000001</v>
      </c>
      <c r="D381">
        <v>233.02292631578973</v>
      </c>
      <c r="E381">
        <v>227.83483668445592</v>
      </c>
      <c r="I381">
        <v>1072.4843999999998</v>
      </c>
      <c r="J381">
        <v>455.55258421052628</v>
      </c>
      <c r="K381">
        <v>456.71574227149029</v>
      </c>
    </row>
    <row r="382" spans="3:11" x14ac:dyDescent="0.25">
      <c r="C382">
        <v>1079.3592999999998</v>
      </c>
      <c r="D382">
        <v>236.27945789473711</v>
      </c>
      <c r="E382">
        <v>231.02483430340078</v>
      </c>
      <c r="I382">
        <v>1079.3593000000001</v>
      </c>
      <c r="J382">
        <v>462.06564736842103</v>
      </c>
      <c r="K382">
        <v>462.95725167538427</v>
      </c>
    </row>
    <row r="383" spans="3:11" x14ac:dyDescent="0.25">
      <c r="C383">
        <v>1086.2342000000001</v>
      </c>
      <c r="D383">
        <v>239.53598947368448</v>
      </c>
      <c r="E383">
        <v>234.2431261890182</v>
      </c>
      <c r="I383">
        <v>1086.2341999999999</v>
      </c>
      <c r="J383">
        <v>468.57871052631577</v>
      </c>
      <c r="K383">
        <v>469.24929754514898</v>
      </c>
    </row>
    <row r="384" spans="3:11" x14ac:dyDescent="0.25">
      <c r="C384">
        <v>1093.1090999999999</v>
      </c>
      <c r="D384">
        <v>242.79252105263186</v>
      </c>
      <c r="E384">
        <v>237.48992321719726</v>
      </c>
      <c r="I384">
        <v>1093.1091000000001</v>
      </c>
      <c r="J384">
        <v>475.09177368421064</v>
      </c>
      <c r="K384">
        <v>475.59213874530735</v>
      </c>
    </row>
    <row r="385" spans="3:11" x14ac:dyDescent="0.25">
      <c r="C385">
        <v>1099.9840000000002</v>
      </c>
      <c r="D385">
        <v>246.04905263157923</v>
      </c>
      <c r="E385">
        <v>240.76544026047583</v>
      </c>
      <c r="I385">
        <v>1099.9839999999999</v>
      </c>
      <c r="J385">
        <v>481.60483684210527</v>
      </c>
      <c r="K385">
        <v>481.98603802276176</v>
      </c>
    </row>
    <row r="386" spans="3:11" x14ac:dyDescent="0.25">
      <c r="C386">
        <v>1106.8588999999999</v>
      </c>
      <c r="D386">
        <v>249.30558421052649</v>
      </c>
      <c r="E386">
        <v>244.06989628608349</v>
      </c>
      <c r="I386">
        <v>1106.8588999999997</v>
      </c>
      <c r="J386">
        <v>488.11789999999991</v>
      </c>
      <c r="K386">
        <v>488.43126207676499</v>
      </c>
    </row>
    <row r="387" spans="3:11" x14ac:dyDescent="0.25">
      <c r="C387">
        <v>1113.7338000000002</v>
      </c>
      <c r="D387">
        <v>252.56211578947375</v>
      </c>
      <c r="E387">
        <v>247.40351445721916</v>
      </c>
      <c r="I387">
        <v>1113.7338</v>
      </c>
      <c r="J387">
        <v>494.99279999999993</v>
      </c>
      <c r="K387">
        <v>494.92808163063398</v>
      </c>
    </row>
    <row r="388" spans="3:11" x14ac:dyDescent="0.25">
      <c r="C388">
        <v>1120.6087</v>
      </c>
      <c r="D388">
        <v>256.18048421052629</v>
      </c>
      <c r="E388">
        <v>250.76652223768625</v>
      </c>
      <c r="I388">
        <v>1120.6086999999998</v>
      </c>
      <c r="J388">
        <v>501.86769999999996</v>
      </c>
      <c r="K388">
        <v>501.47677150526158</v>
      </c>
    </row>
    <row r="389" spans="3:11" x14ac:dyDescent="0.25">
      <c r="C389">
        <v>1127.4835999999998</v>
      </c>
      <c r="D389">
        <v>259.43701578947355</v>
      </c>
      <c r="E389">
        <v>254.15915150002866</v>
      </c>
      <c r="I389">
        <v>1127.4836</v>
      </c>
      <c r="J389">
        <v>508.74259999999998</v>
      </c>
      <c r="K389">
        <v>508.07761069448736</v>
      </c>
    </row>
    <row r="390" spans="3:11" x14ac:dyDescent="0.25">
      <c r="C390">
        <v>1134.3585</v>
      </c>
      <c r="D390">
        <v>263.0553842105262</v>
      </c>
      <c r="E390">
        <v>257.58163863730624</v>
      </c>
      <c r="I390">
        <v>1134.3584999999998</v>
      </c>
      <c r="J390">
        <v>515.61750000000006</v>
      </c>
      <c r="K390">
        <v>514.7308824423709</v>
      </c>
    </row>
    <row r="391" spans="3:11" x14ac:dyDescent="0.25">
      <c r="C391">
        <v>1141.2333999999998</v>
      </c>
      <c r="D391">
        <v>266.31191578947369</v>
      </c>
      <c r="E391">
        <v>261.03422467866164</v>
      </c>
      <c r="I391">
        <v>1141.2334000000001</v>
      </c>
      <c r="J391">
        <v>522.49240000000009</v>
      </c>
      <c r="K391">
        <v>521.43687432244064</v>
      </c>
    </row>
    <row r="392" spans="3:11" x14ac:dyDescent="0.25">
      <c r="C392">
        <v>1148.1083000000001</v>
      </c>
      <c r="D392">
        <v>269.93028421052634</v>
      </c>
      <c r="E392">
        <v>264.51715540883839</v>
      </c>
      <c r="I392">
        <v>1148.1082999999999</v>
      </c>
      <c r="J392">
        <v>529.36730000000011</v>
      </c>
      <c r="K392">
        <v>528.19587831896592</v>
      </c>
    </row>
    <row r="393" spans="3:11" x14ac:dyDescent="0.25">
      <c r="C393">
        <v>1154.9831999999999</v>
      </c>
      <c r="D393">
        <v>273.18681578947383</v>
      </c>
      <c r="E393">
        <v>268.03068149181098</v>
      </c>
      <c r="I393">
        <v>1154.9832000000001</v>
      </c>
      <c r="J393">
        <v>536.24220000000014</v>
      </c>
      <c r="K393">
        <v>535.00819091032599</v>
      </c>
    </row>
    <row r="394" spans="3:11" x14ac:dyDescent="0.25">
      <c r="C394">
        <v>1161.8581000000001</v>
      </c>
      <c r="D394">
        <v>276.80518421052648</v>
      </c>
      <c r="E394">
        <v>271.57505859870753</v>
      </c>
      <c r="I394">
        <v>1161.8580999999999</v>
      </c>
      <c r="J394">
        <v>543.11710000000016</v>
      </c>
      <c r="K394">
        <v>541.87411315453221</v>
      </c>
    </row>
    <row r="395" spans="3:11" x14ac:dyDescent="0.25">
      <c r="C395">
        <v>1168.7329999999999</v>
      </c>
      <c r="D395">
        <v>280.42355263157913</v>
      </c>
      <c r="E395">
        <v>275.15054754019963</v>
      </c>
      <c r="I395">
        <v>1168.7329999999997</v>
      </c>
      <c r="J395">
        <v>549.99199999999996</v>
      </c>
      <c r="K395">
        <v>548.79395077697939</v>
      </c>
    </row>
    <row r="396" spans="3:11" x14ac:dyDescent="0.25">
      <c r="C396">
        <v>1175.6079000000002</v>
      </c>
      <c r="D396">
        <v>284.04192105263178</v>
      </c>
      <c r="E396">
        <v>278.75741440356052</v>
      </c>
      <c r="I396">
        <v>1175.6079</v>
      </c>
      <c r="J396">
        <v>556.86689999999999</v>
      </c>
      <c r="K396">
        <v>555.7680142604903</v>
      </c>
    </row>
    <row r="397" spans="3:11" x14ac:dyDescent="0.25">
      <c r="C397">
        <v>1182.4828</v>
      </c>
      <c r="D397">
        <v>287.66028947368443</v>
      </c>
      <c r="E397">
        <v>282.39593069458414</v>
      </c>
      <c r="I397">
        <v>1182.4827999999998</v>
      </c>
      <c r="J397">
        <v>563.74180000000001</v>
      </c>
      <c r="K397">
        <v>562.79661893772743</v>
      </c>
    </row>
    <row r="398" spans="3:11" x14ac:dyDescent="0.25">
      <c r="C398">
        <v>1189.3576999999998</v>
      </c>
      <c r="D398">
        <v>291.27865789473708</v>
      </c>
      <c r="E398">
        <v>286.06637348458628</v>
      </c>
      <c r="I398">
        <v>1189.3577</v>
      </c>
      <c r="J398">
        <v>570.61670000000004</v>
      </c>
      <c r="K398">
        <v>569.88008508605333</v>
      </c>
    </row>
    <row r="399" spans="3:11" x14ac:dyDescent="0.25">
      <c r="C399">
        <v>1196.2326</v>
      </c>
      <c r="D399">
        <v>294.89702631578984</v>
      </c>
      <c r="E399">
        <v>289.76902556270397</v>
      </c>
      <c r="I399">
        <v>1196.2325999999998</v>
      </c>
      <c r="J399">
        <v>577.49160000000006</v>
      </c>
      <c r="K399">
        <v>577.01873802490695</v>
      </c>
    </row>
    <row r="400" spans="3:11" x14ac:dyDescent="0.25">
      <c r="C400">
        <v>1203.1074999999998</v>
      </c>
      <c r="D400">
        <v>298.51539473684238</v>
      </c>
      <c r="E400">
        <v>293.50417559373165</v>
      </c>
      <c r="I400">
        <v>1203.1075000000001</v>
      </c>
      <c r="J400">
        <v>584.36650000000009</v>
      </c>
      <c r="K400">
        <v>584.21290821579282</v>
      </c>
    </row>
    <row r="401" spans="3:11" x14ac:dyDescent="0.25">
      <c r="C401">
        <v>1209.9824000000001</v>
      </c>
      <c r="D401">
        <v>302.13376315789503</v>
      </c>
      <c r="E401">
        <v>297.27211828174325</v>
      </c>
      <c r="I401">
        <v>1209.9823999999999</v>
      </c>
      <c r="J401">
        <v>591.60323684210516</v>
      </c>
      <c r="K401">
        <v>591.46293136495001</v>
      </c>
    </row>
    <row r="402" spans="3:11" x14ac:dyDescent="0.25">
      <c r="C402">
        <v>1216.8572999999999</v>
      </c>
      <c r="D402">
        <v>306.11396842105296</v>
      </c>
      <c r="E402">
        <v>301.07315453975599</v>
      </c>
      <c r="I402">
        <v>1216.8573000000001</v>
      </c>
      <c r="J402">
        <v>598.83997368421046</v>
      </c>
      <c r="K402">
        <v>598.76914852880748</v>
      </c>
    </row>
    <row r="403" spans="3:11" x14ac:dyDescent="0.25">
      <c r="C403">
        <v>1223.7322000000001</v>
      </c>
      <c r="D403">
        <v>309.73233684210538</v>
      </c>
      <c r="E403">
        <v>304.90759166571735</v>
      </c>
      <c r="I403">
        <v>1223.7321999999999</v>
      </c>
      <c r="J403">
        <v>606.07671052631576</v>
      </c>
      <c r="K403">
        <v>606.13190622229968</v>
      </c>
    </row>
    <row r="404" spans="3:11" x14ac:dyDescent="0.25">
      <c r="C404">
        <v>1230.6070999999999</v>
      </c>
      <c r="D404">
        <v>313.71254210526331</v>
      </c>
      <c r="E404">
        <v>308.77574352509822</v>
      </c>
      <c r="I404">
        <v>1230.6070999999997</v>
      </c>
      <c r="J404">
        <v>613.31344736842107</v>
      </c>
      <c r="K404">
        <v>613.55155653015356</v>
      </c>
    </row>
    <row r="405" spans="3:11" x14ac:dyDescent="0.25">
      <c r="C405">
        <v>1237.4820000000002</v>
      </c>
      <c r="D405">
        <v>317.69274736842101</v>
      </c>
      <c r="E405">
        <v>312.67793074040407</v>
      </c>
      <c r="I405">
        <v>1237.482</v>
      </c>
      <c r="J405">
        <v>620.55018421052614</v>
      </c>
      <c r="K405">
        <v>621.02845722123504</v>
      </c>
    </row>
    <row r="406" spans="3:11" x14ac:dyDescent="0.25">
      <c r="C406">
        <v>1244.3569</v>
      </c>
      <c r="D406">
        <v>321.67295263157894</v>
      </c>
      <c r="E406">
        <v>316.61448088792184</v>
      </c>
      <c r="I406">
        <v>1244.3568999999998</v>
      </c>
      <c r="J406">
        <v>627.78692105263144</v>
      </c>
      <c r="K406">
        <v>628.56297186605855</v>
      </c>
    </row>
    <row r="407" spans="3:11" x14ac:dyDescent="0.25">
      <c r="C407">
        <v>1251.2317999999998</v>
      </c>
      <c r="D407">
        <v>325.65315789473675</v>
      </c>
      <c r="E407">
        <v>320.58572870204722</v>
      </c>
      <c r="I407">
        <v>1251.2318</v>
      </c>
      <c r="J407">
        <v>635.02365789473674</v>
      </c>
      <c r="K407">
        <v>636.15546995757688</v>
      </c>
    </row>
    <row r="408" spans="3:11" x14ac:dyDescent="0.25">
      <c r="C408">
        <v>1258.1067</v>
      </c>
      <c r="D408">
        <v>329.99519999999995</v>
      </c>
      <c r="E408">
        <v>324.59201628754943</v>
      </c>
      <c r="I408">
        <v>1258.1066999999998</v>
      </c>
      <c r="J408">
        <v>642.26039473684204</v>
      </c>
      <c r="K408">
        <v>643.80632703534707</v>
      </c>
    </row>
    <row r="409" spans="3:11" x14ac:dyDescent="0.25">
      <c r="C409">
        <v>1264.9815999999998</v>
      </c>
      <c r="D409">
        <v>333.975405263158</v>
      </c>
      <c r="E409">
        <v>328.63369334015277</v>
      </c>
      <c r="I409">
        <v>1264.9816000000001</v>
      </c>
      <c r="J409">
        <v>649.85896842105262</v>
      </c>
      <c r="K409">
        <v>651.51592481320267</v>
      </c>
    </row>
    <row r="410" spans="3:11" x14ac:dyDescent="0.25">
      <c r="C410">
        <v>1271.8565000000001</v>
      </c>
      <c r="D410">
        <v>338.3174473684212</v>
      </c>
      <c r="E410">
        <v>332.71111737584295</v>
      </c>
      <c r="I410">
        <v>1271.8564999999999</v>
      </c>
      <c r="J410">
        <v>657.4575421052632</v>
      </c>
      <c r="K410">
        <v>659.28465131054236</v>
      </c>
    </row>
    <row r="411" spans="3:11" x14ac:dyDescent="0.25">
      <c r="C411">
        <v>1278.7313999999999</v>
      </c>
      <c r="D411">
        <v>342.6594894736844</v>
      </c>
      <c r="E411">
        <v>336.8246539693132</v>
      </c>
      <c r="I411">
        <v>1278.7314000000001</v>
      </c>
      <c r="J411">
        <v>665.05611578947355</v>
      </c>
      <c r="K411">
        <v>667.1129009873689</v>
      </c>
    </row>
    <row r="412" spans="3:11" x14ac:dyDescent="0.25">
      <c r="C412">
        <v>1285.6063000000001</v>
      </c>
      <c r="D412">
        <v>347.00153157894761</v>
      </c>
      <c r="E412">
        <v>340.97467700201173</v>
      </c>
      <c r="I412">
        <v>1285.6062999999999</v>
      </c>
      <c r="J412">
        <v>672.65468947368413</v>
      </c>
      <c r="K412">
        <v>675.00107488319986</v>
      </c>
    </row>
    <row r="413" spans="3:11" x14ac:dyDescent="0.25">
      <c r="C413">
        <v>1292.4811999999999</v>
      </c>
      <c r="D413">
        <v>351.3435736842107</v>
      </c>
      <c r="E413">
        <v>345.16156892025577</v>
      </c>
      <c r="I413">
        <v>1292.4811999999997</v>
      </c>
      <c r="J413">
        <v>680.25326315789471</v>
      </c>
      <c r="K413">
        <v>682.94958075999853</v>
      </c>
    </row>
    <row r="414" spans="3:11" x14ac:dyDescent="0.25">
      <c r="C414">
        <v>1299.3561000000002</v>
      </c>
      <c r="D414">
        <v>355.6856157894739</v>
      </c>
      <c r="E414">
        <v>349.38572100392668</v>
      </c>
      <c r="I414">
        <v>1299.3561</v>
      </c>
      <c r="J414">
        <v>687.85183684210529</v>
      </c>
      <c r="K414">
        <v>690.95883324925376</v>
      </c>
    </row>
    <row r="415" spans="3:11" x14ac:dyDescent="0.25">
      <c r="C415">
        <v>1306.231</v>
      </c>
      <c r="D415">
        <v>360.02765789473699</v>
      </c>
      <c r="E415">
        <v>353.64753364627273</v>
      </c>
      <c r="I415">
        <v>1306.2309999999998</v>
      </c>
      <c r="J415">
        <v>695.81224736842114</v>
      </c>
      <c r="K415">
        <v>699.02925400336539</v>
      </c>
    </row>
    <row r="416" spans="3:11" x14ac:dyDescent="0.25">
      <c r="C416">
        <v>1313.1058999999998</v>
      </c>
      <c r="D416">
        <v>364.36970000000008</v>
      </c>
      <c r="E416">
        <v>357.94741664539356</v>
      </c>
      <c r="I416">
        <v>1313.1059</v>
      </c>
      <c r="J416">
        <v>703.77265789473677</v>
      </c>
      <c r="K416">
        <v>707.16127185149071</v>
      </c>
    </row>
    <row r="417" spans="3:11" x14ac:dyDescent="0.25">
      <c r="C417">
        <v>1319.9808</v>
      </c>
      <c r="D417">
        <v>369.07357894736856</v>
      </c>
      <c r="E417">
        <v>362.28578950800323</v>
      </c>
      <c r="I417">
        <v>1319.9807999999998</v>
      </c>
      <c r="J417">
        <v>711.73306842105285</v>
      </c>
      <c r="K417">
        <v>715.35532296000179</v>
      </c>
    </row>
    <row r="418" spans="3:11" x14ac:dyDescent="0.25">
      <c r="C418">
        <v>1326.8556999999998</v>
      </c>
      <c r="D418">
        <v>373.77745789473693</v>
      </c>
      <c r="E418">
        <v>366.66308176611176</v>
      </c>
      <c r="I418">
        <v>1326.8557000000001</v>
      </c>
      <c r="J418">
        <v>719.69347894736848</v>
      </c>
      <c r="K418">
        <v>723.61185099773786</v>
      </c>
    </row>
    <row r="419" spans="3:11" x14ac:dyDescent="0.25">
      <c r="C419">
        <v>1333.7306000000001</v>
      </c>
      <c r="D419">
        <v>378.84317368421057</v>
      </c>
      <c r="E419">
        <v>371.07973330730857</v>
      </c>
      <c r="I419">
        <v>1333.7305999999999</v>
      </c>
      <c r="J419">
        <v>727.65388947368433</v>
      </c>
      <c r="K419">
        <v>731.93130730621044</v>
      </c>
    </row>
    <row r="420" spans="3:11" x14ac:dyDescent="0.25">
      <c r="C420">
        <v>1340.6054999999999</v>
      </c>
      <c r="D420">
        <v>383.54705263157894</v>
      </c>
      <c r="E420">
        <v>375.53619471935974</v>
      </c>
      <c r="I420">
        <v>1340.6055000000001</v>
      </c>
      <c r="J420">
        <v>735.25246315789468</v>
      </c>
      <c r="K420">
        <v>740.31415107496002</v>
      </c>
    </row>
    <row r="421" spans="3:11" x14ac:dyDescent="0.25">
      <c r="C421">
        <v>1347.4804000000001</v>
      </c>
      <c r="D421">
        <v>388.25093157894742</v>
      </c>
      <c r="E421">
        <v>380.03292764989698</v>
      </c>
      <c r="I421">
        <v>1347.4803999999999</v>
      </c>
      <c r="J421">
        <v>743.21287368421054</v>
      </c>
      <c r="K421">
        <v>748.76084952224039</v>
      </c>
    </row>
    <row r="422" spans="3:11" x14ac:dyDescent="0.25">
      <c r="C422">
        <v>1354.3552999999999</v>
      </c>
      <c r="D422">
        <v>393.31664736842117</v>
      </c>
      <c r="E422">
        <v>384.57040518200341</v>
      </c>
      <c r="I422">
        <v>1354.3552999999997</v>
      </c>
      <c r="J422">
        <v>751.17328421052616</v>
      </c>
      <c r="K422">
        <v>757.27187808124415</v>
      </c>
    </row>
    <row r="423" spans="3:11" x14ac:dyDescent="0.25">
      <c r="C423">
        <v>1361.2302000000002</v>
      </c>
      <c r="D423">
        <v>398.38236315789482</v>
      </c>
      <c r="E423">
        <v>389.14911222657656</v>
      </c>
      <c r="I423">
        <v>1361.2302</v>
      </c>
      <c r="J423">
        <v>759.13369473684224</v>
      </c>
      <c r="K423">
        <v>765.84772059206489</v>
      </c>
    </row>
    <row r="424" spans="3:11" x14ac:dyDescent="0.25">
      <c r="C424">
        <v>1368.1051</v>
      </c>
      <c r="D424">
        <v>403.44807894736857</v>
      </c>
      <c r="E424">
        <v>393.7695459323819</v>
      </c>
      <c r="I424">
        <v>1368.1050999999998</v>
      </c>
      <c r="J424">
        <v>767.09410526315787</v>
      </c>
      <c r="K424">
        <v>774.48886949961923</v>
      </c>
    </row>
    <row r="425" spans="3:11" x14ac:dyDescent="0.25">
      <c r="C425">
        <v>1374.9799999999998</v>
      </c>
      <c r="D425">
        <v>408.51379473684233</v>
      </c>
      <c r="E425">
        <v>398.43221611479635</v>
      </c>
      <c r="I425">
        <v>1374.98</v>
      </c>
      <c r="J425">
        <v>775.05451578947373</v>
      </c>
      <c r="K425">
        <v>783.19582605776054</v>
      </c>
    </row>
    <row r="426" spans="3:11" x14ac:dyDescent="0.25">
      <c r="C426">
        <v>1381.8549</v>
      </c>
      <c r="D426">
        <v>413.57951052631586</v>
      </c>
      <c r="E426">
        <v>403.13764570428384</v>
      </c>
      <c r="I426">
        <v>1381.8548999999998</v>
      </c>
      <c r="J426">
        <v>783.37676315789463</v>
      </c>
      <c r="K426">
        <v>791.96910053980923</v>
      </c>
    </row>
    <row r="427" spans="3:11" x14ac:dyDescent="0.25">
      <c r="C427">
        <v>1388.7297999999998</v>
      </c>
      <c r="D427">
        <v>418.64522631578961</v>
      </c>
      <c r="E427">
        <v>407.88637121573163</v>
      </c>
      <c r="I427">
        <v>1388.7298000000001</v>
      </c>
      <c r="J427">
        <v>791.69901052631576</v>
      </c>
      <c r="K427">
        <v>800.80921245576474</v>
      </c>
    </row>
    <row r="428" spans="3:11" x14ac:dyDescent="0.25">
      <c r="C428">
        <v>1395.6047000000001</v>
      </c>
      <c r="D428">
        <v>423.71094210526314</v>
      </c>
      <c r="E428">
        <v>412.67894323984865</v>
      </c>
      <c r="I428">
        <v>1395.6046999999999</v>
      </c>
      <c r="J428">
        <v>799.65942105263161</v>
      </c>
      <c r="K428">
        <v>809.71669077644106</v>
      </c>
    </row>
    <row r="429" spans="3:11" x14ac:dyDescent="0.25">
      <c r="C429">
        <v>1402.4795999999999</v>
      </c>
      <c r="D429">
        <v>428.7766578947369</v>
      </c>
      <c r="E429">
        <v>417.51592695790316</v>
      </c>
      <c r="I429">
        <v>1402.4796000000001</v>
      </c>
      <c r="J429">
        <v>807.61983157894747</v>
      </c>
      <c r="K429">
        <v>818.69207416481686</v>
      </c>
    </row>
    <row r="430" spans="3:11" x14ac:dyDescent="0.25">
      <c r="C430">
        <v>1409.3545000000001</v>
      </c>
      <c r="D430">
        <v>433.84237368421066</v>
      </c>
      <c r="E430">
        <v>422.39790268117872</v>
      </c>
      <c r="I430">
        <v>1409.3544999999999</v>
      </c>
      <c r="J430">
        <v>815.94207894736837</v>
      </c>
      <c r="K430">
        <v>827.73591121486515</v>
      </c>
    </row>
    <row r="431" spans="3:11" x14ac:dyDescent="0.25">
      <c r="C431">
        <v>1416.2293999999999</v>
      </c>
      <c r="D431">
        <v>439.26992631578946</v>
      </c>
      <c r="E431">
        <v>427.32546641660838</v>
      </c>
      <c r="I431">
        <v>1416.2293999999997</v>
      </c>
      <c r="J431">
        <v>824.2643263157895</v>
      </c>
      <c r="K431">
        <v>836.84876069818063</v>
      </c>
    </row>
    <row r="432" spans="3:11" x14ac:dyDescent="0.25">
      <c r="C432">
        <v>1423.1043000000002</v>
      </c>
      <c r="D432">
        <v>444.6974789473685</v>
      </c>
      <c r="E432">
        <v>432.29923046016967</v>
      </c>
      <c r="I432">
        <v>1423.1043</v>
      </c>
      <c r="J432">
        <v>832.58657368421041</v>
      </c>
      <c r="K432">
        <v>846.03119181870068</v>
      </c>
    </row>
    <row r="433" spans="3:11" x14ac:dyDescent="0.25">
      <c r="C433">
        <v>1429.9792</v>
      </c>
      <c r="D433">
        <v>449.76319473684225</v>
      </c>
      <c r="E433">
        <v>437.31982401971578</v>
      </c>
      <c r="I433">
        <v>1429.9791999999998</v>
      </c>
      <c r="J433">
        <v>840.90882105263154</v>
      </c>
      <c r="K433">
        <v>855.28378447585521</v>
      </c>
    </row>
    <row r="434" spans="3:11" x14ac:dyDescent="0.25">
      <c r="C434">
        <v>1436.8540999999998</v>
      </c>
      <c r="D434">
        <v>455.19074736842128</v>
      </c>
      <c r="E434">
        <v>442.38789386906092</v>
      </c>
      <c r="I434">
        <v>1436.8541</v>
      </c>
      <c r="J434">
        <v>848.86923157894716</v>
      </c>
      <c r="K434">
        <v>864.60712953649261</v>
      </c>
    </row>
    <row r="435" spans="3:11" x14ac:dyDescent="0.25">
      <c r="C435">
        <v>1443.729</v>
      </c>
      <c r="D435">
        <v>460.61830000000032</v>
      </c>
      <c r="E435">
        <v>447.50410503525404</v>
      </c>
      <c r="I435">
        <v>1443.7289999999998</v>
      </c>
      <c r="J435">
        <v>856.82964210526325</v>
      </c>
      <c r="K435">
        <v>874.00182911592742</v>
      </c>
    </row>
    <row r="436" spans="3:11" x14ac:dyDescent="0.25">
      <c r="C436">
        <v>1450.6038999999998</v>
      </c>
      <c r="D436">
        <v>466.04585263157924</v>
      </c>
      <c r="E436">
        <v>452.66914152112872</v>
      </c>
      <c r="I436">
        <v>1450.6039000000001</v>
      </c>
      <c r="J436">
        <v>864.79005263157887</v>
      </c>
      <c r="K436">
        <v>883.46849686850646</v>
      </c>
    </row>
    <row r="437" spans="3:11" x14ac:dyDescent="0.25">
      <c r="C437">
        <v>1457.4788000000001</v>
      </c>
      <c r="D437">
        <v>471.13285294117668</v>
      </c>
      <c r="E437">
        <v>457.88370706537643</v>
      </c>
      <c r="I437">
        <v>1457.4787999999999</v>
      </c>
      <c r="J437">
        <v>872.75046315789473</v>
      </c>
      <c r="K437">
        <v>893.00775828806991</v>
      </c>
    </row>
    <row r="438" spans="3:11" x14ac:dyDescent="0.25">
      <c r="C438">
        <v>1464.3536999999999</v>
      </c>
      <c r="D438">
        <v>476.65973333333352</v>
      </c>
      <c r="E438">
        <v>463.14852594254586</v>
      </c>
      <c r="I438">
        <v>1464.3537000000001</v>
      </c>
      <c r="J438">
        <v>880.71087368421058</v>
      </c>
      <c r="K438">
        <v>902.62025101874201</v>
      </c>
    </row>
    <row r="439" spans="3:11" x14ac:dyDescent="0.25">
      <c r="C439">
        <v>1471.2286000000001</v>
      </c>
      <c r="D439">
        <v>481.77183846153866</v>
      </c>
      <c r="E439">
        <v>468.46434380558208</v>
      </c>
      <c r="I439">
        <v>1471.2285999999999</v>
      </c>
      <c r="J439">
        <v>893.73700000000008</v>
      </c>
      <c r="K439">
        <v>912.30662517646772</v>
      </c>
    </row>
    <row r="440" spans="3:11" x14ac:dyDescent="0.25">
      <c r="C440">
        <v>1478.1034999999999</v>
      </c>
      <c r="D440">
        <v>486.86791818181825</v>
      </c>
      <c r="E440">
        <v>473.83192857369062</v>
      </c>
      <c r="I440">
        <v>1478.1034999999997</v>
      </c>
      <c r="J440">
        <v>902.22952352941184</v>
      </c>
      <c r="K440">
        <v>922.06754368177769</v>
      </c>
    </row>
    <row r="441" spans="3:11" x14ac:dyDescent="0.25">
      <c r="C441">
        <v>1484.9784000000002</v>
      </c>
      <c r="D441">
        <v>491.93728888888904</v>
      </c>
      <c r="E441">
        <v>479.25207136856659</v>
      </c>
      <c r="I441">
        <v>1484.9784</v>
      </c>
      <c r="J441">
        <v>911.15341333333345</v>
      </c>
      <c r="K441">
        <v>931.90368260424054</v>
      </c>
    </row>
    <row r="442" spans="3:11" x14ac:dyDescent="0.25">
      <c r="C442">
        <v>1491.8533</v>
      </c>
      <c r="D442">
        <v>497.93918571428583</v>
      </c>
      <c r="E442">
        <v>484.72558750223681</v>
      </c>
      <c r="I442">
        <v>1491.8532999999998</v>
      </c>
      <c r="J442">
        <v>920.17892307692318</v>
      </c>
      <c r="K442">
        <v>941.81573151912266</v>
      </c>
    </row>
    <row r="443" spans="3:11" x14ac:dyDescent="0.25">
      <c r="C443">
        <v>1498.7282000000002</v>
      </c>
      <c r="D443">
        <v>503.24268000000006</v>
      </c>
      <c r="E443">
        <v>490.25331752005872</v>
      </c>
      <c r="I443">
        <v>1498.7282</v>
      </c>
      <c r="J443">
        <v>929.3614818181818</v>
      </c>
      <c r="K443">
        <v>951.80439387678996</v>
      </c>
    </row>
    <row r="444" spans="3:11" x14ac:dyDescent="0.25">
      <c r="C444">
        <v>1505.6031</v>
      </c>
      <c r="D444">
        <v>508.74260000000004</v>
      </c>
      <c r="E444">
        <v>495.83612830267936</v>
      </c>
      <c r="I444">
        <v>1505.6030999999998</v>
      </c>
      <c r="J444">
        <v>938.80578888888886</v>
      </c>
      <c r="K444">
        <v>961.87038738540105</v>
      </c>
    </row>
    <row r="445" spans="3:11" x14ac:dyDescent="0.25">
      <c r="C445">
        <v>1512.4779999999998</v>
      </c>
      <c r="D445">
        <v>515.61750000000006</v>
      </c>
      <c r="E445">
        <v>501.47491423110074</v>
      </c>
      <c r="I445">
        <v>1512.4780000000001</v>
      </c>
      <c r="J445">
        <v>948.73620000000005</v>
      </c>
      <c r="K445">
        <v>972.01444440749447</v>
      </c>
    </row>
    <row r="446" spans="3:11" x14ac:dyDescent="0.25">
      <c r="I446">
        <v>1519.3528999999999</v>
      </c>
      <c r="J446">
        <v>961.11102000000005</v>
      </c>
      <c r="K446">
        <v>982.23731237108188</v>
      </c>
    </row>
    <row r="447" spans="3:11" x14ac:dyDescent="0.25">
      <c r="I447">
        <v>1526.2278000000001</v>
      </c>
      <c r="J447">
        <v>980.81906666666669</v>
      </c>
      <c r="K447">
        <v>992.5397541959112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83"/>
  <sheetViews>
    <sheetView workbookViewId="0">
      <selection activeCell="S3" sqref="S3"/>
    </sheetView>
  </sheetViews>
  <sheetFormatPr defaultRowHeight="15" x14ac:dyDescent="0.25"/>
  <cols>
    <col min="1" max="2" width="8.85546875" style="1" customWidth="1"/>
    <col min="4" max="4" width="12.28515625" bestFit="1" customWidth="1"/>
    <col min="5" max="7" width="15" customWidth="1"/>
    <col min="8" max="8" width="14.28515625" bestFit="1" customWidth="1"/>
    <col min="9" max="9" width="14.28515625" customWidth="1"/>
    <col min="10" max="12" width="13.5703125" bestFit="1" customWidth="1"/>
    <col min="13" max="13" width="15.85546875" customWidth="1"/>
    <col min="14" max="14" width="11.7109375" customWidth="1"/>
    <col min="17" max="17" width="8.85546875" customWidth="1"/>
    <col min="20" max="20" width="11" customWidth="1"/>
    <col min="24" max="24" width="12.42578125" customWidth="1"/>
    <col min="25" max="25" width="14.28515625" bestFit="1" customWidth="1"/>
    <col min="30" max="30" width="14.28515625" bestFit="1" customWidth="1"/>
    <col min="35" max="35" width="14.28515625" bestFit="1" customWidth="1"/>
    <col min="40" max="40" width="14.28515625" bestFit="1" customWidth="1"/>
  </cols>
  <sheetData>
    <row r="1" spans="1:60" ht="15.75" x14ac:dyDescent="0.25">
      <c r="D1" t="s">
        <v>10</v>
      </c>
      <c r="E1">
        <v>500</v>
      </c>
      <c r="G1" t="s">
        <v>11</v>
      </c>
      <c r="H1" t="s">
        <v>12</v>
      </c>
      <c r="I1">
        <v>1.4</v>
      </c>
      <c r="Y1" t="s">
        <v>13</v>
      </c>
      <c r="Z1">
        <v>9.9723000000000006E-2</v>
      </c>
      <c r="AD1" t="s">
        <v>13</v>
      </c>
      <c r="AE1">
        <v>9.9723000000000006E-2</v>
      </c>
      <c r="AI1" t="s">
        <v>13</v>
      </c>
      <c r="AJ1">
        <v>9.9723000000000006E-2</v>
      </c>
      <c r="AN1" t="s">
        <v>13</v>
      </c>
      <c r="AO1">
        <v>9.9723000000000006E-2</v>
      </c>
      <c r="AR1" t="s">
        <v>14</v>
      </c>
      <c r="AU1" s="2" t="s">
        <v>15</v>
      </c>
      <c r="AV1" s="2" t="s">
        <v>16</v>
      </c>
      <c r="AX1" t="s">
        <v>14</v>
      </c>
      <c r="BA1" s="2" t="s">
        <v>15</v>
      </c>
      <c r="BB1" s="2" t="s">
        <v>16</v>
      </c>
      <c r="BC1" s="2"/>
      <c r="BD1" t="s">
        <v>14</v>
      </c>
      <c r="BG1" s="2" t="s">
        <v>15</v>
      </c>
      <c r="BH1" s="2" t="s">
        <v>16</v>
      </c>
    </row>
    <row r="2" spans="1:60" ht="15.75" x14ac:dyDescent="0.25">
      <c r="A2" s="3" t="s">
        <v>17</v>
      </c>
      <c r="B2" s="4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22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/>
      <c r="T2" s="2" t="s">
        <v>34</v>
      </c>
      <c r="U2" s="2" t="s">
        <v>35</v>
      </c>
      <c r="V2" s="2" t="s">
        <v>19</v>
      </c>
      <c r="W2" s="2"/>
      <c r="Y2" t="s">
        <v>36</v>
      </c>
      <c r="Z2">
        <v>51.561</v>
      </c>
      <c r="AB2" s="2"/>
      <c r="AD2" t="s">
        <v>36</v>
      </c>
      <c r="AE2">
        <v>51.561</v>
      </c>
      <c r="AG2" s="2"/>
      <c r="AI2" t="s">
        <v>36</v>
      </c>
      <c r="AJ2">
        <v>51.561</v>
      </c>
      <c r="AL2" s="2"/>
      <c r="AN2" t="s">
        <v>36</v>
      </c>
      <c r="AO2">
        <v>51.561</v>
      </c>
      <c r="AR2" t="s">
        <v>37</v>
      </c>
      <c r="AS2">
        <v>-50000</v>
      </c>
      <c r="AT2" s="2" t="s">
        <v>38</v>
      </c>
      <c r="AU2" s="5">
        <v>-50000</v>
      </c>
      <c r="AV2" s="5">
        <v>0</v>
      </c>
      <c r="AX2" t="s">
        <v>37</v>
      </c>
      <c r="AY2">
        <v>-5000</v>
      </c>
      <c r="AZ2" s="2" t="s">
        <v>38</v>
      </c>
      <c r="BA2" s="5">
        <v>-5000</v>
      </c>
      <c r="BB2" s="5">
        <v>0</v>
      </c>
      <c r="BC2" s="5"/>
      <c r="BD2" t="s">
        <v>37</v>
      </c>
      <c r="BE2">
        <v>-500</v>
      </c>
      <c r="BF2" s="2" t="s">
        <v>38</v>
      </c>
      <c r="BG2" s="5">
        <f>$BE$2</f>
        <v>-500</v>
      </c>
      <c r="BH2" s="5">
        <v>0</v>
      </c>
    </row>
    <row r="3" spans="1:60" ht="15.75" x14ac:dyDescent="0.25">
      <c r="A3">
        <v>518.73650560445901</v>
      </c>
      <c r="B3">
        <f>A3^0.5</f>
        <v>22.775787705466062</v>
      </c>
      <c r="C3">
        <v>1533.1027000000001</v>
      </c>
      <c r="D3">
        <f>-0.013613*B3^3 + 0.030957*B3^2 + 73.674*B3 + 0.2088</f>
        <v>1533.4181168302312</v>
      </c>
      <c r="E3">
        <f>0.5*(3*-0.013613*B3^2 + 2*0.030957*B3 + 73)/B3</f>
        <v>1.1684658431120234</v>
      </c>
      <c r="F3">
        <f>ATAN(E3)</f>
        <v>0.86293138183803175</v>
      </c>
      <c r="G3">
        <f>1/E3</f>
        <v>0.85582304856824798</v>
      </c>
      <c r="H3">
        <f>ATAN(G3)</f>
        <v>0.70786494495686492</v>
      </c>
      <c r="I3">
        <f>(180*H3)/3.14159</f>
        <v>40.55770806891914</v>
      </c>
      <c r="J3">
        <f t="shared" ref="J3:J66" si="0">C3/(A3+$E$1)</f>
        <v>1.5049060199235189</v>
      </c>
      <c r="K3">
        <f>ATAN(J3)</f>
        <v>0.98429985633515926</v>
      </c>
      <c r="L3">
        <f>(180*K3)/3.14159</f>
        <v>56.396275179233655</v>
      </c>
      <c r="M3">
        <f>H3+K3</f>
        <v>1.6921648012920243</v>
      </c>
      <c r="N3">
        <f>(M3*180)/3.1418</f>
        <v>96.947502779478128</v>
      </c>
      <c r="O3">
        <f>ASIN(SIN(M3)/$I$1)</f>
        <v>0.78812362526390456</v>
      </c>
      <c r="P3">
        <f>H3-O3</f>
        <v>-8.0258680307039643E-2</v>
      </c>
      <c r="Q3">
        <f>TAN(P3)</f>
        <v>-8.0431453063567443E-2</v>
      </c>
      <c r="R3">
        <f>C3-Q3*A3</f>
        <v>1574.8254309028841</v>
      </c>
      <c r="T3">
        <v>1671.6590543400366</v>
      </c>
      <c r="U3">
        <f>SQRT($T$3-T3)</f>
        <v>0</v>
      </c>
      <c r="V3">
        <v>0</v>
      </c>
      <c r="Y3" t="s">
        <v>39</v>
      </c>
      <c r="Z3">
        <v>7.6398000000000004E-3</v>
      </c>
      <c r="AD3" s="5" t="s">
        <v>39</v>
      </c>
      <c r="AE3">
        <v>7.6398000000000004E-3</v>
      </c>
      <c r="AI3" s="5" t="s">
        <v>39</v>
      </c>
      <c r="AJ3">
        <v>7.6398000000000004E-3</v>
      </c>
      <c r="AN3" s="5" t="s">
        <v>39</v>
      </c>
      <c r="AO3">
        <v>7.6398000000000004E-3</v>
      </c>
      <c r="AU3">
        <v>5.8696725298581409</v>
      </c>
      <c r="AV3">
        <v>178.74739999999997</v>
      </c>
      <c r="BA3">
        <v>5.8696725298581409</v>
      </c>
      <c r="BB3">
        <v>178.74739999999997</v>
      </c>
      <c r="BG3">
        <f>$A$200</f>
        <v>5.8696725298581409</v>
      </c>
      <c r="BH3">
        <f>$C$200</f>
        <v>178.74739999999997</v>
      </c>
    </row>
    <row r="4" spans="1:60" x14ac:dyDescent="0.25">
      <c r="A4">
        <v>512.92413401944339</v>
      </c>
      <c r="B4">
        <f t="shared" ref="B4:B67" si="1">A4^0.5</f>
        <v>22.647828461453944</v>
      </c>
      <c r="C4">
        <v>1526.2278000000001</v>
      </c>
      <c r="D4">
        <f t="shared" ref="D4:D67" si="2">-0.013613*B4^3 + 0.030957*B4^2 + 73.674*B4 + 0.2088</f>
        <v>1526.5064883608193</v>
      </c>
      <c r="E4">
        <f t="shared" ref="E4:E67" si="3">0.5*(3*-0.013613*B4^2 + 2*0.030957*B4 + 73)/B4</f>
        <v>1.1801332086456187</v>
      </c>
      <c r="F4">
        <f t="shared" ref="F4:F67" si="4">ATAN(E4)</f>
        <v>0.86783577025311676</v>
      </c>
      <c r="G4">
        <f t="shared" ref="G4:G67" si="5">1/E4</f>
        <v>0.84736196954210896</v>
      </c>
      <c r="H4">
        <f t="shared" ref="H4:H67" si="6">ATAN(G4)</f>
        <v>0.7029605565417798</v>
      </c>
      <c r="I4">
        <f t="shared" ref="I4:I67" si="7">(180*H4)/3.14159</f>
        <v>40.27670707429052</v>
      </c>
      <c r="J4">
        <f t="shared" si="0"/>
        <v>1.5067543054223484</v>
      </c>
      <c r="K4">
        <f t="shared" ref="K4:K67" si="8">ATAN(J4)</f>
        <v>0.98486550956798891</v>
      </c>
      <c r="L4">
        <f t="shared" ref="L4:L67" si="9">(180*K4)/3.14159</f>
        <v>56.428684749517927</v>
      </c>
      <c r="M4">
        <f t="shared" ref="M4:M67" si="10">H4+K4</f>
        <v>1.6878260661097686</v>
      </c>
      <c r="N4">
        <f t="shared" ref="N4:N67" si="11">(M4*180)/3.1418</f>
        <v>96.698927971149772</v>
      </c>
      <c r="O4">
        <f t="shared" ref="O4:O67" si="12">ASIN(SIN(M4)/$I$1)</f>
        <v>0.78864637628860301</v>
      </c>
      <c r="P4">
        <f t="shared" ref="P4:P67" si="13">H4-O4</f>
        <v>-8.5685819746823211E-2</v>
      </c>
      <c r="Q4">
        <f t="shared" ref="Q4:Q67" si="14">TAN(P4)</f>
        <v>-8.5896140912819399E-2</v>
      </c>
      <c r="R4">
        <f t="shared" ref="R4:R67" si="15">C4-Q4*A4</f>
        <v>1570.28600369332</v>
      </c>
      <c r="T4">
        <v>1671.6413172504667</v>
      </c>
      <c r="U4">
        <f t="shared" ref="U4:U67" si="16">SQRT($T$3-T4)</f>
        <v>0.13318066515035654</v>
      </c>
      <c r="V4">
        <v>6.8749000000000251</v>
      </c>
      <c r="Y4" t="s">
        <v>40</v>
      </c>
      <c r="Z4">
        <v>-3.3811000000000002E-3</v>
      </c>
      <c r="AD4" t="s">
        <v>40</v>
      </c>
      <c r="AE4">
        <v>-3.3811000000000002E-3</v>
      </c>
      <c r="AI4" t="s">
        <v>40</v>
      </c>
      <c r="AJ4">
        <v>-3.3811000000000002E-3</v>
      </c>
      <c r="AN4" t="s">
        <v>40</v>
      </c>
      <c r="AO4">
        <v>-3.3811000000000002E-3</v>
      </c>
      <c r="AU4">
        <v>1663.0542384363005</v>
      </c>
      <c r="AV4">
        <v>151.32898323290041</v>
      </c>
      <c r="BA4">
        <v>1661.0464153887301</v>
      </c>
      <c r="BB4">
        <v>168.0344116330991</v>
      </c>
      <c r="BG4">
        <f>$AO$16</f>
        <v>1565.1038016873035</v>
      </c>
      <c r="BH4">
        <f>$AO$18</f>
        <v>529.436369455874</v>
      </c>
    </row>
    <row r="5" spans="1:60" x14ac:dyDescent="0.25">
      <c r="A5">
        <v>507.17059841932496</v>
      </c>
      <c r="B5">
        <f t="shared" si="1"/>
        <v>22.520448450670891</v>
      </c>
      <c r="C5">
        <v>1519.3529000000001</v>
      </c>
      <c r="D5">
        <f t="shared" si="2"/>
        <v>1519.5970704322513</v>
      </c>
      <c r="E5">
        <f t="shared" si="3"/>
        <v>1.1918499556994573</v>
      </c>
      <c r="F5">
        <f t="shared" si="4"/>
        <v>0.87270443902184636</v>
      </c>
      <c r="G5">
        <f t="shared" si="5"/>
        <v>0.83903178853846005</v>
      </c>
      <c r="H5">
        <f t="shared" si="6"/>
        <v>0.6980918877730502</v>
      </c>
      <c r="I5">
        <f t="shared" si="7"/>
        <v>39.997752666372456</v>
      </c>
      <c r="J5">
        <f t="shared" si="0"/>
        <v>1.5085357956085146</v>
      </c>
      <c r="K5">
        <f t="shared" si="8"/>
        <v>0.9854098095760917</v>
      </c>
      <c r="L5">
        <f t="shared" si="9"/>
        <v>56.459870869112933</v>
      </c>
      <c r="M5">
        <f t="shared" si="10"/>
        <v>1.6835016973491419</v>
      </c>
      <c r="N5">
        <f t="shared" si="11"/>
        <v>96.451176243823781</v>
      </c>
      <c r="O5">
        <f t="shared" si="12"/>
        <v>0.78914880721689362</v>
      </c>
      <c r="P5">
        <f t="shared" si="13"/>
        <v>-9.105691944384342E-2</v>
      </c>
      <c r="Q5">
        <f t="shared" si="14"/>
        <v>-9.1309418880805696E-2</v>
      </c>
      <c r="R5">
        <f t="shared" si="15"/>
        <v>1565.6623526150991</v>
      </c>
      <c r="T5">
        <v>1671.5881055280647</v>
      </c>
      <c r="U5">
        <f t="shared" si="16"/>
        <v>0.26636218194763051</v>
      </c>
      <c r="V5">
        <v>13.74980000000005</v>
      </c>
      <c r="X5" t="s">
        <v>41</v>
      </c>
      <c r="Y5" s="10" t="s">
        <v>42</v>
      </c>
      <c r="Z5" s="10">
        <f>-$Q$120</f>
        <v>0.4633130758578996</v>
      </c>
      <c r="AA5" s="10"/>
      <c r="AB5" s="10"/>
      <c r="AC5" s="10" t="s">
        <v>43</v>
      </c>
      <c r="AD5" s="10" t="s">
        <v>42</v>
      </c>
      <c r="AE5" s="10">
        <f>-$Q$150</f>
        <v>0.45357192267445967</v>
      </c>
      <c r="AF5" s="10"/>
      <c r="AG5" s="10"/>
      <c r="AH5" s="10" t="s">
        <v>44</v>
      </c>
      <c r="AI5" s="10" t="s">
        <v>42</v>
      </c>
      <c r="AJ5" s="10">
        <f>-$Q$170</f>
        <v>0.39834482536955695</v>
      </c>
      <c r="AK5" s="10"/>
      <c r="AL5" s="10"/>
      <c r="AM5" s="10" t="s">
        <v>45</v>
      </c>
      <c r="AN5" s="10" t="s">
        <v>42</v>
      </c>
      <c r="AO5" s="10">
        <f>-$Q$200</f>
        <v>0.22323035698017576</v>
      </c>
      <c r="AU5">
        <v>3857.5248836992841</v>
      </c>
      <c r="AV5">
        <v>0</v>
      </c>
      <c r="BA5">
        <v>4461.888103740901</v>
      </c>
      <c r="BB5">
        <v>0</v>
      </c>
      <c r="BG5">
        <f>$AO$29</f>
        <v>-1901.532329296138</v>
      </c>
      <c r="BH5">
        <v>0</v>
      </c>
    </row>
    <row r="6" spans="1:60" x14ac:dyDescent="0.25">
      <c r="A6">
        <v>501.47491423110091</v>
      </c>
      <c r="B6">
        <f t="shared" si="1"/>
        <v>22.393635574222888</v>
      </c>
      <c r="C6">
        <v>1512.4780000000001</v>
      </c>
      <c r="D6">
        <f t="shared" si="2"/>
        <v>1512.6897660978027</v>
      </c>
      <c r="E6">
        <f t="shared" si="3"/>
        <v>1.2036175491019887</v>
      </c>
      <c r="F6">
        <f t="shared" si="4"/>
        <v>0.87753801856240388</v>
      </c>
      <c r="G6">
        <f t="shared" si="5"/>
        <v>0.83082869699440121</v>
      </c>
      <c r="H6">
        <f t="shared" si="6"/>
        <v>0.69325830823249268</v>
      </c>
      <c r="I6">
        <f t="shared" si="7"/>
        <v>39.720808724833191</v>
      </c>
      <c r="J6">
        <f t="shared" si="0"/>
        <v>1.510250510030229</v>
      </c>
      <c r="K6">
        <f t="shared" si="8"/>
        <v>0.98593286468082408</v>
      </c>
      <c r="L6">
        <f t="shared" si="9"/>
        <v>56.489839744380504</v>
      </c>
      <c r="M6">
        <f t="shared" si="10"/>
        <v>1.6791911729133169</v>
      </c>
      <c r="N6">
        <f t="shared" si="11"/>
        <v>96.204217685529656</v>
      </c>
      <c r="O6">
        <f t="shared" si="12"/>
        <v>0.78963112302961602</v>
      </c>
      <c r="P6">
        <f t="shared" si="13"/>
        <v>-9.6372814797123341E-2</v>
      </c>
      <c r="Q6">
        <f t="shared" si="14"/>
        <v>-9.667228863952651E-2</v>
      </c>
      <c r="R6">
        <f t="shared" si="15"/>
        <v>1560.9567276540308</v>
      </c>
      <c r="T6">
        <v>1671.4994178116972</v>
      </c>
      <c r="U6">
        <f t="shared" si="16"/>
        <v>0.39954540210022871</v>
      </c>
      <c r="V6">
        <v>20.624700000000075</v>
      </c>
      <c r="Y6" t="s">
        <v>46</v>
      </c>
      <c r="Z6">
        <f>-ATAN(Z5)</f>
        <v>-0.43386976209861122</v>
      </c>
      <c r="AD6" t="s">
        <v>46</v>
      </c>
      <c r="AE6">
        <f>-ATAN(AE5)</f>
        <v>-0.42582036608697971</v>
      </c>
      <c r="AI6" t="s">
        <v>46</v>
      </c>
      <c r="AJ6">
        <f>-ATAN(AJ5)</f>
        <v>-0.37907868854734572</v>
      </c>
      <c r="AN6" t="s">
        <v>46</v>
      </c>
      <c r="AO6">
        <f>-ATAN(AO5)</f>
        <v>-0.21962943364880233</v>
      </c>
    </row>
    <row r="7" spans="1:60" ht="15.75" x14ac:dyDescent="0.25">
      <c r="A7">
        <v>495.83612830267936</v>
      </c>
      <c r="B7">
        <f t="shared" si="1"/>
        <v>22.267378119183213</v>
      </c>
      <c r="C7">
        <v>1505.6031</v>
      </c>
      <c r="D7">
        <f t="shared" si="2"/>
        <v>1505.7844824240481</v>
      </c>
      <c r="E7">
        <f t="shared" si="3"/>
        <v>1.2154374555324499</v>
      </c>
      <c r="F7">
        <f t="shared" si="4"/>
        <v>0.88233712157943833</v>
      </c>
      <c r="G7">
        <f t="shared" si="5"/>
        <v>0.82274904023089146</v>
      </c>
      <c r="H7">
        <f t="shared" si="6"/>
        <v>0.68845920521545823</v>
      </c>
      <c r="I7">
        <f t="shared" si="7"/>
        <v>39.445840144252585</v>
      </c>
      <c r="J7">
        <f t="shared" si="0"/>
        <v>1.51189845117005</v>
      </c>
      <c r="K7">
        <f t="shared" si="8"/>
        <v>0.98643477380008149</v>
      </c>
      <c r="L7">
        <f t="shared" si="9"/>
        <v>56.51859704290333</v>
      </c>
      <c r="M7">
        <f t="shared" si="10"/>
        <v>1.6748939790155397</v>
      </c>
      <c r="N7">
        <f t="shared" si="11"/>
        <v>95.958022860397591</v>
      </c>
      <c r="O7">
        <f t="shared" si="12"/>
        <v>0.79009352028729307</v>
      </c>
      <c r="P7">
        <f t="shared" si="13"/>
        <v>-0.10163431507183485</v>
      </c>
      <c r="Q7">
        <f t="shared" si="14"/>
        <v>-0.10198571208795917</v>
      </c>
      <c r="R7">
        <f t="shared" si="15"/>
        <v>1556.1713006238854</v>
      </c>
      <c r="T7">
        <v>1671.3752518326132</v>
      </c>
      <c r="U7">
        <f t="shared" si="16"/>
        <v>0.532731177446363</v>
      </c>
      <c r="V7">
        <v>27.4996000000001</v>
      </c>
      <c r="Y7" t="s">
        <v>47</v>
      </c>
      <c r="Z7">
        <f>(180/3.142857)*Z6</f>
        <v>-24.848905686052539</v>
      </c>
      <c r="AD7" t="s">
        <v>47</v>
      </c>
      <c r="AE7">
        <f>(180/3.142857)*AE6</f>
        <v>-24.38789480261315</v>
      </c>
      <c r="AI7" t="s">
        <v>47</v>
      </c>
      <c r="AJ7">
        <f>(180/3.142857)*AJ6</f>
        <v>-21.710871330933045</v>
      </c>
      <c r="AN7" t="s">
        <v>47</v>
      </c>
      <c r="AO7">
        <f>(180/3.142857)*AO6</f>
        <v>-12.578777226194008</v>
      </c>
      <c r="AR7" s="2"/>
      <c r="AU7" s="2" t="s">
        <v>15</v>
      </c>
      <c r="AV7" s="2" t="s">
        <v>16</v>
      </c>
      <c r="BA7" s="2" t="s">
        <v>15</v>
      </c>
      <c r="BB7" s="2" t="s">
        <v>16</v>
      </c>
      <c r="BC7" s="2"/>
      <c r="BD7" s="2"/>
      <c r="BG7" s="2" t="s">
        <v>15</v>
      </c>
      <c r="BH7" s="2" t="s">
        <v>16</v>
      </c>
    </row>
    <row r="8" spans="1:60" ht="15.75" x14ac:dyDescent="0.25">
      <c r="A8">
        <v>490.25331752005854</v>
      </c>
      <c r="B8">
        <f t="shared" si="1"/>
        <v>22.141664741388769</v>
      </c>
      <c r="C8">
        <v>1498.7282</v>
      </c>
      <c r="D8">
        <f t="shared" si="2"/>
        <v>1498.8811302974061</v>
      </c>
      <c r="E8">
        <f t="shared" si="3"/>
        <v>1.2273111446539715</v>
      </c>
      <c r="F8">
        <f t="shared" si="4"/>
        <v>0.88710234381899356</v>
      </c>
      <c r="G8">
        <f t="shared" si="5"/>
        <v>0.81478930942319461</v>
      </c>
      <c r="H8">
        <f t="shared" si="6"/>
        <v>0.683693982975903</v>
      </c>
      <c r="I8">
        <f t="shared" si="7"/>
        <v>39.172812790867852</v>
      </c>
      <c r="J8">
        <f t="shared" si="0"/>
        <v>1.5134796051512767</v>
      </c>
      <c r="K8">
        <f t="shared" si="8"/>
        <v>0.98691562674390976</v>
      </c>
      <c r="L8">
        <f t="shared" si="9"/>
        <v>56.546147910422356</v>
      </c>
      <c r="M8">
        <f t="shared" si="10"/>
        <v>1.6706096097198126</v>
      </c>
      <c r="N8">
        <f t="shared" si="11"/>
        <v>95.71256278234334</v>
      </c>
      <c r="O8">
        <f t="shared" si="12"/>
        <v>0.79053618734814457</v>
      </c>
      <c r="P8">
        <f t="shared" si="13"/>
        <v>-0.10684220437224157</v>
      </c>
      <c r="Q8">
        <f t="shared" si="14"/>
        <v>-0.1072506130370076</v>
      </c>
      <c r="R8">
        <f t="shared" si="15"/>
        <v>1551.3081688474531</v>
      </c>
      <c r="T8">
        <v>1671.2156044141557</v>
      </c>
      <c r="U8">
        <f t="shared" si="16"/>
        <v>0.66592036001382404</v>
      </c>
      <c r="V8">
        <v>34.374500000000126</v>
      </c>
      <c r="Y8" t="s">
        <v>48</v>
      </c>
      <c r="Z8">
        <f>$R$120</f>
        <v>775.38627960866438</v>
      </c>
      <c r="AD8" t="s">
        <v>48</v>
      </c>
      <c r="AE8">
        <f>$R$150</f>
        <v>545.58002560129717</v>
      </c>
      <c r="AI8" t="s">
        <v>48</v>
      </c>
      <c r="AJ8">
        <f>$R$170</f>
        <v>395.91816140419519</v>
      </c>
      <c r="AN8" t="s">
        <v>48</v>
      </c>
      <c r="AO8">
        <f>$R$200</f>
        <v>180.05768909419695</v>
      </c>
      <c r="AR8" s="5"/>
      <c r="AT8" s="2" t="s">
        <v>49</v>
      </c>
      <c r="AU8" s="5">
        <v>-50000</v>
      </c>
      <c r="AV8" s="5">
        <v>0</v>
      </c>
      <c r="AZ8" s="2" t="s">
        <v>49</v>
      </c>
      <c r="BA8" s="5">
        <v>-5000</v>
      </c>
      <c r="BB8" s="5">
        <v>0</v>
      </c>
      <c r="BC8" s="5"/>
      <c r="BD8" s="5"/>
      <c r="BF8" s="2" t="s">
        <v>49</v>
      </c>
      <c r="BG8" s="5">
        <f>$BE$2</f>
        <v>-500</v>
      </c>
      <c r="BH8" s="5">
        <v>0</v>
      </c>
    </row>
    <row r="9" spans="1:60" x14ac:dyDescent="0.25">
      <c r="A9">
        <v>484.72558750223681</v>
      </c>
      <c r="B9">
        <f t="shared" si="1"/>
        <v>22.016484449208434</v>
      </c>
      <c r="C9">
        <v>1491.8533</v>
      </c>
      <c r="D9">
        <f t="shared" si="2"/>
        <v>1491.979624242098</v>
      </c>
      <c r="E9">
        <f t="shared" si="3"/>
        <v>1.2392400902167267</v>
      </c>
      <c r="F9">
        <f t="shared" si="4"/>
        <v>0.89183426478121941</v>
      </c>
      <c r="G9">
        <f t="shared" si="5"/>
        <v>0.8069461340821481</v>
      </c>
      <c r="H9">
        <f t="shared" si="6"/>
        <v>0.67896206201367715</v>
      </c>
      <c r="I9">
        <f t="shared" si="7"/>
        <v>38.901693461738134</v>
      </c>
      <c r="J9">
        <f t="shared" si="0"/>
        <v>1.5149939424079517</v>
      </c>
      <c r="K9">
        <f t="shared" si="8"/>
        <v>0.98737550449054956</v>
      </c>
      <c r="L9">
        <f t="shared" si="9"/>
        <v>56.572496986652908</v>
      </c>
      <c r="M9">
        <f t="shared" si="10"/>
        <v>1.6663375665042266</v>
      </c>
      <c r="N9">
        <f t="shared" si="11"/>
        <v>95.467808890050534</v>
      </c>
      <c r="O9">
        <f t="shared" si="12"/>
        <v>0.79095930457232633</v>
      </c>
      <c r="P9">
        <f t="shared" si="13"/>
        <v>-0.11199724255864918</v>
      </c>
      <c r="Q9">
        <f t="shared" si="14"/>
        <v>-0.11246787879270358</v>
      </c>
      <c r="R9">
        <f t="shared" si="15"/>
        <v>1546.3693586229235</v>
      </c>
      <c r="T9">
        <v>1671.020471471355</v>
      </c>
      <c r="U9">
        <f t="shared" si="16"/>
        <v>0.79911380208429883</v>
      </c>
      <c r="V9">
        <v>41.249400000000151</v>
      </c>
      <c r="Y9" t="s">
        <v>50</v>
      </c>
      <c r="Z9">
        <f>$T$3</f>
        <v>1671.6590543400366</v>
      </c>
      <c r="AD9" t="s">
        <v>50</v>
      </c>
      <c r="AE9">
        <v>1671.65905434004</v>
      </c>
      <c r="AI9" t="s">
        <v>50</v>
      </c>
      <c r="AJ9">
        <v>1671.65905434004</v>
      </c>
      <c r="AN9" t="s">
        <v>50</v>
      </c>
      <c r="AO9">
        <v>1671.65905434004</v>
      </c>
      <c r="AU9">
        <v>27.422877638891894</v>
      </c>
      <c r="AV9">
        <v>384.99440000000004</v>
      </c>
      <c r="BA9">
        <v>27.422877638891894</v>
      </c>
      <c r="BB9">
        <v>384.99439999999998</v>
      </c>
      <c r="BG9">
        <f>$A$170</f>
        <v>27.422877638891894</v>
      </c>
      <c r="BH9">
        <f>$C$170</f>
        <v>384.99440000000004</v>
      </c>
    </row>
    <row r="10" spans="1:60" x14ac:dyDescent="0.25">
      <c r="A10">
        <v>479.25207136856659</v>
      </c>
      <c r="B10">
        <f t="shared" si="1"/>
        <v>21.891826588217043</v>
      </c>
      <c r="C10">
        <v>1484.9784000000002</v>
      </c>
      <c r="D10">
        <f t="shared" si="2"/>
        <v>1485.0798822487147</v>
      </c>
      <c r="E10">
        <f t="shared" si="3"/>
        <v>1.2512257711343342</v>
      </c>
      <c r="F10">
        <f t="shared" si="4"/>
        <v>0.89653344839374804</v>
      </c>
      <c r="G10">
        <f t="shared" si="5"/>
        <v>0.79921627500800407</v>
      </c>
      <c r="H10">
        <f t="shared" si="6"/>
        <v>0.67426287840114851</v>
      </c>
      <c r="I10">
        <f t="shared" si="7"/>
        <v>38.632449846162849</v>
      </c>
      <c r="J10">
        <f t="shared" si="0"/>
        <v>1.5164414183210755</v>
      </c>
      <c r="K10">
        <f t="shared" si="8"/>
        <v>0.98781447944417355</v>
      </c>
      <c r="L10">
        <f t="shared" si="9"/>
        <v>56.597648420052025</v>
      </c>
      <c r="M10">
        <f t="shared" si="10"/>
        <v>1.6620773578453221</v>
      </c>
      <c r="N10">
        <f t="shared" si="11"/>
        <v>95.223733023158061</v>
      </c>
      <c r="O10">
        <f t="shared" si="12"/>
        <v>0.79136304451324035</v>
      </c>
      <c r="P10">
        <f t="shared" si="13"/>
        <v>-0.11710016611209184</v>
      </c>
      <c r="Q10">
        <f t="shared" si="14"/>
        <v>-0.11763836164459618</v>
      </c>
      <c r="R10">
        <f t="shared" si="15"/>
        <v>1541.3568284905775</v>
      </c>
      <c r="T10">
        <v>1670.7898480104054</v>
      </c>
      <c r="U10">
        <f t="shared" si="16"/>
        <v>0.9323123562579213</v>
      </c>
      <c r="V10">
        <v>48.124300000000176</v>
      </c>
      <c r="X10" t="s">
        <v>51</v>
      </c>
      <c r="Y10" t="s">
        <v>52</v>
      </c>
      <c r="Z10" t="s">
        <v>53</v>
      </c>
      <c r="AA10" t="s">
        <v>54</v>
      </c>
      <c r="AC10" t="s">
        <v>51</v>
      </c>
      <c r="AD10" t="s">
        <v>52</v>
      </c>
      <c r="AE10" t="s">
        <v>53</v>
      </c>
      <c r="AF10" t="s">
        <v>54</v>
      </c>
      <c r="AH10" t="s">
        <v>51</v>
      </c>
      <c r="AI10" t="s">
        <v>52</v>
      </c>
      <c r="AJ10" t="s">
        <v>53</v>
      </c>
      <c r="AK10" t="s">
        <v>54</v>
      </c>
      <c r="AM10" t="s">
        <v>51</v>
      </c>
      <c r="AN10" t="s">
        <v>52</v>
      </c>
      <c r="AO10" t="s">
        <v>53</v>
      </c>
      <c r="AP10" t="s">
        <v>54</v>
      </c>
      <c r="AU10">
        <v>1631.7052319994361</v>
      </c>
      <c r="AV10">
        <v>325.46319541764535</v>
      </c>
      <c r="BA10">
        <v>1621.46467151823</v>
      </c>
      <c r="BB10">
        <v>364.58016384835213</v>
      </c>
      <c r="BG10">
        <f>$AJ$16</f>
        <v>1335.0774146343913</v>
      </c>
      <c r="BH10">
        <f>$AJ$18</f>
        <v>927.73934099157134</v>
      </c>
    </row>
    <row r="11" spans="1:60" x14ac:dyDescent="0.25">
      <c r="A11">
        <v>473.83192857369085</v>
      </c>
      <c r="B11">
        <f t="shared" si="1"/>
        <v>21.767680826713967</v>
      </c>
      <c r="C11">
        <v>1478.1035000000002</v>
      </c>
      <c r="D11">
        <f t="shared" si="2"/>
        <v>1478.1818256126551</v>
      </c>
      <c r="E11">
        <f t="shared" si="3"/>
        <v>1.2632696725365045</v>
      </c>
      <c r="F11">
        <f t="shared" si="4"/>
        <v>0.90120044364838381</v>
      </c>
      <c r="G11">
        <f t="shared" si="5"/>
        <v>0.79159661768188549</v>
      </c>
      <c r="H11">
        <f t="shared" si="6"/>
        <v>0.66959588314651286</v>
      </c>
      <c r="I11">
        <f t="shared" si="7"/>
        <v>38.365050489202069</v>
      </c>
      <c r="J11">
        <f t="shared" si="0"/>
        <v>1.5178219738234333</v>
      </c>
      <c r="K11">
        <f t="shared" si="8"/>
        <v>0.98823261567547904</v>
      </c>
      <c r="L11">
        <f t="shared" si="9"/>
        <v>56.621605881603344</v>
      </c>
      <c r="M11">
        <f t="shared" si="10"/>
        <v>1.657828498821992</v>
      </c>
      <c r="N11">
        <f t="shared" si="11"/>
        <v>94.980307399566684</v>
      </c>
      <c r="O11">
        <f t="shared" si="12"/>
        <v>0.79174757209669822</v>
      </c>
      <c r="P11">
        <f t="shared" si="13"/>
        <v>-0.12215168895018536</v>
      </c>
      <c r="Q11">
        <f t="shared" si="14"/>
        <v>-0.12276288026570609</v>
      </c>
      <c r="R11">
        <f t="shared" si="15"/>
        <v>1536.2724723135607</v>
      </c>
      <c r="T11">
        <v>1670.5237281280274</v>
      </c>
      <c r="U11">
        <f t="shared" si="16"/>
        <v>1.0655168755159179</v>
      </c>
      <c r="V11">
        <v>54.999200000000201</v>
      </c>
      <c r="AU11">
        <v>3755.3682416925712</v>
      </c>
      <c r="AV11">
        <v>0</v>
      </c>
      <c r="BA11">
        <v>4379.0011630248955</v>
      </c>
      <c r="BB11">
        <v>0</v>
      </c>
      <c r="BG11">
        <f>$AJ$29</f>
        <v>-2060.7624681093694</v>
      </c>
      <c r="BH11">
        <v>0</v>
      </c>
    </row>
    <row r="12" spans="1:60" x14ac:dyDescent="0.25">
      <c r="A12">
        <v>468.46434380558208</v>
      </c>
      <c r="B12">
        <f t="shared" si="1"/>
        <v>21.644037142030182</v>
      </c>
      <c r="C12">
        <v>1471.2286000000001</v>
      </c>
      <c r="D12">
        <f t="shared" si="2"/>
        <v>1471.2853787817701</v>
      </c>
      <c r="E12">
        <f t="shared" si="3"/>
        <v>1.275373286800713</v>
      </c>
      <c r="F12">
        <f t="shared" si="4"/>
        <v>0.90583578520354391</v>
      </c>
      <c r="G12">
        <f t="shared" si="5"/>
        <v>0.78408416606287112</v>
      </c>
      <c r="H12">
        <f t="shared" si="6"/>
        <v>0.66496054159135265</v>
      </c>
      <c r="I12">
        <f t="shared" si="7"/>
        <v>38.099464757159105</v>
      </c>
      <c r="J12">
        <f t="shared" si="0"/>
        <v>1.5191355359752381</v>
      </c>
      <c r="K12">
        <f t="shared" si="8"/>
        <v>0.98862996914619783</v>
      </c>
      <c r="L12">
        <f t="shared" si="9"/>
        <v>56.644372577680606</v>
      </c>
      <c r="M12">
        <f t="shared" si="10"/>
        <v>1.6535905107375504</v>
      </c>
      <c r="N12">
        <f t="shared" si="11"/>
        <v>94.73750459378671</v>
      </c>
      <c r="O12">
        <f t="shared" si="12"/>
        <v>0.79211304478865452</v>
      </c>
      <c r="P12">
        <f t="shared" si="13"/>
        <v>-0.12715250319730187</v>
      </c>
      <c r="Q12">
        <f t="shared" si="14"/>
        <v>-0.12784222102990778</v>
      </c>
      <c r="R12">
        <f t="shared" si="15"/>
        <v>1531.118122185424</v>
      </c>
      <c r="T12">
        <v>1670.2221050107091</v>
      </c>
      <c r="U12">
        <f t="shared" si="16"/>
        <v>1.1987282132858514</v>
      </c>
      <c r="V12">
        <v>61.874100000000226</v>
      </c>
      <c r="X12">
        <v>1032.5990870334299</v>
      </c>
      <c r="Y12">
        <f>-$Z$8-$Z$5*X12+$Z$1+$Z$2*SQRT($Z$9-X12)+$Z$3*($Z$9-X12)+$Z$4*($Z$9-X12)^1.5</f>
        <v>-3.2824161166900012E-9</v>
      </c>
      <c r="Z12">
        <f>-($Z$5+0.5*$Z$2/SQRT($Z$9-X12)+2*$Z$3+1.5*$Z$4*($Z$9-X12)^0.5)</f>
        <v>-1.3701961794831219</v>
      </c>
      <c r="AA12">
        <f>X12-Y12/Z12</f>
        <v>1032.5990870310343</v>
      </c>
      <c r="AC12">
        <v>1199.3431412251614</v>
      </c>
      <c r="AD12">
        <f>-$AE$8-$AE$5*AC12+$AE$1+$AE$2*SQRT($AE$9-AC12)+$AE$3*($AE$9-AC12)+$AE$4*($AE$9-AC12)^1.5</f>
        <v>-3.7069014524604427E-11</v>
      </c>
      <c r="AE12">
        <f>-($AE$5+0.5*$AE$2/SQRT($AE$9-AC12)+2*$AE$3+1.5*$AE$4*($AE$9-AC12)^0.5)</f>
        <v>-1.5448769951900641</v>
      </c>
      <c r="AF12">
        <f>AC12-AD12/AE12</f>
        <v>1199.3431412251373</v>
      </c>
      <c r="AH12">
        <v>1335.0774146561196</v>
      </c>
      <c r="AI12">
        <f>-$AJ$8-$AJ$5*AH12+$AJ$1+$AJ$2*SQRT($AJ$9-AH12)+$AJ$3*($AJ$9-AH12)+$AJ$4*($AJ$9-AH12)^1.5</f>
        <v>-3.7332842595105831E-8</v>
      </c>
      <c r="AJ12">
        <f>-($AJ$5+0.5*$AJ$2/SQRT($AJ$9-AH12)+2*$AJ$3+1.5*$AJ$4*($AJ$9-AH12)^0.5)</f>
        <v>-1.7258049489195344</v>
      </c>
      <c r="AK12">
        <f>AH12-AI12/AJ12</f>
        <v>1335.0774146344875</v>
      </c>
      <c r="AM12">
        <v>1565.1039669709626</v>
      </c>
      <c r="AN12">
        <f>-$AO$8-$AO$5*AM12+$AO$1+$AO$2*SQRT($AO$9-AM12)+$AO$3*($AO$9-AM12)+$AO$4*($AO$9-AM12)^1.5</f>
        <v>-4.4230066416561797E-4</v>
      </c>
      <c r="AO12">
        <f>-($AO$5+0.5*$AO$2/SQRT($AO$9-AM12)+2*$AO$3+1.5*$AO$4*($AO$9-AM12)^0.5)</f>
        <v>-2.6836503635214144</v>
      </c>
      <c r="AP12">
        <f>AM12-AN12/AO12</f>
        <v>1565.1038021578893</v>
      </c>
    </row>
    <row r="13" spans="1:60" ht="15.75" x14ac:dyDescent="0.25">
      <c r="A13">
        <v>463.14852594254609</v>
      </c>
      <c r="B13">
        <f t="shared" si="1"/>
        <v>21.520885807571819</v>
      </c>
      <c r="C13">
        <v>1464.3537000000001</v>
      </c>
      <c r="D13">
        <f t="shared" si="2"/>
        <v>1464.3904692125814</v>
      </c>
      <c r="E13">
        <f t="shared" si="3"/>
        <v>1.287538114565534</v>
      </c>
      <c r="F13">
        <f t="shared" si="4"/>
        <v>0.91043999395470498</v>
      </c>
      <c r="G13">
        <f t="shared" si="5"/>
        <v>0.77667603676139663</v>
      </c>
      <c r="H13">
        <f t="shared" si="6"/>
        <v>0.66035633284019168</v>
      </c>
      <c r="I13">
        <f t="shared" si="7"/>
        <v>37.835662804896408</v>
      </c>
      <c r="J13">
        <f t="shared" si="0"/>
        <v>1.5203820185126382</v>
      </c>
      <c r="K13">
        <f t="shared" si="8"/>
        <v>0.98900658791850815</v>
      </c>
      <c r="L13">
        <f t="shared" si="9"/>
        <v>56.665951262046121</v>
      </c>
      <c r="M13">
        <f t="shared" si="10"/>
        <v>1.6493629207586999</v>
      </c>
      <c r="N13">
        <f t="shared" si="11"/>
        <v>94.495297516253743</v>
      </c>
      <c r="O13">
        <f t="shared" si="12"/>
        <v>0.79245961275216803</v>
      </c>
      <c r="P13">
        <f t="shared" si="13"/>
        <v>-0.13210327991197635</v>
      </c>
      <c r="Q13">
        <f t="shared" si="14"/>
        <v>-0.1328771392521424</v>
      </c>
      <c r="R13">
        <f t="shared" si="15"/>
        <v>1525.8955511760923</v>
      </c>
      <c r="T13">
        <v>1669.8849709338356</v>
      </c>
      <c r="U13">
        <f t="shared" si="16"/>
        <v>1.3319472235043863</v>
      </c>
      <c r="V13">
        <v>68.749000000000024</v>
      </c>
      <c r="X13">
        <f>AA12</f>
        <v>1032.5990870310343</v>
      </c>
      <c r="Y13">
        <f t="shared" ref="Y13:Y14" si="17">-$Z$8-$Z$5*X13+$Z$1+$Z$2*SQRT($Z$9-X13)+$Z$3*($Z$9-X13)+$Z$4*($Z$9-X13)^1.5</f>
        <v>-1.836752971939859E-11</v>
      </c>
      <c r="Z13">
        <f t="shared" ref="Z13:Z14" si="18">-($Z$5+0.5*$Z$2/SQRT($Z$9-X13)+2*$Z$3+1.5*$Z$4*($Z$9-X13)^0.5)</f>
        <v>-1.3701961794809703</v>
      </c>
      <c r="AA13">
        <f>X13-Y13/Z13</f>
        <v>1032.5990870310209</v>
      </c>
      <c r="AC13">
        <f>AF12</f>
        <v>1199.3431412251373</v>
      </c>
      <c r="AD13">
        <f t="shared" ref="AD13:AD14" si="19">-$AE$8-$AE$5*AC13+$AE$1+$AE$2*SQRT($AE$9-AC13)+$AE$3*($AE$9-AC13)+$AE$4*($AE$9-AC13)^1.5</f>
        <v>0</v>
      </c>
      <c r="AE13">
        <f t="shared" ref="AE13:AE14" si="20">-($AE$5+0.5*$AE$2/SQRT($AE$9-AC13)+2*$AE$3+1.5*$AE$4*($AE$9-AC13)^0.5)</f>
        <v>-1.5448769951900312</v>
      </c>
      <c r="AF13">
        <f>AC13-AD13/AE13</f>
        <v>1199.3431412251373</v>
      </c>
      <c r="AH13">
        <f>AK12</f>
        <v>1335.0774146344875</v>
      </c>
      <c r="AI13">
        <f t="shared" ref="AI13:AI14" si="21">-$AJ$8-$AJ$5*AH13+$AJ$1+$AJ$2*SQRT($AJ$9-AH13)+$AJ$3*($AJ$9-AH13)+$AJ$4*($AJ$9-AH13)^1.5</f>
        <v>-1.6517631706847169E-10</v>
      </c>
      <c r="AJ13">
        <f t="shared" ref="AJ13:AJ14" si="22">-($AJ$5+0.5*$AJ$2/SQRT($AJ$9-AH13)+2*$AJ$3+1.5*$AJ$4*($AJ$9-AH13)^0.5)</f>
        <v>-1.7258049488713874</v>
      </c>
      <c r="AK13">
        <f>AH13-AI13/AJ13</f>
        <v>1335.0774146343917</v>
      </c>
      <c r="AM13">
        <f>AP12</f>
        <v>1565.1038021578893</v>
      </c>
      <c r="AN13">
        <f t="shared" ref="AN13:AN14" si="23">-$AO$8-$AO$5*AM13+$AO$1+$AO$2*SQRT($AO$9-AM13)+$AO$3*($AO$9-AM13)+$AO$4*($AO$9-AM13)^1.5</f>
        <v>-1.2593013858364088E-6</v>
      </c>
      <c r="AO13">
        <f t="shared" ref="AO13:AO14" si="24">-($AO$5+0.5*$AO$2/SQRT($AO$9-AM13)+2*$AO$3+1.5*$AO$4*($AO$9-AM13)^0.5)</f>
        <v>-2.6836483915492382</v>
      </c>
      <c r="AP13">
        <f t="shared" ref="AP13:AP14" si="25">AM13-AN13/AO13</f>
        <v>1565.1038016886396</v>
      </c>
      <c r="AR13" s="2"/>
      <c r="AU13" s="2" t="s">
        <v>15</v>
      </c>
      <c r="AV13" s="2" t="s">
        <v>16</v>
      </c>
      <c r="BA13" s="2" t="s">
        <v>15</v>
      </c>
      <c r="BB13" s="2" t="s">
        <v>16</v>
      </c>
      <c r="BC13" s="2"/>
      <c r="BD13" s="2"/>
      <c r="BG13" s="2" t="s">
        <v>15</v>
      </c>
      <c r="BH13" s="2" t="s">
        <v>16</v>
      </c>
    </row>
    <row r="14" spans="1:60" ht="15.75" x14ac:dyDescent="0.25">
      <c r="A14">
        <v>457.88370706537643</v>
      </c>
      <c r="B14">
        <f t="shared" si="1"/>
        <v>21.398217380552438</v>
      </c>
      <c r="C14">
        <v>1457.4788000000001</v>
      </c>
      <c r="D14">
        <f t="shared" si="2"/>
        <v>1457.4970272345047</v>
      </c>
      <c r="E14">
        <f t="shared" si="3"/>
        <v>1.2997656657280985</v>
      </c>
      <c r="F14">
        <f t="shared" si="4"/>
        <v>0.91501357757492985</v>
      </c>
      <c r="G14">
        <f t="shared" si="5"/>
        <v>0.76936945356209518</v>
      </c>
      <c r="H14">
        <f t="shared" si="6"/>
        <v>0.65578274921996682</v>
      </c>
      <c r="I14">
        <f t="shared" si="7"/>
        <v>37.573615544865511</v>
      </c>
      <c r="J14">
        <f t="shared" si="0"/>
        <v>1.521561322370969</v>
      </c>
      <c r="K14">
        <f t="shared" si="8"/>
        <v>0.98936251235025052</v>
      </c>
      <c r="L14">
        <f t="shared" si="9"/>
        <v>56.68634424703577</v>
      </c>
      <c r="M14">
        <f t="shared" si="10"/>
        <v>1.6451452615702173</v>
      </c>
      <c r="N14">
        <f t="shared" si="11"/>
        <v>94.253659393544822</v>
      </c>
      <c r="O14">
        <f t="shared" si="12"/>
        <v>0.79278741899420058</v>
      </c>
      <c r="P14">
        <f t="shared" si="13"/>
        <v>-0.13700466977423376</v>
      </c>
      <c r="Q14">
        <f t="shared" si="14"/>
        <v>-0.1378683603564462</v>
      </c>
      <c r="R14">
        <f t="shared" si="15"/>
        <v>1520.6064759270348</v>
      </c>
      <c r="T14">
        <v>1669.5123172606991</v>
      </c>
      <c r="U14">
        <f t="shared" si="16"/>
        <v>1.4651747606813075</v>
      </c>
      <c r="V14">
        <v>75.623900000000049</v>
      </c>
      <c r="X14">
        <f>AA13</f>
        <v>1032.5990870310209</v>
      </c>
      <c r="Y14">
        <f t="shared" si="17"/>
        <v>0</v>
      </c>
      <c r="Z14">
        <f t="shared" si="18"/>
        <v>-1.3701961794809581</v>
      </c>
      <c r="AA14">
        <f>X14-Y14/Z14</f>
        <v>1032.5990870310209</v>
      </c>
      <c r="AC14">
        <f>AF13</f>
        <v>1199.3431412251373</v>
      </c>
      <c r="AD14">
        <f t="shared" si="19"/>
        <v>0</v>
      </c>
      <c r="AE14">
        <f t="shared" si="20"/>
        <v>-1.5448769951900312</v>
      </c>
      <c r="AF14">
        <f>AC14-AD14/AE14</f>
        <v>1199.3431412251373</v>
      </c>
      <c r="AH14">
        <f>AK13</f>
        <v>1335.0774146343917</v>
      </c>
      <c r="AI14">
        <f t="shared" si="21"/>
        <v>-7.673861546209082E-13</v>
      </c>
      <c r="AJ14">
        <f t="shared" si="22"/>
        <v>-1.7258049488711744</v>
      </c>
      <c r="AK14">
        <f>AH14-AI14/AJ14</f>
        <v>1335.0774146343913</v>
      </c>
      <c r="AM14">
        <f>AP13</f>
        <v>1565.1038016886396</v>
      </c>
      <c r="AN14">
        <f t="shared" si="23"/>
        <v>-3.5852645297040908E-9</v>
      </c>
      <c r="AO14">
        <f t="shared" si="24"/>
        <v>-2.6836483859347178</v>
      </c>
      <c r="AP14">
        <f t="shared" si="25"/>
        <v>1565.1038016873035</v>
      </c>
      <c r="AR14" s="5"/>
      <c r="AT14" s="2" t="s">
        <v>55</v>
      </c>
      <c r="AU14" s="5">
        <v>-50000</v>
      </c>
      <c r="AV14" s="5">
        <v>0</v>
      </c>
      <c r="AZ14" s="2" t="s">
        <v>55</v>
      </c>
      <c r="BA14" s="5">
        <v>-5000</v>
      </c>
      <c r="BB14" s="5">
        <v>0</v>
      </c>
      <c r="BC14" s="5"/>
      <c r="BD14" s="5"/>
      <c r="BF14" s="2" t="s">
        <v>55</v>
      </c>
      <c r="BG14" s="5">
        <f>$BE$2</f>
        <v>-500</v>
      </c>
      <c r="BH14" s="5">
        <v>0</v>
      </c>
    </row>
    <row r="15" spans="1:60" x14ac:dyDescent="0.25">
      <c r="A15">
        <v>452.66914152112889</v>
      </c>
      <c r="B15">
        <f t="shared" si="1"/>
        <v>21.276022690369761</v>
      </c>
      <c r="C15">
        <v>1450.6039000000001</v>
      </c>
      <c r="D15">
        <f t="shared" si="2"/>
        <v>1450.6049859215518</v>
      </c>
      <c r="E15">
        <f t="shared" si="3"/>
        <v>1.3120574604280015</v>
      </c>
      <c r="F15">
        <f t="shared" si="4"/>
        <v>0.91955703102739605</v>
      </c>
      <c r="G15">
        <f t="shared" si="5"/>
        <v>0.76216174227140454</v>
      </c>
      <c r="H15">
        <f t="shared" si="6"/>
        <v>0.65123929576750061</v>
      </c>
      <c r="I15">
        <f t="shared" si="7"/>
        <v>37.31329461774137</v>
      </c>
      <c r="J15">
        <f t="shared" si="0"/>
        <v>1.5226733361844991</v>
      </c>
      <c r="K15">
        <f t="shared" si="8"/>
        <v>0.98969777527678149</v>
      </c>
      <c r="L15">
        <f t="shared" si="9"/>
        <v>56.705553413978485</v>
      </c>
      <c r="M15">
        <f t="shared" si="10"/>
        <v>1.6409370710442821</v>
      </c>
      <c r="N15">
        <f t="shared" si="11"/>
        <v>94.012563749433681</v>
      </c>
      <c r="O15">
        <f t="shared" si="12"/>
        <v>0.79309659950280698</v>
      </c>
      <c r="P15">
        <f t="shared" si="13"/>
        <v>-0.14185730373530636</v>
      </c>
      <c r="Q15">
        <f t="shared" si="14"/>
        <v>-0.14281658097638092</v>
      </c>
      <c r="R15">
        <f t="shared" si="15"/>
        <v>1515.2525591055612</v>
      </c>
      <c r="T15">
        <v>1669.1041344413902</v>
      </c>
      <c r="U15">
        <f t="shared" si="16"/>
        <v>1.5984116799643338</v>
      </c>
      <c r="V15">
        <v>82.498800000000074</v>
      </c>
      <c r="AU15">
        <v>50.901796268962684</v>
      </c>
      <c r="AV15">
        <v>522.49240000000009</v>
      </c>
      <c r="BA15">
        <v>50.901796268962684</v>
      </c>
      <c r="BB15">
        <v>522.49240000000009</v>
      </c>
      <c r="BG15">
        <f>$A$150</f>
        <v>50.901796268962684</v>
      </c>
      <c r="BH15">
        <f>$C$150</f>
        <v>522.49240000000009</v>
      </c>
    </row>
    <row r="16" spans="1:60" x14ac:dyDescent="0.25">
      <c r="A16">
        <v>447.50410503525404</v>
      </c>
      <c r="B16">
        <f t="shared" si="1"/>
        <v>21.154292827585941</v>
      </c>
      <c r="C16">
        <v>1443.729</v>
      </c>
      <c r="D16">
        <f t="shared" si="2"/>
        <v>1443.7142809710197</v>
      </c>
      <c r="E16">
        <f t="shared" si="3"/>
        <v>1.3244150300198629</v>
      </c>
      <c r="F16">
        <f t="shared" si="4"/>
        <v>0.92407083705170068</v>
      </c>
      <c r="G16">
        <f t="shared" si="5"/>
        <v>0.75505032586726417</v>
      </c>
      <c r="H16">
        <f t="shared" si="6"/>
        <v>0.64672548974319588</v>
      </c>
      <c r="I16">
        <f t="shared" si="7"/>
        <v>37.054672364559117</v>
      </c>
      <c r="J16">
        <f t="shared" si="0"/>
        <v>1.523717936764277</v>
      </c>
      <c r="K16">
        <f t="shared" si="8"/>
        <v>0.99001240218023312</v>
      </c>
      <c r="L16">
        <f t="shared" si="9"/>
        <v>56.723580222894135</v>
      </c>
      <c r="M16">
        <f t="shared" si="10"/>
        <v>1.636737891923429</v>
      </c>
      <c r="N16">
        <f t="shared" si="11"/>
        <v>93.771984386726473</v>
      </c>
      <c r="O16">
        <f t="shared" si="12"/>
        <v>0.79338728337523612</v>
      </c>
      <c r="P16">
        <f t="shared" si="13"/>
        <v>-0.14666179363204024</v>
      </c>
      <c r="Q16">
        <f t="shared" si="14"/>
        <v>-0.14772246999211908</v>
      </c>
      <c r="R16">
        <f t="shared" si="15"/>
        <v>1509.8354117274205</v>
      </c>
      <c r="T16">
        <v>1668.6604120115721</v>
      </c>
      <c r="U16">
        <f t="shared" si="16"/>
        <v>1.7316588372033574</v>
      </c>
      <c r="V16">
        <v>89.373700000000099</v>
      </c>
      <c r="Y16" t="s">
        <v>56</v>
      </c>
      <c r="Z16">
        <f>AA14</f>
        <v>1032.5990870310209</v>
      </c>
      <c r="AD16" t="s">
        <v>56</v>
      </c>
      <c r="AE16">
        <f>AF14</f>
        <v>1199.3431412251373</v>
      </c>
      <c r="AI16" t="s">
        <v>56</v>
      </c>
      <c r="AJ16">
        <f>AK14</f>
        <v>1335.0774146343913</v>
      </c>
      <c r="AN16" t="s">
        <v>56</v>
      </c>
      <c r="AO16">
        <f>AP14</f>
        <v>1565.1038016873035</v>
      </c>
      <c r="AU16">
        <v>1598.0594340652988</v>
      </c>
      <c r="AV16">
        <v>440.87009841076582</v>
      </c>
      <c r="BA16">
        <v>1577.2820087071559</v>
      </c>
      <c r="BB16">
        <v>498.62479827176497</v>
      </c>
      <c r="BG16">
        <f>$AE$16</f>
        <v>1199.3431412251373</v>
      </c>
      <c r="BH16">
        <f>$AE$18</f>
        <v>1089.5684001132086</v>
      </c>
    </row>
    <row r="17" spans="1:60" x14ac:dyDescent="0.25">
      <c r="A17">
        <v>442.38789386906103</v>
      </c>
      <c r="B17">
        <f t="shared" si="1"/>
        <v>21.03301913347347</v>
      </c>
      <c r="C17">
        <v>1436.8541</v>
      </c>
      <c r="D17">
        <f t="shared" si="2"/>
        <v>1436.824850588715</v>
      </c>
      <c r="E17">
        <f t="shared" si="3"/>
        <v>1.3368399180366348</v>
      </c>
      <c r="F17">
        <f t="shared" si="4"/>
        <v>0.92855546662558797</v>
      </c>
      <c r="G17">
        <f t="shared" si="5"/>
        <v>0.74803271993004328</v>
      </c>
      <c r="H17">
        <f t="shared" si="6"/>
        <v>0.6422408601693087</v>
      </c>
      <c r="I17">
        <f t="shared" si="7"/>
        <v>36.797721800258969</v>
      </c>
      <c r="J17">
        <f t="shared" si="0"/>
        <v>1.5246949895555875</v>
      </c>
      <c r="K17">
        <f t="shared" si="8"/>
        <v>0.99030641134688846</v>
      </c>
      <c r="L17">
        <f t="shared" si="9"/>
        <v>56.740425721510427</v>
      </c>
      <c r="M17">
        <f t="shared" si="10"/>
        <v>1.6325472715161973</v>
      </c>
      <c r="N17">
        <f t="shared" si="11"/>
        <v>93.531895369824795</v>
      </c>
      <c r="O17">
        <f t="shared" si="12"/>
        <v>0.79365959293741217</v>
      </c>
      <c r="P17">
        <f t="shared" si="13"/>
        <v>-0.15141873276810347</v>
      </c>
      <c r="Q17">
        <f t="shared" si="14"/>
        <v>-0.15258666950810193</v>
      </c>
      <c r="R17">
        <f t="shared" si="15"/>
        <v>1504.3565953561838</v>
      </c>
      <c r="T17">
        <v>1668.1811385911406</v>
      </c>
      <c r="U17">
        <f t="shared" si="16"/>
        <v>1.8649170890138966</v>
      </c>
      <c r="V17">
        <v>96.248600000000124</v>
      </c>
      <c r="Y17" t="s">
        <v>57</v>
      </c>
      <c r="Z17">
        <f>SQRT(Z9-Z16)</f>
        <v>25.279635426742527</v>
      </c>
      <c r="AD17" t="s">
        <v>57</v>
      </c>
      <c r="AE17">
        <f>SQRT(AE9-AE16)</f>
        <v>21.732830306126782</v>
      </c>
      <c r="AI17" t="s">
        <v>57</v>
      </c>
      <c r="AJ17">
        <f>SQRT(AJ9-AJ16)</f>
        <v>18.346161443355086</v>
      </c>
      <c r="AN17" t="s">
        <v>57</v>
      </c>
      <c r="AO17">
        <f>SQRT(AO9-AO16)</f>
        <v>10.322560372927663</v>
      </c>
      <c r="AU17">
        <v>3641.1804563182141</v>
      </c>
      <c r="AV17">
        <v>0</v>
      </c>
      <c r="BA17">
        <v>4281.9686883303002</v>
      </c>
      <c r="BB17">
        <v>0</v>
      </c>
      <c r="BG17">
        <f>$AE$29</f>
        <v>-2451.2090601329792</v>
      </c>
      <c r="BH17">
        <v>0</v>
      </c>
    </row>
    <row r="18" spans="1:60" x14ac:dyDescent="0.25">
      <c r="A18">
        <v>437.31982401971578</v>
      </c>
      <c r="B18">
        <f t="shared" si="1"/>
        <v>20.912193190091656</v>
      </c>
      <c r="C18">
        <v>1429.9792</v>
      </c>
      <c r="D18">
        <f t="shared" si="2"/>
        <v>1429.9366353802989</v>
      </c>
      <c r="E18">
        <f t="shared" si="3"/>
        <v>1.3493336811456362</v>
      </c>
      <c r="F18">
        <f t="shared" si="4"/>
        <v>0.93301137940361856</v>
      </c>
      <c r="G18">
        <f t="shared" si="5"/>
        <v>0.74110652833549784</v>
      </c>
      <c r="H18">
        <f t="shared" si="6"/>
        <v>0.637784947391278</v>
      </c>
      <c r="I18">
        <f t="shared" si="7"/>
        <v>36.542416588552307</v>
      </c>
      <c r="J18">
        <f t="shared" si="0"/>
        <v>1.5256043490763955</v>
      </c>
      <c r="K18">
        <f t="shared" si="8"/>
        <v>0.99057981401332784</v>
      </c>
      <c r="L18">
        <f t="shared" si="9"/>
        <v>56.756090553636547</v>
      </c>
      <c r="M18">
        <f t="shared" si="10"/>
        <v>1.628364761404606</v>
      </c>
      <c r="N18">
        <f t="shared" si="11"/>
        <v>93.292271007966477</v>
      </c>
      <c r="O18">
        <f t="shared" si="12"/>
        <v>0.79391364385523688</v>
      </c>
      <c r="P18">
        <f t="shared" si="13"/>
        <v>-0.15612869646395888</v>
      </c>
      <c r="Q18">
        <f t="shared" si="14"/>
        <v>-0.15740979577490155</v>
      </c>
      <c r="R18">
        <f t="shared" si="15"/>
        <v>1498.8176241872593</v>
      </c>
      <c r="T18">
        <v>1667.666301882758</v>
      </c>
      <c r="U18">
        <f t="shared" si="16"/>
        <v>1.9981872928428366</v>
      </c>
      <c r="V18">
        <v>103.12350000000015</v>
      </c>
      <c r="Y18" t="s">
        <v>58</v>
      </c>
      <c r="Z18">
        <f>$Z$1+$Z$2*$Z$17+$Z$3*$Z$17^2+$Z$4*$Z$17^3</f>
        <v>1253.8029387490656</v>
      </c>
      <c r="AD18" t="s">
        <v>58</v>
      </c>
      <c r="AE18">
        <f>$AE$1+$AE$2*$AE$17+$AE$3*$AE$17^2+$AE$4*$AE$17^3</f>
        <v>1089.5684001132086</v>
      </c>
      <c r="AI18" t="s">
        <v>58</v>
      </c>
      <c r="AJ18">
        <f>$AJ$1+$AJ$2*$AJ$17+$AJ$3*$AJ$17^2+$AJ$4*$AJ$17^3</f>
        <v>927.73934099157134</v>
      </c>
      <c r="AN18" t="s">
        <v>58</v>
      </c>
      <c r="AO18">
        <f>$AO$1+$AO$2*$AO$17+$AO$3*$AO$17^2+$AO$4*$AO$17^3</f>
        <v>529.436369455874</v>
      </c>
    </row>
    <row r="19" spans="1:60" ht="15.75" x14ac:dyDescent="0.25">
      <c r="A19">
        <v>432.29923046016967</v>
      </c>
      <c r="B19">
        <f t="shared" si="1"/>
        <v>20.79180681086109</v>
      </c>
      <c r="C19">
        <v>1423.1043000000002</v>
      </c>
      <c r="D19">
        <f t="shared" si="2"/>
        <v>1423.0495782483608</v>
      </c>
      <c r="E19">
        <f t="shared" si="3"/>
        <v>1.361897890099224</v>
      </c>
      <c r="F19">
        <f t="shared" si="4"/>
        <v>0.93743902413419911</v>
      </c>
      <c r="G19">
        <f t="shared" si="5"/>
        <v>0.7342694391920549</v>
      </c>
      <c r="H19">
        <f t="shared" si="6"/>
        <v>0.63335730266069745</v>
      </c>
      <c r="I19">
        <f t="shared" si="7"/>
        <v>36.288731018027669</v>
      </c>
      <c r="J19">
        <f t="shared" si="0"/>
        <v>1.5264458593380756</v>
      </c>
      <c r="K19">
        <f t="shared" si="8"/>
        <v>0.99083261450195181</v>
      </c>
      <c r="L19">
        <f t="shared" si="9"/>
        <v>56.770574966928002</v>
      </c>
      <c r="M19">
        <f t="shared" si="10"/>
        <v>1.6241899171626493</v>
      </c>
      <c r="N19">
        <f t="shared" si="11"/>
        <v>93.053085839097619</v>
      </c>
      <c r="O19">
        <f t="shared" si="12"/>
        <v>0.79414954523811265</v>
      </c>
      <c r="P19">
        <f t="shared" si="13"/>
        <v>-0.1607922425774152</v>
      </c>
      <c r="Q19">
        <f t="shared" si="14"/>
        <v>-0.1621924400586455</v>
      </c>
      <c r="R19">
        <f t="shared" si="15"/>
        <v>1493.2199670238099</v>
      </c>
      <c r="T19">
        <v>1667.1158886702747</v>
      </c>
      <c r="U19">
        <f t="shared" si="16"/>
        <v>2.1314703070326706</v>
      </c>
      <c r="V19">
        <v>109.99840000000017</v>
      </c>
      <c r="Y19" t="s">
        <v>59</v>
      </c>
      <c r="Z19">
        <f>-0.5*(Z2+2*Z3*Z17+3*Z4*Z17^2)/Z17</f>
        <v>-0.8992433036230586</v>
      </c>
      <c r="AD19" t="s">
        <v>59</v>
      </c>
      <c r="AE19">
        <f>-0.5*(AE2+2*AE3*AE17+3*AE4*AE17^2)/AE17</f>
        <v>-1.0836652725155715</v>
      </c>
      <c r="AI19" t="s">
        <v>59</v>
      </c>
      <c r="AJ19">
        <f>-0.5*(AJ2+2*AJ3*AJ17+3*AJ4*AJ17^2)/AJ17</f>
        <v>-1.3198203235016164</v>
      </c>
      <c r="AN19" t="s">
        <v>59</v>
      </c>
      <c r="AO19">
        <f>-0.5*(AO2+2*AO3*AO17+3*AO4*AO17^2)/AO17</f>
        <v>-2.4527782289385569</v>
      </c>
      <c r="AR19" s="2"/>
      <c r="AU19" s="2" t="s">
        <v>15</v>
      </c>
      <c r="AV19" s="2" t="s">
        <v>16</v>
      </c>
      <c r="BA19" s="2" t="s">
        <v>15</v>
      </c>
      <c r="BB19" s="2" t="s">
        <v>16</v>
      </c>
      <c r="BC19" s="2"/>
      <c r="BD19" s="2"/>
      <c r="BG19" s="2" t="s">
        <v>15</v>
      </c>
      <c r="BH19" s="2" t="s">
        <v>16</v>
      </c>
    </row>
    <row r="20" spans="1:60" ht="15.75" x14ac:dyDescent="0.25">
      <c r="A20">
        <v>427.32546641660849</v>
      </c>
      <c r="B20">
        <f t="shared" si="1"/>
        <v>20.671852031605887</v>
      </c>
      <c r="C20">
        <v>1416.2294000000002</v>
      </c>
      <c r="D20">
        <f t="shared" si="2"/>
        <v>1416.1636242948721</v>
      </c>
      <c r="E20">
        <f t="shared" si="3"/>
        <v>1.3745341306819105</v>
      </c>
      <c r="F20">
        <f t="shared" si="4"/>
        <v>0.94183883905627719</v>
      </c>
      <c r="G20">
        <f t="shared" si="5"/>
        <v>0.72751922100609967</v>
      </c>
      <c r="H20">
        <f t="shared" si="6"/>
        <v>0.62895748773861948</v>
      </c>
      <c r="I20">
        <f t="shared" si="7"/>
        <v>36.036639979421729</v>
      </c>
      <c r="J20">
        <f t="shared" si="0"/>
        <v>1.5272193542496197</v>
      </c>
      <c r="K20">
        <f t="shared" si="8"/>
        <v>0.99106481034643978</v>
      </c>
      <c r="L20">
        <f t="shared" si="9"/>
        <v>56.783878820074918</v>
      </c>
      <c r="M20">
        <f t="shared" si="10"/>
        <v>1.6200222980850594</v>
      </c>
      <c r="N20">
        <f t="shared" si="11"/>
        <v>92.814314614332758</v>
      </c>
      <c r="O20">
        <f t="shared" si="12"/>
        <v>0.79436739973506076</v>
      </c>
      <c r="P20">
        <f t="shared" si="13"/>
        <v>-0.16540991199644128</v>
      </c>
      <c r="Q20">
        <f t="shared" si="14"/>
        <v>-0.16693516946111969</v>
      </c>
      <c r="R20">
        <f t="shared" si="15"/>
        <v>1487.5650491513088</v>
      </c>
      <c r="T20">
        <v>1666.5298848170278</v>
      </c>
      <c r="U20">
        <f t="shared" si="16"/>
        <v>2.2647669908864447</v>
      </c>
      <c r="V20">
        <v>116.8733000000002</v>
      </c>
      <c r="Y20" t="s">
        <v>60</v>
      </c>
      <c r="Z20">
        <f>ATAN(Z19)</f>
        <v>-0.73239688015504933</v>
      </c>
      <c r="AD20" t="s">
        <v>60</v>
      </c>
      <c r="AE20">
        <f>ATAN(AE19)</f>
        <v>-0.82552953849295574</v>
      </c>
      <c r="AI20" t="s">
        <v>60</v>
      </c>
      <c r="AJ20">
        <f>ATAN(AJ19)</f>
        <v>-0.92239881406463564</v>
      </c>
      <c r="AN20" t="s">
        <v>60</v>
      </c>
      <c r="AO20">
        <f>ATAN(AO19)</f>
        <v>-1.1836688838686737</v>
      </c>
      <c r="AR20" s="5"/>
      <c r="AT20" s="2" t="s">
        <v>61</v>
      </c>
      <c r="AU20" s="5">
        <v>-50000</v>
      </c>
      <c r="AV20" s="5">
        <v>0</v>
      </c>
      <c r="AZ20" s="2" t="s">
        <v>61</v>
      </c>
      <c r="BA20" s="5">
        <v>-5000</v>
      </c>
      <c r="BB20" s="5">
        <v>0</v>
      </c>
      <c r="BC20" s="5"/>
      <c r="BD20" s="5"/>
      <c r="BF20" s="2" t="s">
        <v>61</v>
      </c>
      <c r="BG20" s="5">
        <f>$BE$2</f>
        <v>-500</v>
      </c>
      <c r="BH20" s="5">
        <v>0</v>
      </c>
    </row>
    <row r="21" spans="1:60" x14ac:dyDescent="0.25">
      <c r="A21">
        <v>422.39790268117872</v>
      </c>
      <c r="B21">
        <f t="shared" si="1"/>
        <v>20.552321102035624</v>
      </c>
      <c r="C21">
        <v>1409.3545000000001</v>
      </c>
      <c r="D21">
        <f t="shared" si="2"/>
        <v>1409.2787207286729</v>
      </c>
      <c r="E21">
        <f t="shared" si="3"/>
        <v>1.3872440046556824</v>
      </c>
      <c r="F21">
        <f t="shared" si="4"/>
        <v>0.94621125227692482</v>
      </c>
      <c r="G21">
        <f t="shared" si="5"/>
        <v>0.7208537190601898</v>
      </c>
      <c r="H21">
        <f t="shared" si="6"/>
        <v>0.62458507451797185</v>
      </c>
      <c r="I21">
        <f t="shared" si="7"/>
        <v>35.78611894398535</v>
      </c>
      <c r="J21">
        <f t="shared" si="0"/>
        <v>1.5279246580064429</v>
      </c>
      <c r="K21">
        <f t="shared" si="8"/>
        <v>0.99127639240766396</v>
      </c>
      <c r="L21">
        <f t="shared" si="9"/>
        <v>56.796001589443406</v>
      </c>
      <c r="M21">
        <f t="shared" si="10"/>
        <v>1.6158614669256357</v>
      </c>
      <c r="N21">
        <f t="shared" si="11"/>
        <v>92.575932282963407</v>
      </c>
      <c r="O21">
        <f t="shared" si="12"/>
        <v>0.79456730362377526</v>
      </c>
      <c r="P21">
        <f t="shared" si="13"/>
        <v>-0.16998222910580341</v>
      </c>
      <c r="Q21">
        <f t="shared" si="14"/>
        <v>-0.17163852769343504</v>
      </c>
      <c r="R21">
        <f t="shared" si="15"/>
        <v>1481.8542541169925</v>
      </c>
      <c r="T21">
        <v>1665.9082752640206</v>
      </c>
      <c r="U21">
        <f t="shared" si="16"/>
        <v>2.3980782047331126</v>
      </c>
      <c r="V21">
        <v>123.74820000000022</v>
      </c>
      <c r="Y21" t="s">
        <v>62</v>
      </c>
      <c r="Z21">
        <f>(180/3.142857)*Z20</f>
        <v>-41.946368679169588</v>
      </c>
      <c r="AD21" t="s">
        <v>62</v>
      </c>
      <c r="AE21">
        <f>(180/3.142857)*AE20</f>
        <v>-47.280330262793392</v>
      </c>
      <c r="AI21" t="s">
        <v>62</v>
      </c>
      <c r="AJ21">
        <f>(180/3.142857)*AJ20</f>
        <v>-52.828298115897233</v>
      </c>
      <c r="AN21" t="s">
        <v>62</v>
      </c>
      <c r="AO21">
        <f>(180/3.142857)*AO20</f>
        <v>-67.791948248476245</v>
      </c>
      <c r="AU21">
        <v>100.68112047623541</v>
      </c>
      <c r="AV21">
        <v>728.73940000000005</v>
      </c>
      <c r="BA21">
        <v>100.68112047623541</v>
      </c>
      <c r="BB21">
        <v>728.73940000000005</v>
      </c>
      <c r="BG21">
        <f>$A$120</f>
        <v>100.68112047623541</v>
      </c>
      <c r="BH21">
        <f>$C$120</f>
        <v>728.73940000000005</v>
      </c>
    </row>
    <row r="22" spans="1:60" x14ac:dyDescent="0.25">
      <c r="A22">
        <v>417.51592695790333</v>
      </c>
      <c r="B22">
        <f t="shared" si="1"/>
        <v>20.433206477640834</v>
      </c>
      <c r="C22">
        <v>1402.4796000000001</v>
      </c>
      <c r="D22">
        <f t="shared" si="2"/>
        <v>1402.3948167776964</v>
      </c>
      <c r="E22">
        <f t="shared" si="3"/>
        <v>1.4000291307052031</v>
      </c>
      <c r="F22">
        <f t="shared" si="4"/>
        <v>0.95055668213094124</v>
      </c>
      <c r="G22">
        <f t="shared" si="5"/>
        <v>0.71427085199026819</v>
      </c>
      <c r="H22">
        <f t="shared" si="6"/>
        <v>0.62023964466395531</v>
      </c>
      <c r="I22">
        <f t="shared" si="7"/>
        <v>35.537143942879865</v>
      </c>
      <c r="J22">
        <f t="shared" si="0"/>
        <v>1.5285615854648238</v>
      </c>
      <c r="K22">
        <f t="shared" si="8"/>
        <v>0.99146734498053568</v>
      </c>
      <c r="L22">
        <f t="shared" si="9"/>
        <v>56.806942375197409</v>
      </c>
      <c r="M22">
        <f t="shared" si="10"/>
        <v>1.6117069896444911</v>
      </c>
      <c r="N22">
        <f t="shared" si="11"/>
        <v>92.337913977977081</v>
      </c>
      <c r="O22">
        <f t="shared" si="12"/>
        <v>0.79474934689293208</v>
      </c>
      <c r="P22">
        <f t="shared" si="13"/>
        <v>-0.17450970222897677</v>
      </c>
      <c r="Q22">
        <f t="shared" si="14"/>
        <v>-0.17630303580594009</v>
      </c>
      <c r="R22">
        <f t="shared" si="15"/>
        <v>1476.0889254200097</v>
      </c>
      <c r="T22">
        <v>1665.2510440279834</v>
      </c>
      <c r="U22">
        <f t="shared" si="16"/>
        <v>2.5314048099925057</v>
      </c>
      <c r="V22">
        <v>130.62310000000002</v>
      </c>
      <c r="Y22" t="s">
        <v>63</v>
      </c>
      <c r="Z22">
        <f>-1/Z19</f>
        <v>1.1120460902750033</v>
      </c>
      <c r="AD22" t="s">
        <v>63</v>
      </c>
      <c r="AE22">
        <f>-1/AE19</f>
        <v>0.92279417395986607</v>
      </c>
      <c r="AI22" t="s">
        <v>63</v>
      </c>
      <c r="AJ22">
        <f>-1/AJ19</f>
        <v>0.75767889173497438</v>
      </c>
      <c r="AN22" t="s">
        <v>63</v>
      </c>
      <c r="AO22">
        <f>-1/AO19</f>
        <v>0.40770094426056258</v>
      </c>
      <c r="AU22">
        <v>1528.594089866247</v>
      </c>
      <c r="AV22">
        <v>612.12690498678057</v>
      </c>
      <c r="BA22">
        <v>1480.2437959086428</v>
      </c>
      <c r="BB22">
        <v>705.96938314960994</v>
      </c>
      <c r="BG22">
        <f>$Z$16</f>
        <v>1032.5990870310209</v>
      </c>
      <c r="BH22">
        <f>$Z$18</f>
        <v>1253.8029387490656</v>
      </c>
    </row>
    <row r="23" spans="1:60" x14ac:dyDescent="0.25">
      <c r="A23">
        <v>412.67894323984865</v>
      </c>
      <c r="B23">
        <f t="shared" si="1"/>
        <v>20.314500811977847</v>
      </c>
      <c r="C23">
        <v>1395.6047000000001</v>
      </c>
      <c r="D23">
        <f t="shared" si="2"/>
        <v>1395.5118636056382</v>
      </c>
      <c r="E23">
        <f t="shared" si="3"/>
        <v>1.4128911453845283</v>
      </c>
      <c r="F23">
        <f t="shared" si="4"/>
        <v>0.95487553752352816</v>
      </c>
      <c r="G23">
        <f t="shared" si="5"/>
        <v>0.70776860854899259</v>
      </c>
      <c r="H23">
        <f t="shared" si="6"/>
        <v>0.6159207892713684</v>
      </c>
      <c r="I23">
        <f t="shared" si="7"/>
        <v>35.289691547543228</v>
      </c>
      <c r="J23">
        <f t="shared" si="0"/>
        <v>1.529129942502947</v>
      </c>
      <c r="K23">
        <f t="shared" si="8"/>
        <v>0.99163764589223036</v>
      </c>
      <c r="L23">
        <f t="shared" si="9"/>
        <v>56.81669990692658</v>
      </c>
      <c r="M23">
        <f t="shared" si="10"/>
        <v>1.6075584351635988</v>
      </c>
      <c r="N23">
        <f t="shared" si="11"/>
        <v>92.100235002052258</v>
      </c>
      <c r="O23">
        <f t="shared" si="12"/>
        <v>0.79491361331804167</v>
      </c>
      <c r="P23">
        <f t="shared" si="13"/>
        <v>-0.17899282404667327</v>
      </c>
      <c r="Q23">
        <f t="shared" si="14"/>
        <v>-0.18092919287686371</v>
      </c>
      <c r="R23">
        <f t="shared" si="15"/>
        <v>1470.2703681176629</v>
      </c>
      <c r="T23">
        <v>1664.5581741993083</v>
      </c>
      <c r="U23">
        <f t="shared" si="16"/>
        <v>2.6647476692415646</v>
      </c>
      <c r="V23">
        <v>137.49800000000005</v>
      </c>
      <c r="Y23" t="s">
        <v>64</v>
      </c>
      <c r="Z23">
        <f>ATAN(Z22)</f>
        <v>0.83839944663984733</v>
      </c>
      <c r="AD23" t="s">
        <v>64</v>
      </c>
      <c r="AE23">
        <f>ATAN(AE22)</f>
        <v>0.74526678830194093</v>
      </c>
      <c r="AI23" t="s">
        <v>64</v>
      </c>
      <c r="AJ23">
        <f>ATAN(AJ22)</f>
        <v>0.64839751273026103</v>
      </c>
      <c r="AN23" t="s">
        <v>64</v>
      </c>
      <c r="AO23">
        <f>ATAN(AO22)</f>
        <v>0.38712744292622298</v>
      </c>
      <c r="AU23">
        <v>3390.6758931508189</v>
      </c>
      <c r="AV23">
        <v>0</v>
      </c>
      <c r="BA23">
        <v>4049.4410262735983</v>
      </c>
      <c r="BB23">
        <v>0</v>
      </c>
      <c r="BG23">
        <f>$Z$29</f>
        <v>-3780.9409966072799</v>
      </c>
      <c r="BH23">
        <v>0</v>
      </c>
    </row>
    <row r="24" spans="1:60" x14ac:dyDescent="0.25">
      <c r="A24">
        <v>407.8863712157318</v>
      </c>
      <c r="B24">
        <f t="shared" si="1"/>
        <v>20.196196949320232</v>
      </c>
      <c r="C24">
        <v>1388.7298000000001</v>
      </c>
      <c r="D24">
        <f t="shared" si="2"/>
        <v>1388.6298142328023</v>
      </c>
      <c r="E24">
        <f t="shared" si="3"/>
        <v>1.4258317040669235</v>
      </c>
      <c r="F24">
        <f t="shared" si="4"/>
        <v>0.9591682182570207</v>
      </c>
      <c r="G24">
        <f t="shared" si="5"/>
        <v>0.70134504454325386</v>
      </c>
      <c r="H24">
        <f t="shared" si="6"/>
        <v>0.61162810853787597</v>
      </c>
      <c r="I24">
        <f t="shared" si="7"/>
        <v>35.043738850969632</v>
      </c>
      <c r="J24">
        <f t="shared" si="0"/>
        <v>1.5296295263694519</v>
      </c>
      <c r="K24">
        <f t="shared" si="8"/>
        <v>0.99178726659219951</v>
      </c>
      <c r="L24">
        <f t="shared" si="9"/>
        <v>56.825272548803603</v>
      </c>
      <c r="M24">
        <f t="shared" si="10"/>
        <v>1.6034153751300755</v>
      </c>
      <c r="N24">
        <f t="shared" si="11"/>
        <v>91.862870813996309</v>
      </c>
      <c r="O24">
        <f t="shared" si="12"/>
        <v>0.79506018053111682</v>
      </c>
      <c r="P24">
        <f t="shared" si="13"/>
        <v>-0.18343207199324085</v>
      </c>
      <c r="Q24">
        <f t="shared" si="14"/>
        <v>-0.1855174766620058</v>
      </c>
      <c r="R24">
        <f t="shared" si="15"/>
        <v>1464.3998503527648</v>
      </c>
      <c r="T24">
        <v>1663.8296479398673</v>
      </c>
      <c r="U24">
        <f t="shared" si="16"/>
        <v>2.7981076462797709</v>
      </c>
      <c r="V24">
        <v>144.37290000000007</v>
      </c>
      <c r="Y24" t="s">
        <v>65</v>
      </c>
      <c r="Z24">
        <f>(180/3.142857)*Z23</f>
        <v>48.017425035619674</v>
      </c>
      <c r="AD24" t="s">
        <v>65</v>
      </c>
      <c r="AE24">
        <f>(180/3.142857)*AE23</f>
        <v>42.68346345199587</v>
      </c>
      <c r="AI24" t="s">
        <v>65</v>
      </c>
      <c r="AJ24">
        <f>(180/3.142857)*AJ23</f>
        <v>37.135495598892028</v>
      </c>
      <c r="AN24" t="s">
        <v>65</v>
      </c>
      <c r="AO24">
        <f>(180/3.142857)*AO23</f>
        <v>22.17184546631302</v>
      </c>
    </row>
    <row r="25" spans="1:60" x14ac:dyDescent="0.25">
      <c r="A25">
        <v>403.13764570428384</v>
      </c>
      <c r="B25">
        <f t="shared" si="1"/>
        <v>20.078287917655825</v>
      </c>
      <c r="C25">
        <v>1381.8549</v>
      </c>
      <c r="D25">
        <f t="shared" si="2"/>
        <v>1381.7486234608784</v>
      </c>
      <c r="E25">
        <f t="shared" si="3"/>
        <v>1.4388524818993216</v>
      </c>
      <c r="F25">
        <f t="shared" si="4"/>
        <v>0.96343511534258863</v>
      </c>
      <c r="G25">
        <f t="shared" si="5"/>
        <v>0.6949982799348372</v>
      </c>
      <c r="H25">
        <f t="shared" si="6"/>
        <v>0.60736121145230804</v>
      </c>
      <c r="I25">
        <f t="shared" si="7"/>
        <v>34.799263449850379</v>
      </c>
      <c r="J25">
        <f t="shared" si="0"/>
        <v>1.5300601260203293</v>
      </c>
      <c r="K25">
        <f t="shared" si="8"/>
        <v>0.99191617223435202</v>
      </c>
      <c r="L25">
        <f t="shared" si="9"/>
        <v>56.832658304292849</v>
      </c>
      <c r="M25">
        <f t="shared" si="10"/>
        <v>1.5992773836866601</v>
      </c>
      <c r="N25">
        <f t="shared" si="11"/>
        <v>91.625797015595779</v>
      </c>
      <c r="O25">
        <f t="shared" si="12"/>
        <v>0.79518912008440346</v>
      </c>
      <c r="P25">
        <f t="shared" si="13"/>
        <v>-0.18782790863209542</v>
      </c>
      <c r="Q25">
        <f t="shared" si="14"/>
        <v>-0.1900683442076235</v>
      </c>
      <c r="R25">
        <f t="shared" si="15"/>
        <v>1458.4786048067729</v>
      </c>
      <c r="T25">
        <v>1663.0654464807071</v>
      </c>
      <c r="U25">
        <f t="shared" si="16"/>
        <v>2.9314856061951753</v>
      </c>
      <c r="V25">
        <v>151.2478000000001</v>
      </c>
      <c r="Y25" t="s">
        <v>66</v>
      </c>
      <c r="Z25">
        <f>Z23+Z6</f>
        <v>0.40452968454123611</v>
      </c>
      <c r="AA25">
        <f>(180*Z25)/3.1428</f>
        <v>23.168939549898976</v>
      </c>
      <c r="AD25" t="s">
        <v>66</v>
      </c>
      <c r="AE25">
        <f>AE23+AE6</f>
        <v>0.31944642221496122</v>
      </c>
      <c r="AF25">
        <f>(180*AE25)/3.1428</f>
        <v>18.295900470501788</v>
      </c>
      <c r="AI25" t="s">
        <v>66</v>
      </c>
      <c r="AJ25">
        <f>AJ23+AJ6</f>
        <v>0.26931882418291531</v>
      </c>
      <c r="AK25">
        <f>(180*AJ25)/3.1428</f>
        <v>15.424904019640053</v>
      </c>
      <c r="AN25" t="s">
        <v>66</v>
      </c>
      <c r="AO25">
        <f>AO23+AO6</f>
        <v>0.16749800927742065</v>
      </c>
      <c r="AP25">
        <f>(180*AO25)/3.1428</f>
        <v>9.593242226656395</v>
      </c>
    </row>
    <row r="26" spans="1:60" x14ac:dyDescent="0.25">
      <c r="A26">
        <v>398.43221611479646</v>
      </c>
      <c r="B26">
        <f t="shared" si="1"/>
        <v>19.960766922009697</v>
      </c>
      <c r="C26">
        <v>1374.98</v>
      </c>
      <c r="D26">
        <f t="shared" si="2"/>
        <v>1374.8682478014207</v>
      </c>
      <c r="E26">
        <f t="shared" si="3"/>
        <v>1.4519551747629234</v>
      </c>
      <c r="F26">
        <f t="shared" si="4"/>
        <v>0.9676766112977585</v>
      </c>
      <c r="G26">
        <f t="shared" si="5"/>
        <v>0.68872649609398651</v>
      </c>
      <c r="H26">
        <f t="shared" si="6"/>
        <v>0.60311971549713805</v>
      </c>
      <c r="I26">
        <f t="shared" si="7"/>
        <v>34.556243427527093</v>
      </c>
      <c r="J26">
        <f t="shared" si="0"/>
        <v>1.5304215224449531</v>
      </c>
      <c r="K26">
        <f t="shared" si="8"/>
        <v>0.99202432175175714</v>
      </c>
      <c r="L26">
        <f t="shared" si="9"/>
        <v>56.83885482043052</v>
      </c>
      <c r="M26">
        <f t="shared" si="10"/>
        <v>1.5951440372488952</v>
      </c>
      <c r="N26">
        <f t="shared" si="11"/>
        <v>91.388989338850706</v>
      </c>
      <c r="O26">
        <f t="shared" si="12"/>
        <v>0.79530049750840359</v>
      </c>
      <c r="P26">
        <f t="shared" si="13"/>
        <v>-0.19218078201126554</v>
      </c>
      <c r="Q26">
        <f t="shared" si="14"/>
        <v>-0.19458223242851366</v>
      </c>
      <c r="R26">
        <f t="shared" si="15"/>
        <v>1452.5078300830571</v>
      </c>
      <c r="T26">
        <v>1662.2655501196168</v>
      </c>
      <c r="U26">
        <f t="shared" si="16"/>
        <v>3.0648824154312675</v>
      </c>
      <c r="V26">
        <v>158.12270000000012</v>
      </c>
      <c r="Y26" t="s">
        <v>67</v>
      </c>
      <c r="Z26">
        <f>ASIN($I$1*SIN(Z25))</f>
        <v>0.5835872779510658</v>
      </c>
      <c r="AA26">
        <f t="shared" ref="AA26:AA27" si="26">(180*Z26)/3.1428</f>
        <v>33.42424272342874</v>
      </c>
      <c r="AD26" t="s">
        <v>67</v>
      </c>
      <c r="AE26">
        <f>ASIN($I$1*SIN(AE25))</f>
        <v>0.45521725098314686</v>
      </c>
      <c r="AF26">
        <f t="shared" ref="AF26:AF27" si="27">(180*AE26)/3.1428</f>
        <v>26.072007501898447</v>
      </c>
      <c r="AI26" t="s">
        <v>67</v>
      </c>
      <c r="AJ26">
        <f>ASIN($I$1*SIN(AJ25))</f>
        <v>0.38170664400831611</v>
      </c>
      <c r="AK26">
        <f t="shared" ref="AK26:AK27" si="28">(180*AJ26)/3.1428</f>
        <v>21.861778007349148</v>
      </c>
      <c r="AN26" t="s">
        <v>67</v>
      </c>
      <c r="AO26">
        <f>ASIN($I$1*SIN(AO25))</f>
        <v>0.23557511794524691</v>
      </c>
      <c r="AP26">
        <f t="shared" ref="AP26:AP27" si="29">(180*AO26)/3.1428</f>
        <v>13.492274796405894</v>
      </c>
    </row>
    <row r="27" spans="1:60" x14ac:dyDescent="0.25">
      <c r="A27">
        <v>393.7695459323819</v>
      </c>
      <c r="B27">
        <f t="shared" si="1"/>
        <v>19.843627338074608</v>
      </c>
      <c r="C27">
        <v>1368.1051</v>
      </c>
      <c r="D27">
        <f t="shared" si="2"/>
        <v>1367.9886454078078</v>
      </c>
      <c r="E27">
        <f t="shared" si="3"/>
        <v>1.4651415002414307</v>
      </c>
      <c r="F27">
        <f t="shared" si="4"/>
        <v>0.97189308043055733</v>
      </c>
      <c r="G27">
        <f t="shared" si="5"/>
        <v>0.6825279331963614</v>
      </c>
      <c r="H27">
        <f t="shared" si="6"/>
        <v>0.59890324636433923</v>
      </c>
      <c r="I27">
        <f t="shared" si="7"/>
        <v>34.314657337711502</v>
      </c>
      <c r="J27">
        <f t="shared" si="0"/>
        <v>1.530713488981984</v>
      </c>
      <c r="K27">
        <f t="shared" si="8"/>
        <v>0.99211166792419458</v>
      </c>
      <c r="L27">
        <f t="shared" si="9"/>
        <v>56.843859391694984</v>
      </c>
      <c r="M27">
        <f t="shared" si="10"/>
        <v>1.5910149142885337</v>
      </c>
      <c r="N27">
        <f t="shared" si="11"/>
        <v>91.15242363356549</v>
      </c>
      <c r="O27">
        <f t="shared" si="12"/>
        <v>0.79539437236439958</v>
      </c>
      <c r="P27">
        <f t="shared" si="13"/>
        <v>-0.19649112600006036</v>
      </c>
      <c r="Q27">
        <f t="shared" si="14"/>
        <v>-0.19905955865315714</v>
      </c>
      <c r="R27">
        <f t="shared" si="15"/>
        <v>1446.4886920243541</v>
      </c>
      <c r="T27">
        <v>1661.4299382185773</v>
      </c>
      <c r="U27">
        <f t="shared" si="16"/>
        <v>3.1982989418532091</v>
      </c>
      <c r="V27">
        <v>164.99760000000015</v>
      </c>
      <c r="Y27" t="s">
        <v>68</v>
      </c>
      <c r="Z27">
        <f>Z26-Z23</f>
        <v>-0.25481216868878154</v>
      </c>
      <c r="AA27">
        <f t="shared" si="26"/>
        <v>-14.59405318950639</v>
      </c>
      <c r="AD27" t="s">
        <v>68</v>
      </c>
      <c r="AE27">
        <f>AE26-AE23</f>
        <v>-0.29004953731879407</v>
      </c>
      <c r="AF27">
        <f t="shared" si="27"/>
        <v>-16.612230086987061</v>
      </c>
      <c r="AI27" t="s">
        <v>68</v>
      </c>
      <c r="AJ27">
        <f>AJ26-AJ23</f>
        <v>-0.26669086872194492</v>
      </c>
      <c r="AK27">
        <f t="shared" si="28"/>
        <v>-15.274391106640604</v>
      </c>
      <c r="AN27" t="s">
        <v>68</v>
      </c>
      <c r="AO27">
        <f>AO26-AO23</f>
        <v>-0.15155232498097607</v>
      </c>
      <c r="AP27">
        <f t="shared" si="29"/>
        <v>-8.6799727938703359</v>
      </c>
    </row>
    <row r="28" spans="1:60" x14ac:dyDescent="0.25">
      <c r="A28">
        <v>389.14911222657656</v>
      </c>
      <c r="B28">
        <f t="shared" si="1"/>
        <v>19.726862706131875</v>
      </c>
      <c r="C28">
        <v>1361.2302000000002</v>
      </c>
      <c r="D28">
        <f t="shared" si="2"/>
        <v>1361.1097760104874</v>
      </c>
      <c r="E28">
        <f t="shared" si="3"/>
        <v>1.4784131985983608</v>
      </c>
      <c r="F28">
        <f t="shared" si="4"/>
        <v>0.97608488911101832</v>
      </c>
      <c r="G28">
        <f t="shared" si="5"/>
        <v>0.67640088775456686</v>
      </c>
      <c r="H28">
        <f t="shared" si="6"/>
        <v>0.59471143768387824</v>
      </c>
      <c r="I28">
        <f t="shared" si="7"/>
        <v>34.074484188929205</v>
      </c>
      <c r="J28">
        <f t="shared" si="0"/>
        <v>1.5309357916258326</v>
      </c>
      <c r="K28">
        <f t="shared" si="8"/>
        <v>0.99217815743885551</v>
      </c>
      <c r="L28">
        <f t="shared" si="9"/>
        <v>56.847668963484729</v>
      </c>
      <c r="M28">
        <f t="shared" si="10"/>
        <v>1.5868895951227338</v>
      </c>
      <c r="N28">
        <f t="shared" si="11"/>
        <v>90.916075855271515</v>
      </c>
      <c r="O28">
        <f t="shared" si="12"/>
        <v>0.7954707982916791</v>
      </c>
      <c r="P28">
        <f t="shared" si="13"/>
        <v>-0.20075936060780086</v>
      </c>
      <c r="Q28">
        <f t="shared" si="14"/>
        <v>-0.20350072113766482</v>
      </c>
      <c r="R28">
        <f t="shared" si="15"/>
        <v>1440.4223249681907</v>
      </c>
      <c r="T28">
        <v>1660.5585892010822</v>
      </c>
      <c r="U28">
        <f t="shared" si="16"/>
        <v>3.3317360548150279</v>
      </c>
      <c r="V28">
        <v>171.87250000000017</v>
      </c>
      <c r="Y28" t="s">
        <v>69</v>
      </c>
      <c r="Z28">
        <f>(Z18/TAN(Z27))</f>
        <v>-4813.5400836383005</v>
      </c>
      <c r="AD28" t="s">
        <v>69</v>
      </c>
      <c r="AE28">
        <f>(AE18/TAN(AE27))</f>
        <v>-3650.5522013581167</v>
      </c>
      <c r="AI28" t="s">
        <v>69</v>
      </c>
      <c r="AJ28">
        <f>(AJ18/TAN(AJ27))</f>
        <v>-3395.8398827437609</v>
      </c>
      <c r="AN28" t="s">
        <v>69</v>
      </c>
      <c r="AO28">
        <f>(AO18/TAN(AO27))</f>
        <v>-3466.6361309834415</v>
      </c>
    </row>
    <row r="29" spans="1:60" x14ac:dyDescent="0.25">
      <c r="A29">
        <v>384.57040518200364</v>
      </c>
      <c r="B29">
        <f t="shared" si="1"/>
        <v>19.610466725246589</v>
      </c>
      <c r="C29">
        <v>1354.3553000000002</v>
      </c>
      <c r="D29">
        <f t="shared" si="2"/>
        <v>1354.2316008553169</v>
      </c>
      <c r="E29">
        <f t="shared" si="3"/>
        <v>1.4917720337648763</v>
      </c>
      <c r="F29">
        <f t="shared" si="4"/>
        <v>0.98025239603074454</v>
      </c>
      <c r="G29">
        <f t="shared" si="5"/>
        <v>0.67034371027605255</v>
      </c>
      <c r="H29">
        <f t="shared" si="6"/>
        <v>0.59054393076415201</v>
      </c>
      <c r="I29">
        <f t="shared" si="7"/>
        <v>33.835703429647843</v>
      </c>
      <c r="J29">
        <f t="shared" si="0"/>
        <v>1.5310881893243269</v>
      </c>
      <c r="K29">
        <f t="shared" si="8"/>
        <v>0.99222373094447447</v>
      </c>
      <c r="L29">
        <f t="shared" si="9"/>
        <v>56.850280135219883</v>
      </c>
      <c r="M29">
        <f t="shared" si="10"/>
        <v>1.5827676617086266</v>
      </c>
      <c r="N29">
        <f t="shared" si="11"/>
        <v>90.679922053457503</v>
      </c>
      <c r="O29">
        <f t="shared" si="12"/>
        <v>0.79552982304963238</v>
      </c>
      <c r="P29">
        <f t="shared" si="13"/>
        <v>-0.20498589228548036</v>
      </c>
      <c r="Q29">
        <f t="shared" si="14"/>
        <v>-0.20790609955013481</v>
      </c>
      <c r="R29">
        <f t="shared" si="15"/>
        <v>1434.3098329438055</v>
      </c>
      <c r="T29">
        <v>1659.6514805493352</v>
      </c>
      <c r="U29">
        <f t="shared" si="16"/>
        <v>3.4651946252268964</v>
      </c>
      <c r="V29">
        <v>178.7474000000002</v>
      </c>
      <c r="Y29" t="s">
        <v>70</v>
      </c>
      <c r="Z29">
        <f>Z16+Z28</f>
        <v>-3780.9409966072799</v>
      </c>
      <c r="AD29" t="s">
        <v>70</v>
      </c>
      <c r="AE29">
        <f>AE16+AE28</f>
        <v>-2451.2090601329792</v>
      </c>
      <c r="AI29" t="s">
        <v>70</v>
      </c>
      <c r="AJ29">
        <f>AJ16+AJ28</f>
        <v>-2060.7624681093694</v>
      </c>
      <c r="AN29" t="s">
        <v>70</v>
      </c>
      <c r="AO29">
        <f>AO16+AO28</f>
        <v>-1901.532329296138</v>
      </c>
    </row>
    <row r="30" spans="1:60" x14ac:dyDescent="0.25">
      <c r="A30">
        <v>380.03292764989698</v>
      </c>
      <c r="B30">
        <f t="shared" si="1"/>
        <v>19.494433247722206</v>
      </c>
      <c r="C30">
        <v>1347.4804000000001</v>
      </c>
      <c r="D30">
        <f t="shared" si="2"/>
        <v>1347.3540826448236</v>
      </c>
      <c r="E30">
        <f t="shared" si="3"/>
        <v>1.5052197943395582</v>
      </c>
      <c r="F30">
        <f t="shared" si="4"/>
        <v>0.98439595245118117</v>
      </c>
      <c r="G30">
        <f t="shared" si="5"/>
        <v>0.66435480303975647</v>
      </c>
      <c r="H30">
        <f t="shared" si="6"/>
        <v>0.5864003743437155</v>
      </c>
      <c r="I30">
        <f t="shared" si="7"/>
        <v>33.59829493405212</v>
      </c>
      <c r="J30">
        <f t="shared" si="0"/>
        <v>1.5311704342681909</v>
      </c>
      <c r="K30">
        <f t="shared" si="8"/>
        <v>0.9922483230991519</v>
      </c>
      <c r="L30">
        <f t="shared" si="9"/>
        <v>56.851689163082177</v>
      </c>
      <c r="M30">
        <f t="shared" si="10"/>
        <v>1.5786486974428673</v>
      </c>
      <c r="N30">
        <f t="shared" si="11"/>
        <v>90.44393836008534</v>
      </c>
      <c r="O30">
        <f t="shared" si="12"/>
        <v>0.7955714885548919</v>
      </c>
      <c r="P30">
        <f t="shared" si="13"/>
        <v>-0.2091711142111764</v>
      </c>
      <c r="Q30">
        <f t="shared" si="14"/>
        <v>-0.21227605542693986</v>
      </c>
      <c r="R30">
        <f t="shared" si="15"/>
        <v>1428.1522908138718</v>
      </c>
      <c r="T30">
        <v>1658.7085888013203</v>
      </c>
      <c r="U30">
        <f t="shared" si="16"/>
        <v>3.5986755256227734</v>
      </c>
      <c r="V30">
        <v>185.62230000000022</v>
      </c>
    </row>
    <row r="31" spans="1:60" x14ac:dyDescent="0.25">
      <c r="A31">
        <v>375.53619471935997</v>
      </c>
      <c r="B31">
        <f t="shared" si="1"/>
        <v>19.378756273800441</v>
      </c>
      <c r="C31">
        <v>1340.6055000000001</v>
      </c>
      <c r="D31">
        <f t="shared" si="2"/>
        <v>1340.4771854822238</v>
      </c>
      <c r="E31">
        <f t="shared" si="3"/>
        <v>1.518758294601541</v>
      </c>
      <c r="F31">
        <f t="shared" si="4"/>
        <v>0.98851590244120557</v>
      </c>
      <c r="G31">
        <f t="shared" si="5"/>
        <v>0.6584326179843899</v>
      </c>
      <c r="H31">
        <f t="shared" si="6"/>
        <v>0.58228042435369098</v>
      </c>
      <c r="I31">
        <f t="shared" si="7"/>
        <v>33.362238988430818</v>
      </c>
      <c r="J31">
        <f t="shared" si="0"/>
        <v>1.5311822721728954</v>
      </c>
      <c r="K31">
        <f t="shared" si="8"/>
        <v>0.99225186261210674</v>
      </c>
      <c r="L31">
        <f t="shared" si="9"/>
        <v>56.851891962407322</v>
      </c>
      <c r="M31">
        <f t="shared" si="10"/>
        <v>1.5745322869657978</v>
      </c>
      <c r="N31">
        <f t="shared" si="11"/>
        <v>90.20810097837024</v>
      </c>
      <c r="O31">
        <f t="shared" si="12"/>
        <v>0.79559583091366393</v>
      </c>
      <c r="P31">
        <f t="shared" si="13"/>
        <v>-0.21331540655997294</v>
      </c>
      <c r="Q31">
        <f t="shared" si="14"/>
        <v>-0.2166109326023534</v>
      </c>
      <c r="R31">
        <f t="shared" si="15"/>
        <v>1421.9507453640997</v>
      </c>
      <c r="T31">
        <v>1657.7298895477452</v>
      </c>
      <c r="U31">
        <f t="shared" si="16"/>
        <v>3.7321796302283512</v>
      </c>
      <c r="V31">
        <v>192.49720000000002</v>
      </c>
    </row>
    <row r="32" spans="1:60" x14ac:dyDescent="0.25">
      <c r="A32">
        <v>371.07973330730857</v>
      </c>
      <c r="B32">
        <f t="shared" si="1"/>
        <v>19.263429946593327</v>
      </c>
      <c r="C32">
        <v>1333.7306000000001</v>
      </c>
      <c r="D32">
        <f t="shared" si="2"/>
        <v>1333.6008748180423</v>
      </c>
      <c r="E32">
        <f t="shared" si="3"/>
        <v>1.5323893755384126</v>
      </c>
      <c r="F32">
        <f t="shared" si="4"/>
        <v>0.99261258310460498</v>
      </c>
      <c r="G32">
        <f t="shared" si="5"/>
        <v>0.65257565470175949</v>
      </c>
      <c r="H32">
        <f t="shared" si="6"/>
        <v>0.57818374369029168</v>
      </c>
      <c r="I32">
        <f t="shared" si="7"/>
        <v>33.127516278143396</v>
      </c>
      <c r="J32">
        <f t="shared" si="0"/>
        <v>1.5311234425534188</v>
      </c>
      <c r="K32">
        <f t="shared" si="8"/>
        <v>0.99223427227958416</v>
      </c>
      <c r="L32">
        <f t="shared" si="9"/>
        <v>56.850884109742253</v>
      </c>
      <c r="M32">
        <f t="shared" si="10"/>
        <v>1.5704180159698757</v>
      </c>
      <c r="N32">
        <f t="shared" si="11"/>
        <v>89.972386171805226</v>
      </c>
      <c r="O32">
        <f t="shared" si="12"/>
        <v>0.79560288044938909</v>
      </c>
      <c r="P32">
        <f t="shared" si="13"/>
        <v>-0.21741913675909741</v>
      </c>
      <c r="Q32">
        <f t="shared" si="14"/>
        <v>-0.22091105761282692</v>
      </c>
      <c r="R32">
        <f t="shared" si="15"/>
        <v>1415.7062163436035</v>
      </c>
      <c r="T32">
        <v>1656.7153574288554</v>
      </c>
      <c r="U32">
        <f t="shared" si="16"/>
        <v>3.8657078150296327</v>
      </c>
      <c r="V32">
        <v>199.37210000000005</v>
      </c>
    </row>
    <row r="33" spans="1:22" x14ac:dyDescent="0.25">
      <c r="A33">
        <v>366.66308176611187</v>
      </c>
      <c r="B33">
        <f t="shared" si="1"/>
        <v>19.148448547235148</v>
      </c>
      <c r="C33">
        <v>1326.8557000000001</v>
      </c>
      <c r="D33">
        <f t="shared" si="2"/>
        <v>1326.725117399197</v>
      </c>
      <c r="E33">
        <f t="shared" si="3"/>
        <v>1.5461149058902954</v>
      </c>
      <c r="F33">
        <f t="shared" si="4"/>
        <v>0.9966863247979737</v>
      </c>
      <c r="G33">
        <f t="shared" si="5"/>
        <v>0.64678245852896199</v>
      </c>
      <c r="H33">
        <f t="shared" si="6"/>
        <v>0.57411000199692286</v>
      </c>
      <c r="I33">
        <f t="shared" si="7"/>
        <v>32.894107875135241</v>
      </c>
      <c r="J33">
        <f t="shared" si="0"/>
        <v>1.5309936789924108</v>
      </c>
      <c r="K33">
        <f t="shared" si="8"/>
        <v>0.99219546901512023</v>
      </c>
      <c r="L33">
        <f t="shared" si="9"/>
        <v>56.848660844579229</v>
      </c>
      <c r="M33">
        <f t="shared" si="10"/>
        <v>1.566305471012043</v>
      </c>
      <c r="N33">
        <f t="shared" si="11"/>
        <v>89.73677025341135</v>
      </c>
      <c r="O33">
        <f t="shared" si="12"/>
        <v>0.79559266172586052</v>
      </c>
      <c r="P33">
        <f t="shared" si="13"/>
        <v>-0.22148265972893766</v>
      </c>
      <c r="Q33">
        <f t="shared" si="14"/>
        <v>-0.22517674007715338</v>
      </c>
      <c r="R33">
        <f t="shared" si="15"/>
        <v>1409.419697458736</v>
      </c>
      <c r="T33">
        <v>1655.6649661311226</v>
      </c>
      <c r="U33">
        <f t="shared" si="16"/>
        <v>3.9992609578413405</v>
      </c>
      <c r="V33">
        <v>206.24700000000007</v>
      </c>
    </row>
    <row r="34" spans="1:22" x14ac:dyDescent="0.25">
      <c r="A34">
        <v>362.28578950800323</v>
      </c>
      <c r="B34">
        <f t="shared" si="1"/>
        <v>19.03380649024265</v>
      </c>
      <c r="C34">
        <v>1319.9808</v>
      </c>
      <c r="D34">
        <f t="shared" si="2"/>
        <v>1319.8498812204075</v>
      </c>
      <c r="E34">
        <f t="shared" si="3"/>
        <v>1.5599367832115252</v>
      </c>
      <c r="F34">
        <f t="shared" si="4"/>
        <v>1.0007374513395357</v>
      </c>
      <c r="G34">
        <f t="shared" si="5"/>
        <v>0.64105161873370697</v>
      </c>
      <c r="H34">
        <f t="shared" si="6"/>
        <v>0.57005887545536083</v>
      </c>
      <c r="I34">
        <f t="shared" si="7"/>
        <v>32.661995225973143</v>
      </c>
      <c r="J34">
        <f t="shared" si="0"/>
        <v>1.5307927094022331</v>
      </c>
      <c r="K34">
        <f t="shared" si="8"/>
        <v>0.99213536387435919</v>
      </c>
      <c r="L34">
        <f t="shared" si="9"/>
        <v>56.845217070777743</v>
      </c>
      <c r="M34">
        <f t="shared" si="10"/>
        <v>1.5621942393297199</v>
      </c>
      <c r="N34">
        <f t="shared" si="11"/>
        <v>89.501229575195609</v>
      </c>
      <c r="O34">
        <f t="shared" si="12"/>
        <v>0.79556519356591304</v>
      </c>
      <c r="P34">
        <f t="shared" si="13"/>
        <v>-0.22550631811055222</v>
      </c>
      <c r="Q34">
        <f t="shared" si="14"/>
        <v>-0.22940827305366276</v>
      </c>
      <c r="R34">
        <f t="shared" si="15"/>
        <v>1403.0921573229139</v>
      </c>
      <c r="T34">
        <v>1654.5786883837986</v>
      </c>
      <c r="U34">
        <f t="shared" si="16"/>
        <v>4.1328399383762715</v>
      </c>
      <c r="V34">
        <v>213.1219000000001</v>
      </c>
    </row>
    <row r="35" spans="1:22" x14ac:dyDescent="0.25">
      <c r="A35">
        <v>357.94741664539373</v>
      </c>
      <c r="B35">
        <f t="shared" si="1"/>
        <v>18.919498319072673</v>
      </c>
      <c r="C35">
        <v>1313.1059</v>
      </c>
      <c r="D35">
        <f t="shared" si="2"/>
        <v>1312.9751354778043</v>
      </c>
      <c r="E35">
        <f t="shared" si="3"/>
        <v>1.5738569349513489</v>
      </c>
      <c r="F35">
        <f t="shared" si="4"/>
        <v>1.0047662802093582</v>
      </c>
      <c r="G35">
        <f t="shared" si="5"/>
        <v>0.63538176678740621</v>
      </c>
      <c r="H35">
        <f t="shared" si="6"/>
        <v>0.56603004658553835</v>
      </c>
      <c r="I35">
        <f t="shared" si="7"/>
        <v>32.431160140373791</v>
      </c>
      <c r="J35">
        <f t="shared" si="0"/>
        <v>1.5305202562813147</v>
      </c>
      <c r="K35">
        <f t="shared" si="8"/>
        <v>0.99205386207459523</v>
      </c>
      <c r="L35">
        <f t="shared" si="9"/>
        <v>56.840547357684208</v>
      </c>
      <c r="M35">
        <f t="shared" si="10"/>
        <v>1.5580839086601337</v>
      </c>
      <c r="N35">
        <f t="shared" si="11"/>
        <v>89.265740517800012</v>
      </c>
      <c r="O35">
        <f t="shared" si="12"/>
        <v>0.79552048906579254</v>
      </c>
      <c r="P35">
        <f t="shared" si="13"/>
        <v>-0.22949044248025419</v>
      </c>
      <c r="Q35">
        <f t="shared" si="14"/>
        <v>-0.23360593337553101</v>
      </c>
      <c r="R35">
        <f t="shared" si="15"/>
        <v>1396.7245403648074</v>
      </c>
      <c r="T35">
        <v>1653.4564959553404</v>
      </c>
      <c r="U35">
        <f t="shared" si="16"/>
        <v>4.2664456383148961</v>
      </c>
      <c r="V35">
        <v>219.99680000000012</v>
      </c>
    </row>
    <row r="36" spans="1:22" x14ac:dyDescent="0.25">
      <c r="A36">
        <v>353.64753364627273</v>
      </c>
      <c r="B36">
        <f t="shared" si="1"/>
        <v>18.805518701867086</v>
      </c>
      <c r="C36">
        <v>1306.231</v>
      </c>
      <c r="D36">
        <f t="shared" si="2"/>
        <v>1306.100850524625</v>
      </c>
      <c r="E36">
        <f t="shared" si="3"/>
        <v>1.5878773195550799</v>
      </c>
      <c r="F36">
        <f t="shared" si="4"/>
        <v>1.0087731227413994</v>
      </c>
      <c r="G36">
        <f t="shared" si="5"/>
        <v>0.62977157472102319</v>
      </c>
      <c r="H36">
        <f t="shared" si="6"/>
        <v>0.56202320405349726</v>
      </c>
      <c r="I36">
        <f t="shared" si="7"/>
        <v>32.201584780200314</v>
      </c>
      <c r="J36">
        <f t="shared" si="0"/>
        <v>1.5301760369652342</v>
      </c>
      <c r="K36">
        <f t="shared" si="8"/>
        <v>0.99195086300920177</v>
      </c>
      <c r="L36">
        <f t="shared" si="9"/>
        <v>56.834645940958659</v>
      </c>
      <c r="M36">
        <f t="shared" si="10"/>
        <v>1.5539740670626991</v>
      </c>
      <c r="N36">
        <f t="shared" si="11"/>
        <v>89.030279480325248</v>
      </c>
      <c r="O36">
        <f t="shared" si="12"/>
        <v>0.79545855560529721</v>
      </c>
      <c r="P36">
        <f t="shared" si="13"/>
        <v>-0.23343535155179995</v>
      </c>
      <c r="Q36">
        <f t="shared" si="14"/>
        <v>-0.23776998196520213</v>
      </c>
      <c r="R36">
        <f t="shared" si="15"/>
        <v>1390.3177676971125</v>
      </c>
      <c r="T36">
        <v>1652.2983596497047</v>
      </c>
      <c r="U36">
        <f t="shared" si="16"/>
        <v>4.4000789413750194</v>
      </c>
      <c r="V36">
        <v>226.87170000000015</v>
      </c>
    </row>
    <row r="37" spans="1:22" x14ac:dyDescent="0.25">
      <c r="A37">
        <v>349.38572100392668</v>
      </c>
      <c r="B37">
        <f t="shared" si="1"/>
        <v>18.691862427375359</v>
      </c>
      <c r="C37">
        <v>1299.3561000000002</v>
      </c>
      <c r="D37">
        <f t="shared" si="2"/>
        <v>1299.2269978288782</v>
      </c>
      <c r="E37">
        <f t="shared" si="3"/>
        <v>1.6019999275871653</v>
      </c>
      <c r="F37">
        <f t="shared" si="4"/>
        <v>1.0127582843078071</v>
      </c>
      <c r="G37">
        <f t="shared" si="5"/>
        <v>0.62421975355900239</v>
      </c>
      <c r="H37">
        <f t="shared" si="6"/>
        <v>0.55803804248708955</v>
      </c>
      <c r="I37">
        <f t="shared" si="7"/>
        <v>31.973251648902664</v>
      </c>
      <c r="J37">
        <f t="shared" si="0"/>
        <v>1.5297597638729241</v>
      </c>
      <c r="K37">
        <f t="shared" si="8"/>
        <v>0.99182626025710041</v>
      </c>
      <c r="L37">
        <f t="shared" si="9"/>
        <v>56.827506723117295</v>
      </c>
      <c r="M37">
        <f t="shared" si="10"/>
        <v>1.5498643027441901</v>
      </c>
      <c r="N37">
        <f t="shared" si="11"/>
        <v>88.794822870314547</v>
      </c>
      <c r="O37">
        <f t="shared" si="12"/>
        <v>0.7953793948537804</v>
      </c>
      <c r="P37">
        <f t="shared" si="13"/>
        <v>-0.23734135236669085</v>
      </c>
      <c r="Q37">
        <f t="shared" si="14"/>
        <v>-0.24190066412887351</v>
      </c>
      <c r="R37">
        <f t="shared" si="15"/>
        <v>1383.8727379479953</v>
      </c>
      <c r="T37">
        <v>1651.1042493025029</v>
      </c>
      <c r="U37">
        <f t="shared" si="16"/>
        <v>4.5337407333827215</v>
      </c>
      <c r="V37">
        <v>233.74660000000017</v>
      </c>
    </row>
    <row r="38" spans="1:22" x14ac:dyDescent="0.25">
      <c r="A38">
        <v>345.16156892025577</v>
      </c>
      <c r="B38">
        <f t="shared" si="1"/>
        <v>18.578524401045843</v>
      </c>
      <c r="C38">
        <v>1292.4811999999999</v>
      </c>
      <c r="D38">
        <f t="shared" si="2"/>
        <v>1292.3535499328796</v>
      </c>
      <c r="E38">
        <f t="shared" si="3"/>
        <v>1.6162267828776375</v>
      </c>
      <c r="F38">
        <f t="shared" si="4"/>
        <v>1.0167220644958552</v>
      </c>
      <c r="G38">
        <f t="shared" si="5"/>
        <v>0.61872505182690607</v>
      </c>
      <c r="H38">
        <f t="shared" si="6"/>
        <v>0.55407426229904133</v>
      </c>
      <c r="I38">
        <f t="shared" si="7"/>
        <v>31.74614358137995</v>
      </c>
      <c r="J38">
        <f t="shared" si="0"/>
        <v>1.5292711447483605</v>
      </c>
      <c r="K38">
        <f t="shared" si="8"/>
        <v>0.99167994158740558</v>
      </c>
      <c r="L38">
        <f t="shared" si="9"/>
        <v>56.819123273798624</v>
      </c>
      <c r="M38">
        <f t="shared" si="10"/>
        <v>1.5457542038864469</v>
      </c>
      <c r="N38">
        <f t="shared" si="11"/>
        <v>88.559347093882636</v>
      </c>
      <c r="O38">
        <f t="shared" si="12"/>
        <v>0.79528300277209352</v>
      </c>
      <c r="P38">
        <f t="shared" si="13"/>
        <v>-0.24120874047305219</v>
      </c>
      <c r="Q38">
        <f t="shared" si="14"/>
        <v>-0.24599820983192286</v>
      </c>
      <c r="R38">
        <f t="shared" si="15"/>
        <v>1377.3903280571608</v>
      </c>
      <c r="T38">
        <v>1649.8741337770307</v>
      </c>
      <c r="U38">
        <f t="shared" si="16"/>
        <v>4.66743190234265</v>
      </c>
      <c r="V38">
        <v>240.6215000000002</v>
      </c>
    </row>
    <row r="39" spans="1:22" x14ac:dyDescent="0.25">
      <c r="A39">
        <v>340.97467700201173</v>
      </c>
      <c r="B39">
        <f t="shared" si="1"/>
        <v>18.46549964127729</v>
      </c>
      <c r="C39">
        <v>1285.6063000000001</v>
      </c>
      <c r="D39">
        <f t="shared" si="2"/>
        <v>1285.4804804145606</v>
      </c>
      <c r="E39">
        <f t="shared" si="3"/>
        <v>1.6305599436934459</v>
      </c>
      <c r="F39">
        <f t="shared" si="4"/>
        <v>1.0206647572778866</v>
      </c>
      <c r="G39">
        <f t="shared" si="5"/>
        <v>0.61328625412866478</v>
      </c>
      <c r="H39">
        <f t="shared" si="6"/>
        <v>0.55013156951700992</v>
      </c>
      <c r="I39">
        <f t="shared" si="7"/>
        <v>31.520243734243422</v>
      </c>
      <c r="J39">
        <f t="shared" si="0"/>
        <v>1.528709882898085</v>
      </c>
      <c r="K39">
        <f t="shared" si="8"/>
        <v>0.99151178895937242</v>
      </c>
      <c r="L39">
        <f t="shared" si="9"/>
        <v>56.809488829760419</v>
      </c>
      <c r="M39">
        <f t="shared" si="10"/>
        <v>1.5416433584763825</v>
      </c>
      <c r="N39">
        <f t="shared" si="11"/>
        <v>88.323828545976454</v>
      </c>
      <c r="O39">
        <f t="shared" si="12"/>
        <v>0.79516936961053741</v>
      </c>
      <c r="P39">
        <f t="shared" si="13"/>
        <v>-0.24503780009352749</v>
      </c>
      <c r="Q39">
        <f t="shared" si="14"/>
        <v>-0.25006283395610546</v>
      </c>
      <c r="R39">
        <f t="shared" si="15"/>
        <v>1370.8713940383909</v>
      </c>
      <c r="T39">
        <v>1648.6079809601515</v>
      </c>
      <c r="U39">
        <f t="shared" si="16"/>
        <v>4.8011533385099368</v>
      </c>
      <c r="V39">
        <v>247.49640000000022</v>
      </c>
    </row>
    <row r="40" spans="1:22" x14ac:dyDescent="0.25">
      <c r="A40">
        <v>336.82465396931337</v>
      </c>
      <c r="B40">
        <f t="shared" si="1"/>
        <v>18.352783275822592</v>
      </c>
      <c r="C40">
        <v>1278.7314000000001</v>
      </c>
      <c r="D40">
        <f t="shared" si="2"/>
        <v>1278.6077638504532</v>
      </c>
      <c r="E40">
        <f t="shared" si="3"/>
        <v>1.6450015039361967</v>
      </c>
      <c r="F40">
        <f t="shared" si="4"/>
        <v>1.0245866511746073</v>
      </c>
      <c r="G40">
        <f t="shared" si="5"/>
        <v>0.60790217978960959</v>
      </c>
      <c r="H40">
        <f t="shared" si="6"/>
        <v>0.54620967562028933</v>
      </c>
      <c r="I40">
        <f t="shared" si="7"/>
        <v>31.295535576460356</v>
      </c>
      <c r="J40">
        <f t="shared" si="0"/>
        <v>1.5280756774248809</v>
      </c>
      <c r="K40">
        <f t="shared" si="8"/>
        <v>0.99132167851776343</v>
      </c>
      <c r="L40">
        <f t="shared" si="9"/>
        <v>56.798596294614327</v>
      </c>
      <c r="M40">
        <f t="shared" si="10"/>
        <v>1.5375313541380526</v>
      </c>
      <c r="N40">
        <f t="shared" si="11"/>
        <v>88.088243600754183</v>
      </c>
      <c r="O40">
        <f t="shared" si="12"/>
        <v>0.79503847990288612</v>
      </c>
      <c r="P40">
        <f t="shared" si="13"/>
        <v>-0.24882880428259679</v>
      </c>
      <c r="Q40">
        <f t="shared" si="14"/>
        <v>-0.2540947365392982</v>
      </c>
      <c r="R40">
        <f t="shared" si="15"/>
        <v>1364.3167717102731</v>
      </c>
      <c r="T40">
        <v>1647.3057577580521</v>
      </c>
      <c r="U40">
        <f t="shared" si="16"/>
        <v>4.9349059344616206</v>
      </c>
      <c r="V40">
        <v>254.37130000000002</v>
      </c>
    </row>
    <row r="41" spans="1:22" x14ac:dyDescent="0.25">
      <c r="A41">
        <v>332.71111737584295</v>
      </c>
      <c r="B41">
        <f t="shared" si="1"/>
        <v>18.240370538337288</v>
      </c>
      <c r="C41">
        <v>1271.8565000000001</v>
      </c>
      <c r="D41">
        <f t="shared" si="2"/>
        <v>1271.7353757802739</v>
      </c>
      <c r="E41">
        <f t="shared" si="3"/>
        <v>1.659553594367861</v>
      </c>
      <c r="F41">
        <f t="shared" si="4"/>
        <v>1.0284880294120573</v>
      </c>
      <c r="G41">
        <f t="shared" si="5"/>
        <v>0.60257168156169671</v>
      </c>
      <c r="H41">
        <f t="shared" si="6"/>
        <v>0.54230829738283914</v>
      </c>
      <c r="I41">
        <f t="shared" si="7"/>
        <v>31.07200288036028</v>
      </c>
      <c r="J41">
        <f t="shared" si="0"/>
        <v>1.5273682234579193</v>
      </c>
      <c r="K41">
        <f t="shared" si="8"/>
        <v>0.99110948058374415</v>
      </c>
      <c r="L41">
        <f t="shared" si="9"/>
        <v>56.78643823830415</v>
      </c>
      <c r="M41">
        <f t="shared" si="10"/>
        <v>1.5334177779665832</v>
      </c>
      <c r="N41">
        <f t="shared" si="11"/>
        <v>87.852568602070463</v>
      </c>
      <c r="O41">
        <f t="shared" si="12"/>
        <v>0.79489031245654018</v>
      </c>
      <c r="P41">
        <f t="shared" si="13"/>
        <v>-0.25258201507370104</v>
      </c>
      <c r="Q41">
        <f t="shared" si="14"/>
        <v>-0.25809410299852037</v>
      </c>
      <c r="R41">
        <f t="shared" si="15"/>
        <v>1357.7272773967536</v>
      </c>
      <c r="T41">
        <v>1645.9674300918527</v>
      </c>
      <c r="U41">
        <f t="shared" si="16"/>
        <v>5.0686905851692972</v>
      </c>
      <c r="V41">
        <v>261.24620000000004</v>
      </c>
    </row>
    <row r="42" spans="1:22" x14ac:dyDescent="0.25">
      <c r="A42">
        <v>328.633693340153</v>
      </c>
      <c r="B42">
        <f t="shared" si="1"/>
        <v>18.128256765065775</v>
      </c>
      <c r="C42">
        <v>1264.9816000000001</v>
      </c>
      <c r="D42">
        <f t="shared" si="2"/>
        <v>1264.8632926730168</v>
      </c>
      <c r="E42">
        <f t="shared" si="3"/>
        <v>1.6742183838660323</v>
      </c>
      <c r="F42">
        <f t="shared" si="4"/>
        <v>1.0323691700725641</v>
      </c>
      <c r="G42">
        <f t="shared" si="5"/>
        <v>0.59729364438756405</v>
      </c>
      <c r="H42">
        <f t="shared" si="6"/>
        <v>0.53842715672233243</v>
      </c>
      <c r="I42">
        <f t="shared" si="7"/>
        <v>30.849629712986047</v>
      </c>
      <c r="J42">
        <f t="shared" si="0"/>
        <v>1.5265872123796524</v>
      </c>
      <c r="K42">
        <f t="shared" si="8"/>
        <v>0.99087505964140021</v>
      </c>
      <c r="L42">
        <f t="shared" si="9"/>
        <v>56.773006896333392</v>
      </c>
      <c r="M42">
        <f t="shared" si="10"/>
        <v>1.5293022163637326</v>
      </c>
      <c r="N42">
        <f t="shared" si="11"/>
        <v>87.616779854055608</v>
      </c>
      <c r="O42">
        <f t="shared" si="12"/>
        <v>0.79472484033885693</v>
      </c>
      <c r="P42">
        <f t="shared" si="13"/>
        <v>-0.2562976836165245</v>
      </c>
      <c r="Q42">
        <f t="shared" si="14"/>
        <v>-0.2620611043369096</v>
      </c>
      <c r="R42">
        <f t="shared" si="15"/>
        <v>1351.1037085990379</v>
      </c>
      <c r="T42">
        <v>1644.5929628930826</v>
      </c>
      <c r="U42">
        <f t="shared" si="16"/>
        <v>5.2025081880717909</v>
      </c>
      <c r="V42">
        <v>268.12110000000007</v>
      </c>
    </row>
    <row r="43" spans="1:22" x14ac:dyDescent="0.25">
      <c r="A43">
        <v>324.59201628754943</v>
      </c>
      <c r="B43">
        <f t="shared" si="1"/>
        <v>18.016437391658471</v>
      </c>
      <c r="C43">
        <v>1258.1067</v>
      </c>
      <c r="D43">
        <f t="shared" si="2"/>
        <v>1257.9914918944849</v>
      </c>
      <c r="E43">
        <f t="shared" si="3"/>
        <v>1.6889980807103839</v>
      </c>
      <c r="F43">
        <f t="shared" si="4"/>
        <v>1.0362303462399687</v>
      </c>
      <c r="G43">
        <f t="shared" si="5"/>
        <v>0.5920669842202575</v>
      </c>
      <c r="H43">
        <f t="shared" si="6"/>
        <v>0.53456598055492799</v>
      </c>
      <c r="I43">
        <f t="shared" si="7"/>
        <v>30.628400427772892</v>
      </c>
      <c r="J43">
        <f t="shared" si="0"/>
        <v>1.52573233204974</v>
      </c>
      <c r="K43">
        <f t="shared" si="8"/>
        <v>0.9906182743199714</v>
      </c>
      <c r="L43">
        <f t="shared" si="9"/>
        <v>56.758294168747305</v>
      </c>
      <c r="M43">
        <f t="shared" si="10"/>
        <v>1.5251842548748993</v>
      </c>
      <c r="N43">
        <f t="shared" si="11"/>
        <v>87.380853611777283</v>
      </c>
      <c r="O43">
        <f t="shared" si="12"/>
        <v>0.79454203085969966</v>
      </c>
      <c r="P43">
        <f t="shared" si="13"/>
        <v>-0.25997605030477167</v>
      </c>
      <c r="Q43">
        <f t="shared" si="14"/>
        <v>-0.26599589733530105</v>
      </c>
      <c r="R43">
        <f t="shared" si="15"/>
        <v>1344.4468446402814</v>
      </c>
      <c r="T43">
        <v>1643.1823200990098</v>
      </c>
      <c r="U43">
        <f t="shared" si="16"/>
        <v>5.3363596431487696</v>
      </c>
      <c r="V43">
        <v>274.99600000000009</v>
      </c>
    </row>
    <row r="44" spans="1:22" x14ac:dyDescent="0.25">
      <c r="A44">
        <v>320.58572870204733</v>
      </c>
      <c r="B44">
        <f t="shared" si="1"/>
        <v>17.90490795011377</v>
      </c>
      <c r="C44">
        <v>1251.2318</v>
      </c>
      <c r="D44">
        <f t="shared" si="2"/>
        <v>1251.1199516761865</v>
      </c>
      <c r="E44">
        <f t="shared" si="3"/>
        <v>1.7038949339019844</v>
      </c>
      <c r="F44">
        <f t="shared" si="4"/>
        <v>1.0400718261393949</v>
      </c>
      <c r="G44">
        <f t="shared" si="5"/>
        <v>0.58689064689567561</v>
      </c>
      <c r="H44">
        <f t="shared" si="6"/>
        <v>0.5307245006555017</v>
      </c>
      <c r="I44">
        <f t="shared" si="7"/>
        <v>30.408299656540255</v>
      </c>
      <c r="J44">
        <f t="shared" si="0"/>
        <v>1.5248032670262526</v>
      </c>
      <c r="K44">
        <f t="shared" si="8"/>
        <v>0.99033897737187637</v>
      </c>
      <c r="L44">
        <f t="shared" si="9"/>
        <v>56.7422916188738</v>
      </c>
      <c r="M44">
        <f t="shared" si="10"/>
        <v>1.521063478027378</v>
      </c>
      <c r="N44">
        <f t="shared" si="11"/>
        <v>87.144766071974033</v>
      </c>
      <c r="O44">
        <f t="shared" si="12"/>
        <v>0.7943418455502459</v>
      </c>
      <c r="P44">
        <f t="shared" si="13"/>
        <v>-0.2636173448947442</v>
      </c>
      <c r="Q44">
        <f t="shared" si="14"/>
        <v>-0.2698986247290085</v>
      </c>
      <c r="R44">
        <f t="shared" si="15"/>
        <v>1337.7574472844296</v>
      </c>
      <c r="T44">
        <v>1641.7354646478311</v>
      </c>
      <c r="U44">
        <f t="shared" si="16"/>
        <v>5.4702458529946805</v>
      </c>
      <c r="V44">
        <v>281.87090000000012</v>
      </c>
    </row>
    <row r="45" spans="1:22" x14ac:dyDescent="0.25">
      <c r="A45">
        <v>316.61448088792184</v>
      </c>
      <c r="B45">
        <f t="shared" si="1"/>
        <v>17.793664065838769</v>
      </c>
      <c r="C45">
        <v>1244.3569</v>
      </c>
      <c r="D45">
        <f t="shared" si="2"/>
        <v>1244.2486510855315</v>
      </c>
      <c r="E45">
        <f t="shared" si="3"/>
        <v>1.7189112345171997</v>
      </c>
      <c r="F45">
        <f t="shared" si="4"/>
        <v>1.0438938732718206</v>
      </c>
      <c r="G45">
        <f t="shared" si="5"/>
        <v>0.58176360705494812</v>
      </c>
      <c r="H45">
        <f t="shared" si="6"/>
        <v>0.52690245352307608</v>
      </c>
      <c r="I45">
        <f t="shared" si="7"/>
        <v>30.189312301781484</v>
      </c>
      <c r="J45">
        <f t="shared" si="0"/>
        <v>1.5237996987844067</v>
      </c>
      <c r="K45">
        <f t="shared" si="8"/>
        <v>0.99003701564660929</v>
      </c>
      <c r="L45">
        <f t="shared" si="9"/>
        <v>56.724990471827859</v>
      </c>
      <c r="M45">
        <f t="shared" si="10"/>
        <v>1.5169394691696854</v>
      </c>
      <c r="N45">
        <f t="shared" si="11"/>
        <v>86.908493363849828</v>
      </c>
      <c r="O45">
        <f t="shared" si="12"/>
        <v>0.79412424013808169</v>
      </c>
      <c r="P45">
        <f t="shared" si="13"/>
        <v>-0.26722178661500562</v>
      </c>
      <c r="Q45">
        <f t="shared" si="14"/>
        <v>-0.2737694153703733</v>
      </c>
      <c r="R45">
        <f t="shared" si="15"/>
        <v>1331.0362613304806</v>
      </c>
      <c r="T45">
        <v>1640.2523584737169</v>
      </c>
      <c r="U45">
        <f t="shared" si="16"/>
        <v>5.6041677228933606</v>
      </c>
      <c r="V45">
        <v>288.74580000000014</v>
      </c>
    </row>
    <row r="46" spans="1:22" x14ac:dyDescent="0.25">
      <c r="A46">
        <v>312.67793074040407</v>
      </c>
      <c r="B46">
        <f t="shared" si="1"/>
        <v>17.682701454823132</v>
      </c>
      <c r="C46">
        <v>1237.4820000000002</v>
      </c>
      <c r="D46">
        <f t="shared" si="2"/>
        <v>1237.3775699972557</v>
      </c>
      <c r="E46">
        <f t="shared" si="3"/>
        <v>1.7340493170979669</v>
      </c>
      <c r="F46">
        <f t="shared" si="4"/>
        <v>1.0476967465436935</v>
      </c>
      <c r="G46">
        <f t="shared" si="5"/>
        <v>0.57668486711413636</v>
      </c>
      <c r="H46">
        <f t="shared" si="6"/>
        <v>0.52309958025120307</v>
      </c>
      <c r="I46">
        <f t="shared" si="7"/>
        <v>29.971423529237281</v>
      </c>
      <c r="J46">
        <f t="shared" si="0"/>
        <v>1.5227213059330542</v>
      </c>
      <c r="K46">
        <f t="shared" si="8"/>
        <v>0.9897122300605683</v>
      </c>
      <c r="L46">
        <f t="shared" si="9"/>
        <v>56.706381612782792</v>
      </c>
      <c r="M46">
        <f t="shared" si="10"/>
        <v>1.5128118103117714</v>
      </c>
      <c r="N46">
        <f t="shared" si="11"/>
        <v>86.672011539919424</v>
      </c>
      <c r="O46">
        <f t="shared" si="12"/>
        <v>0.79388916451860991</v>
      </c>
      <c r="P46">
        <f t="shared" si="13"/>
        <v>-0.27078958426740685</v>
      </c>
      <c r="Q46">
        <f t="shared" si="14"/>
        <v>-0.27760838437761992</v>
      </c>
      <c r="R46">
        <f t="shared" si="15"/>
        <v>1324.2840151833811</v>
      </c>
      <c r="T46">
        <v>1638.7329625017101</v>
      </c>
      <c r="U46">
        <f t="shared" si="16"/>
        <v>5.7381261608931666</v>
      </c>
      <c r="V46">
        <v>295.62070000000017</v>
      </c>
    </row>
    <row r="47" spans="1:22" x14ac:dyDescent="0.25">
      <c r="A47">
        <v>308.77574352509822</v>
      </c>
      <c r="B47">
        <f t="shared" si="1"/>
        <v>17.572015920920919</v>
      </c>
      <c r="C47">
        <v>1230.6070999999999</v>
      </c>
      <c r="D47">
        <f t="shared" si="2"/>
        <v>1230.5066890660246</v>
      </c>
      <c r="E47">
        <f t="shared" si="3"/>
        <v>1.7493115610802517</v>
      </c>
      <c r="F47">
        <f t="shared" si="4"/>
        <v>1.0514807003918212</v>
      </c>
      <c r="G47">
        <f t="shared" si="5"/>
        <v>0.57165345627880626</v>
      </c>
      <c r="H47">
        <f t="shared" si="6"/>
        <v>0.51931562640307549</v>
      </c>
      <c r="I47">
        <f t="shared" si="7"/>
        <v>29.754618760740129</v>
      </c>
      <c r="J47">
        <f t="shared" si="0"/>
        <v>1.5215677644291408</v>
      </c>
      <c r="K47">
        <f t="shared" si="8"/>
        <v>0.98936445556287855</v>
      </c>
      <c r="L47">
        <f t="shared" si="9"/>
        <v>56.686455585012091</v>
      </c>
      <c r="M47">
        <f t="shared" si="10"/>
        <v>1.508680081965954</v>
      </c>
      <c r="N47">
        <f t="shared" si="11"/>
        <v>86.435296566895332</v>
      </c>
      <c r="O47">
        <f t="shared" si="12"/>
        <v>0.79363656272279459</v>
      </c>
      <c r="P47">
        <f t="shared" si="13"/>
        <v>-0.2743209363197191</v>
      </c>
      <c r="Q47">
        <f t="shared" si="14"/>
        <v>-0.28141563327051577</v>
      </c>
      <c r="R47">
        <f t="shared" si="15"/>
        <v>1317.5014214026899</v>
      </c>
      <c r="T47">
        <v>1637.1772366424784</v>
      </c>
      <c r="U47">
        <f t="shared" si="16"/>
        <v>5.8721220778827652</v>
      </c>
      <c r="V47">
        <v>302.49560000000019</v>
      </c>
    </row>
    <row r="48" spans="1:22" x14ac:dyDescent="0.25">
      <c r="A48">
        <v>304.90759166571735</v>
      </c>
      <c r="B48">
        <f t="shared" si="1"/>
        <v>17.461603353235272</v>
      </c>
      <c r="C48">
        <v>1223.7322000000001</v>
      </c>
      <c r="D48">
        <f t="shared" si="2"/>
        <v>1223.6359897001507</v>
      </c>
      <c r="E48">
        <f t="shared" si="3"/>
        <v>1.764700392262587</v>
      </c>
      <c r="F48">
        <f t="shared" si="4"/>
        <v>1.0552459849037488</v>
      </c>
      <c r="G48">
        <f t="shared" si="5"/>
        <v>0.56666842960116492</v>
      </c>
      <c r="H48">
        <f t="shared" si="6"/>
        <v>0.51555034189114779</v>
      </c>
      <c r="I48">
        <f t="shared" si="7"/>
        <v>29.538883667317059</v>
      </c>
      <c r="J48">
        <f t="shared" si="0"/>
        <v>1.5203387477903465</v>
      </c>
      <c r="K48">
        <f t="shared" si="8"/>
        <v>0.98899352109726324</v>
      </c>
      <c r="L48">
        <f t="shared" si="9"/>
        <v>56.665202587704755</v>
      </c>
      <c r="M48">
        <f t="shared" si="10"/>
        <v>1.5045438629884109</v>
      </c>
      <c r="N48">
        <f t="shared" si="11"/>
        <v>86.198324316606389</v>
      </c>
      <c r="O48">
        <f t="shared" si="12"/>
        <v>0.79336637288125045</v>
      </c>
      <c r="P48">
        <f t="shared" si="13"/>
        <v>-0.27781603099010266</v>
      </c>
      <c r="Q48">
        <f t="shared" si="14"/>
        <v>-0.28519125009330393</v>
      </c>
      <c r="R48">
        <f t="shared" si="15"/>
        <v>1310.6891772300846</v>
      </c>
      <c r="T48">
        <v>1635.5851397869155</v>
      </c>
      <c r="U48">
        <f t="shared" si="16"/>
        <v>6.006156387667664</v>
      </c>
      <c r="V48">
        <v>309.37050000000022</v>
      </c>
    </row>
    <row r="49" spans="1:22" x14ac:dyDescent="0.25">
      <c r="A49">
        <v>301.07315453975605</v>
      </c>
      <c r="B49">
        <f t="shared" si="1"/>
        <v>17.351459723601241</v>
      </c>
      <c r="C49">
        <v>1216.8573000000001</v>
      </c>
      <c r="D49">
        <f t="shared" si="2"/>
        <v>1216.7654540363758</v>
      </c>
      <c r="E49">
        <f t="shared" si="3"/>
        <v>1.780218284316657</v>
      </c>
      <c r="F49">
        <f t="shared" si="4"/>
        <v>1.0589928459338369</v>
      </c>
      <c r="G49">
        <f t="shared" si="5"/>
        <v>0.56172886707758618</v>
      </c>
      <c r="H49">
        <f t="shared" si="6"/>
        <v>0.51180348086105976</v>
      </c>
      <c r="I49">
        <f t="shared" si="7"/>
        <v>29.324204162538955</v>
      </c>
      <c r="J49">
        <f t="shared" si="0"/>
        <v>1.5190339273060851</v>
      </c>
      <c r="K49">
        <f t="shared" si="8"/>
        <v>0.98859924956000633</v>
      </c>
      <c r="L49">
        <f t="shared" si="9"/>
        <v>56.642612473556753</v>
      </c>
      <c r="M49">
        <f t="shared" si="10"/>
        <v>1.5004027304210661</v>
      </c>
      <c r="N49">
        <f t="shared" si="11"/>
        <v>85.961070556939291</v>
      </c>
      <c r="O49">
        <f t="shared" si="12"/>
        <v>0.79307852718469729</v>
      </c>
      <c r="P49">
        <f t="shared" si="13"/>
        <v>-0.28127504632363753</v>
      </c>
      <c r="Q49">
        <f t="shared" si="14"/>
        <v>-0.28893530952536506</v>
      </c>
      <c r="R49">
        <f t="shared" si="15"/>
        <v>1303.8479650967226</v>
      </c>
      <c r="T49">
        <v>1633.9566298005939</v>
      </c>
      <c r="U49">
        <f t="shared" si="16"/>
        <v>6.1402300070471911</v>
      </c>
      <c r="V49">
        <v>316.24540000000002</v>
      </c>
    </row>
    <row r="50" spans="1:22" x14ac:dyDescent="0.25">
      <c r="A50">
        <v>297.27211828174325</v>
      </c>
      <c r="B50">
        <f t="shared" si="1"/>
        <v>17.241581084162302</v>
      </c>
      <c r="C50">
        <v>1209.9824000000001</v>
      </c>
      <c r="D50">
        <f t="shared" si="2"/>
        <v>1209.8950649156643</v>
      </c>
      <c r="E50">
        <f t="shared" si="3"/>
        <v>1.7958677603419309</v>
      </c>
      <c r="F50">
        <f t="shared" si="4"/>
        <v>1.0627215252152249</v>
      </c>
      <c r="G50">
        <f t="shared" si="5"/>
        <v>0.55683387278448682</v>
      </c>
      <c r="H50">
        <f t="shared" si="6"/>
        <v>0.50807480157967166</v>
      </c>
      <c r="I50">
        <f t="shared" si="7"/>
        <v>29.110566396105444</v>
      </c>
      <c r="J50">
        <f t="shared" si="0"/>
        <v>1.5176529722470635</v>
      </c>
      <c r="K50">
        <f t="shared" si="8"/>
        <v>0.98818145775405386</v>
      </c>
      <c r="L50">
        <f t="shared" si="9"/>
        <v>56.618674746141188</v>
      </c>
      <c r="M50">
        <f t="shared" si="10"/>
        <v>1.4962562593337254</v>
      </c>
      <c r="N50">
        <f t="shared" si="11"/>
        <v>85.723510942794121</v>
      </c>
      <c r="O50">
        <f t="shared" si="12"/>
        <v>0.79277295184077967</v>
      </c>
      <c r="P50">
        <f t="shared" si="13"/>
        <v>-0.28469815026110801</v>
      </c>
      <c r="Q50">
        <f t="shared" si="14"/>
        <v>-0.2926478729800186</v>
      </c>
      <c r="R50">
        <f t="shared" si="15"/>
        <v>1296.9784531114167</v>
      </c>
      <c r="T50">
        <v>1632.2916635180618</v>
      </c>
      <c r="U50">
        <f t="shared" si="16"/>
        <v>6.2743438558924094</v>
      </c>
      <c r="V50">
        <v>323.12030000000004</v>
      </c>
    </row>
    <row r="51" spans="1:22" x14ac:dyDescent="0.25">
      <c r="A51">
        <v>293.5041755937317</v>
      </c>
      <c r="B51">
        <f t="shared" si="1"/>
        <v>17.131963565036312</v>
      </c>
      <c r="C51">
        <v>1203.1075000000001</v>
      </c>
      <c r="D51">
        <f t="shared" si="2"/>
        <v>1203.024805859962</v>
      </c>
      <c r="E51">
        <f t="shared" si="3"/>
        <v>1.8116513944664601</v>
      </c>
      <c r="F51">
        <f t="shared" si="4"/>
        <v>1.0664322604678711</v>
      </c>
      <c r="G51">
        <f t="shared" si="5"/>
        <v>0.55198257405062456</v>
      </c>
      <c r="H51">
        <f t="shared" si="6"/>
        <v>0.50436406632702546</v>
      </c>
      <c r="I51">
        <f t="shared" si="7"/>
        <v>28.897956747654717</v>
      </c>
      <c r="J51">
        <f t="shared" si="0"/>
        <v>1.516195550073554</v>
      </c>
      <c r="K51">
        <f t="shared" si="8"/>
        <v>0.9877399563392848</v>
      </c>
      <c r="L51">
        <f t="shared" si="9"/>
        <v>56.593378557059097</v>
      </c>
      <c r="M51">
        <f t="shared" si="10"/>
        <v>1.4921040226663103</v>
      </c>
      <c r="N51">
        <f t="shared" si="11"/>
        <v>85.485621007045594</v>
      </c>
      <c r="O51">
        <f t="shared" si="12"/>
        <v>0.79244956702725478</v>
      </c>
      <c r="P51">
        <f t="shared" si="13"/>
        <v>-0.28808550070022931</v>
      </c>
      <c r="Q51">
        <f t="shared" si="14"/>
        <v>-0.29632898869186319</v>
      </c>
      <c r="R51">
        <f t="shared" si="15"/>
        <v>1290.0812955305296</v>
      </c>
      <c r="T51">
        <v>1630.59019673699</v>
      </c>
      <c r="U51">
        <f t="shared" si="16"/>
        <v>6.4084988572244113</v>
      </c>
      <c r="V51">
        <v>329.99520000000007</v>
      </c>
    </row>
    <row r="52" spans="1:22" x14ac:dyDescent="0.25">
      <c r="A52">
        <v>289.76902556270397</v>
      </c>
      <c r="B52">
        <f t="shared" si="1"/>
        <v>17.022603372066918</v>
      </c>
      <c r="C52">
        <v>1196.2326</v>
      </c>
      <c r="D52">
        <f t="shared" si="2"/>
        <v>1196.1546610498779</v>
      </c>
      <c r="E52">
        <f t="shared" si="3"/>
        <v>1.8275718134959988</v>
      </c>
      <c r="F52">
        <f t="shared" si="4"/>
        <v>1.0701252855028365</v>
      </c>
      <c r="G52">
        <f t="shared" si="5"/>
        <v>0.54717412066400817</v>
      </c>
      <c r="H52">
        <f t="shared" si="6"/>
        <v>0.50067104129206019</v>
      </c>
      <c r="I52">
        <f t="shared" si="7"/>
        <v>28.686361820788466</v>
      </c>
      <c r="J52">
        <f t="shared" si="0"/>
        <v>1.514661326642551</v>
      </c>
      <c r="K52">
        <f t="shared" si="8"/>
        <v>0.98727454977898443</v>
      </c>
      <c r="L52">
        <f t="shared" si="9"/>
        <v>56.566712702872493</v>
      </c>
      <c r="M52">
        <f t="shared" si="10"/>
        <v>1.4879455910710446</v>
      </c>
      <c r="N52">
        <f t="shared" si="11"/>
        <v>85.247376151501712</v>
      </c>
      <c r="O52">
        <f t="shared" si="12"/>
        <v>0.79210828684155021</v>
      </c>
      <c r="P52">
        <f t="shared" si="13"/>
        <v>-0.29143724554949002</v>
      </c>
      <c r="Q52">
        <f t="shared" si="14"/>
        <v>-0.29997869179303205</v>
      </c>
      <c r="R52">
        <f t="shared" si="15"/>
        <v>1283.1571332104415</v>
      </c>
      <c r="T52">
        <v>1628.852184212159</v>
      </c>
      <c r="U52">
        <f t="shared" si="16"/>
        <v>6.542695937293554</v>
      </c>
      <c r="V52">
        <v>336.87010000000009</v>
      </c>
    </row>
    <row r="53" spans="1:22" x14ac:dyDescent="0.25">
      <c r="A53">
        <v>286.06637348458645</v>
      </c>
      <c r="B53">
        <f t="shared" si="1"/>
        <v>16.91349678465652</v>
      </c>
      <c r="C53">
        <v>1189.3577</v>
      </c>
      <c r="D53">
        <f t="shared" si="2"/>
        <v>1189.2846153032347</v>
      </c>
      <c r="E53">
        <f t="shared" si="3"/>
        <v>1.8436316986137264</v>
      </c>
      <c r="F53">
        <f t="shared" si="4"/>
        <v>1.0738008303229836</v>
      </c>
      <c r="G53">
        <f t="shared" si="5"/>
        <v>0.54240768411170481</v>
      </c>
      <c r="H53">
        <f t="shared" si="6"/>
        <v>0.49699549647191305</v>
      </c>
      <c r="I53">
        <f t="shared" si="7"/>
        <v>28.475768437302243</v>
      </c>
      <c r="J53">
        <f t="shared" si="0"/>
        <v>1.5130499664139641</v>
      </c>
      <c r="K53">
        <f t="shared" si="8"/>
        <v>0.98678503628254788</v>
      </c>
      <c r="L53">
        <f t="shared" si="9"/>
        <v>56.538665621821636</v>
      </c>
      <c r="M53">
        <f t="shared" si="10"/>
        <v>1.4837805327544609</v>
      </c>
      <c r="N53">
        <f t="shared" si="11"/>
        <v>85.008751637851859</v>
      </c>
      <c r="O53">
        <f t="shared" si="12"/>
        <v>0.79174901924668017</v>
      </c>
      <c r="P53">
        <f t="shared" si="13"/>
        <v>-0.29475352277476713</v>
      </c>
      <c r="Q53">
        <f t="shared" si="14"/>
        <v>-0.30359700437871467</v>
      </c>
      <c r="R53">
        <f t="shared" si="15"/>
        <v>1276.2065940434031</v>
      </c>
      <c r="T53">
        <v>1627.0775796492881</v>
      </c>
      <c r="U53">
        <f t="shared" si="16"/>
        <v>6.6769360256594164</v>
      </c>
      <c r="V53">
        <v>343.74500000000012</v>
      </c>
    </row>
    <row r="54" spans="1:22" x14ac:dyDescent="0.25">
      <c r="A54">
        <v>282.39593069458414</v>
      </c>
      <c r="B54">
        <f t="shared" si="1"/>
        <v>16.804640153677322</v>
      </c>
      <c r="C54">
        <v>1182.4828</v>
      </c>
      <c r="D54">
        <f t="shared" si="2"/>
        <v>1182.4146540544652</v>
      </c>
      <c r="E54">
        <f t="shared" si="3"/>
        <v>1.859833787132902</v>
      </c>
      <c r="F54">
        <f t="shared" si="4"/>
        <v>1.0774591212202429</v>
      </c>
      <c r="G54">
        <f t="shared" si="5"/>
        <v>0.5376824568509363</v>
      </c>
      <c r="H54">
        <f t="shared" si="6"/>
        <v>0.49333720557465377</v>
      </c>
      <c r="I54">
        <f t="shared" si="7"/>
        <v>28.266163631612553</v>
      </c>
      <c r="J54">
        <f t="shared" si="0"/>
        <v>1.5113611326559846</v>
      </c>
      <c r="K54">
        <f t="shared" si="8"/>
        <v>0.98627120774443233</v>
      </c>
      <c r="L54">
        <f t="shared" si="9"/>
        <v>56.509225390327138</v>
      </c>
      <c r="M54">
        <f t="shared" si="10"/>
        <v>1.4796084133190861</v>
      </c>
      <c r="N54">
        <f t="shared" si="11"/>
        <v>84.769722578596827</v>
      </c>
      <c r="O54">
        <f t="shared" si="12"/>
        <v>0.79137166601351772</v>
      </c>
      <c r="P54">
        <f t="shared" si="13"/>
        <v>-0.29803446043886395</v>
      </c>
      <c r="Q54">
        <f t="shared" si="14"/>
        <v>-0.30718393556228474</v>
      </c>
      <c r="R54">
        <f t="shared" si="15"/>
        <v>1269.2302933775366</v>
      </c>
      <c r="T54">
        <v>1625.2663356987046</v>
      </c>
      <c r="U54">
        <f t="shared" si="16"/>
        <v>6.8112200552714537</v>
      </c>
      <c r="V54">
        <v>350.61990000000014</v>
      </c>
    </row>
    <row r="55" spans="1:22" x14ac:dyDescent="0.25">
      <c r="A55">
        <v>278.75741440356052</v>
      </c>
      <c r="B55">
        <f t="shared" si="1"/>
        <v>16.696029899456953</v>
      </c>
      <c r="C55">
        <v>1175.6079000000002</v>
      </c>
      <c r="D55">
        <f t="shared" si="2"/>
        <v>1175.544763334801</v>
      </c>
      <c r="E55">
        <f t="shared" si="3"/>
        <v>1.8761808743049053</v>
      </c>
      <c r="F55">
        <f t="shared" si="4"/>
        <v>1.0811003808695945</v>
      </c>
      <c r="G55">
        <f t="shared" si="5"/>
        <v>0.53299765160994073</v>
      </c>
      <c r="H55">
        <f t="shared" si="6"/>
        <v>0.48969594592530197</v>
      </c>
      <c r="I55">
        <f t="shared" si="7"/>
        <v>28.057534645372041</v>
      </c>
      <c r="J55">
        <f t="shared" si="0"/>
        <v>1.5095944876497671</v>
      </c>
      <c r="K55">
        <f t="shared" si="8"/>
        <v>0.9857328496793778</v>
      </c>
      <c r="L55">
        <f t="shared" si="9"/>
        <v>56.478379719278458</v>
      </c>
      <c r="M55">
        <f t="shared" si="10"/>
        <v>1.4754287956046799</v>
      </c>
      <c r="N55">
        <f t="shared" si="11"/>
        <v>84.530263927952888</v>
      </c>
      <c r="O55">
        <f t="shared" si="12"/>
        <v>0.7909761226594042</v>
      </c>
      <c r="P55">
        <f t="shared" si="13"/>
        <v>-0.30128017673410223</v>
      </c>
      <c r="Q55">
        <f t="shared" si="14"/>
        <v>-0.31073948152034703</v>
      </c>
      <c r="R55">
        <f t="shared" si="15"/>
        <v>1262.2288344217152</v>
      </c>
      <c r="T55">
        <v>1623.4184039488523</v>
      </c>
      <c r="U55">
        <f t="shared" si="16"/>
        <v>6.9455489625503555</v>
      </c>
      <c r="V55">
        <v>357.49480000000017</v>
      </c>
    </row>
    <row r="56" spans="1:22" x14ac:dyDescent="0.25">
      <c r="A56">
        <v>275.15054754019963</v>
      </c>
      <c r="B56">
        <f t="shared" si="1"/>
        <v>16.587662509835425</v>
      </c>
      <c r="C56">
        <v>1168.7329999999999</v>
      </c>
      <c r="D56">
        <f t="shared" si="2"/>
        <v>1168.6749297532231</v>
      </c>
      <c r="E56">
        <f t="shared" si="3"/>
        <v>1.8926758151852074</v>
      </c>
      <c r="F56">
        <f t="shared" si="4"/>
        <v>1.0847248284199087</v>
      </c>
      <c r="G56">
        <f t="shared" si="5"/>
        <v>0.52835250071716333</v>
      </c>
      <c r="H56">
        <f t="shared" si="6"/>
        <v>0.48607149837498786</v>
      </c>
      <c r="I56">
        <f t="shared" si="7"/>
        <v>27.849868922264783</v>
      </c>
      <c r="J56">
        <f t="shared" si="0"/>
        <v>1.5077496928935461</v>
      </c>
      <c r="K56">
        <f t="shared" si="8"/>
        <v>0.98516974115390821</v>
      </c>
      <c r="L56">
        <f t="shared" si="9"/>
        <v>56.446115950109181</v>
      </c>
      <c r="M56">
        <f t="shared" si="10"/>
        <v>1.4712412395288961</v>
      </c>
      <c r="N56">
        <f t="shared" si="11"/>
        <v>84.290350472723063</v>
      </c>
      <c r="O56">
        <f t="shared" si="12"/>
        <v>0.79056227838308168</v>
      </c>
      <c r="P56">
        <f t="shared" si="13"/>
        <v>-0.30449078000809382</v>
      </c>
      <c r="Q56">
        <f t="shared" si="14"/>
        <v>-0.31426362552800674</v>
      </c>
      <c r="R56">
        <f t="shared" si="15"/>
        <v>1255.2028086359992</v>
      </c>
      <c r="T56">
        <v>1621.5337349196325</v>
      </c>
      <c r="U56">
        <f t="shared" si="16"/>
        <v>7.0799236874703766</v>
      </c>
      <c r="V56">
        <v>364.36970000000019</v>
      </c>
    </row>
    <row r="57" spans="1:22" x14ac:dyDescent="0.25">
      <c r="A57">
        <v>271.57505859870753</v>
      </c>
      <c r="B57">
        <f t="shared" si="1"/>
        <v>16.479534538290441</v>
      </c>
      <c r="C57">
        <v>1161.8581000000001</v>
      </c>
      <c r="D57">
        <f t="shared" si="2"/>
        <v>1161.8051404781447</v>
      </c>
      <c r="E57">
        <f t="shared" si="3"/>
        <v>1.909321526559915</v>
      </c>
      <c r="F57">
        <f t="shared" si="4"/>
        <v>1.088332679581774</v>
      </c>
      <c r="G57">
        <f t="shared" si="5"/>
        <v>0.52374625545741982</v>
      </c>
      <c r="H57">
        <f t="shared" si="6"/>
        <v>0.48246364721312257</v>
      </c>
      <c r="I57">
        <f t="shared" si="7"/>
        <v>27.643154102973991</v>
      </c>
      <c r="J57">
        <f t="shared" si="0"/>
        <v>1.5058264093063134</v>
      </c>
      <c r="K57">
        <f t="shared" si="8"/>
        <v>0.98458165471412318</v>
      </c>
      <c r="L57">
        <f t="shared" si="9"/>
        <v>56.412421050659759</v>
      </c>
      <c r="M57">
        <f t="shared" si="10"/>
        <v>1.4670453019272458</v>
      </c>
      <c r="N57">
        <f t="shared" si="11"/>
        <v>84.049956823128227</v>
      </c>
      <c r="O57">
        <f t="shared" si="12"/>
        <v>0.7901300159959308</v>
      </c>
      <c r="P57">
        <f t="shared" si="13"/>
        <v>-0.30766636878280823</v>
      </c>
      <c r="Q57">
        <f t="shared" si="14"/>
        <v>-0.31775633798465064</v>
      </c>
      <c r="R57">
        <f t="shared" si="15"/>
        <v>1248.1527961082925</v>
      </c>
      <c r="T57">
        <v>1619.6122780555802</v>
      </c>
      <c r="U57">
        <f t="shared" si="16"/>
        <v>7.2143451736423332</v>
      </c>
      <c r="V57">
        <v>371.24460000000022</v>
      </c>
    </row>
    <row r="58" spans="1:22" x14ac:dyDescent="0.25">
      <c r="A58">
        <v>268.03068149181121</v>
      </c>
      <c r="B58">
        <f t="shared" si="1"/>
        <v>16.371642602127963</v>
      </c>
      <c r="C58">
        <v>1154.9832000000001</v>
      </c>
      <c r="D58">
        <f t="shared" si="2"/>
        <v>1154.9353832197819</v>
      </c>
      <c r="E58">
        <f t="shared" si="3"/>
        <v>1.9261209889356687</v>
      </c>
      <c r="F58">
        <f t="shared" si="4"/>
        <v>1.0919241467124461</v>
      </c>
      <c r="G58">
        <f t="shared" si="5"/>
        <v>0.5191781854537485</v>
      </c>
      <c r="H58">
        <f t="shared" si="6"/>
        <v>0.47887218008245064</v>
      </c>
      <c r="I58">
        <f t="shared" si="7"/>
        <v>27.437378020314913</v>
      </c>
      <c r="J58">
        <f t="shared" si="0"/>
        <v>1.5038242974311626</v>
      </c>
      <c r="K58">
        <f t="shared" si="8"/>
        <v>0.98396835630978541</v>
      </c>
      <c r="L58">
        <f t="shared" si="9"/>
        <v>56.377281610828085</v>
      </c>
      <c r="M58">
        <f t="shared" si="10"/>
        <v>1.4628405363922361</v>
      </c>
      <c r="N58">
        <f t="shared" si="11"/>
        <v>83.809057403591098</v>
      </c>
      <c r="O58">
        <f t="shared" si="12"/>
        <v>0.78967921184948875</v>
      </c>
      <c r="P58">
        <f t="shared" si="13"/>
        <v>-0.31080703176703811</v>
      </c>
      <c r="Q58">
        <f t="shared" si="14"/>
        <v>-0.32121757643051074</v>
      </c>
      <c r="R58">
        <f t="shared" si="15"/>
        <v>1241.0793659178178</v>
      </c>
      <c r="T58">
        <v>1617.65398171887</v>
      </c>
      <c r="U58">
        <f t="shared" si="16"/>
        <v>7.3488143683975728</v>
      </c>
      <c r="V58">
        <v>378.11950000000002</v>
      </c>
    </row>
    <row r="59" spans="1:22" x14ac:dyDescent="0.25">
      <c r="A59">
        <v>264.51715540883839</v>
      </c>
      <c r="B59">
        <f t="shared" si="1"/>
        <v>16.263983380735432</v>
      </c>
      <c r="C59">
        <v>1148.1083000000001</v>
      </c>
      <c r="D59">
        <f t="shared" si="2"/>
        <v>1148.0656462131935</v>
      </c>
      <c r="E59">
        <f t="shared" si="3"/>
        <v>1.9430772485957648</v>
      </c>
      <c r="F59">
        <f t="shared" si="4"/>
        <v>1.0954994388980308</v>
      </c>
      <c r="G59">
        <f t="shared" si="5"/>
        <v>0.51464757807374162</v>
      </c>
      <c r="H59">
        <f t="shared" si="6"/>
        <v>0.47529688789686581</v>
      </c>
      <c r="I59">
        <f t="shared" si="7"/>
        <v>27.232528694525971</v>
      </c>
      <c r="J59">
        <f t="shared" si="0"/>
        <v>1.5017430176384072</v>
      </c>
      <c r="K59">
        <f t="shared" si="8"/>
        <v>0.98332960521470703</v>
      </c>
      <c r="L59">
        <f t="shared" si="9"/>
        <v>56.340683838007912</v>
      </c>
      <c r="M59">
        <f t="shared" si="10"/>
        <v>1.4586264931115729</v>
      </c>
      <c r="N59">
        <f t="shared" si="11"/>
        <v>83.567626443466523</v>
      </c>
      <c r="O59">
        <f t="shared" si="12"/>
        <v>0.78920973575922282</v>
      </c>
      <c r="P59">
        <f t="shared" si="13"/>
        <v>-0.31391284786235701</v>
      </c>
      <c r="Q59">
        <f t="shared" si="14"/>
        <v>-0.32464728555427075</v>
      </c>
      <c r="R59">
        <f t="shared" si="15"/>
        <v>1233.9830764860167</v>
      </c>
      <c r="T59">
        <v>1615.6587931821532</v>
      </c>
      <c r="U59">
        <f t="shared" si="16"/>
        <v>7.4833322228726029</v>
      </c>
      <c r="V59">
        <v>384.99440000000004</v>
      </c>
    </row>
    <row r="60" spans="1:22" x14ac:dyDescent="0.25">
      <c r="A60">
        <v>261.03422467866176</v>
      </c>
      <c r="B60">
        <f t="shared" si="1"/>
        <v>16.156553613894943</v>
      </c>
      <c r="C60">
        <v>1141.2334000000001</v>
      </c>
      <c r="D60">
        <f t="shared" si="2"/>
        <v>1141.1959182019552</v>
      </c>
      <c r="E60">
        <f t="shared" si="3"/>
        <v>1.9601934197255186</v>
      </c>
      <c r="F60">
        <f t="shared" si="4"/>
        <v>1.099058762033021</v>
      </c>
      <c r="G60">
        <f t="shared" si="5"/>
        <v>0.5101537378592097</v>
      </c>
      <c r="H60">
        <f t="shared" si="6"/>
        <v>0.47173756476187573</v>
      </c>
      <c r="I60">
        <f t="shared" si="7"/>
        <v>27.02859432871178</v>
      </c>
      <c r="J60">
        <f t="shared" si="0"/>
        <v>1.499582230328568</v>
      </c>
      <c r="K60">
        <f t="shared" si="8"/>
        <v>0.98266515394343246</v>
      </c>
      <c r="L60">
        <f t="shared" si="9"/>
        <v>56.302613552315179</v>
      </c>
      <c r="M60">
        <f t="shared" si="10"/>
        <v>1.4544027187053081</v>
      </c>
      <c r="N60">
        <f t="shared" si="11"/>
        <v>83.32563796771133</v>
      </c>
      <c r="O60">
        <f t="shared" si="12"/>
        <v>0.78872145092453205</v>
      </c>
      <c r="P60">
        <f t="shared" si="13"/>
        <v>-0.31698388616265633</v>
      </c>
      <c r="Q60">
        <f t="shared" si="14"/>
        <v>-0.32804539719196552</v>
      </c>
      <c r="R60">
        <f t="shared" si="15"/>
        <v>1226.8644759154085</v>
      </c>
      <c r="T60">
        <v>1613.6266586212168</v>
      </c>
      <c r="U60">
        <f t="shared" si="16"/>
        <v>7.6178996920949134</v>
      </c>
      <c r="V60">
        <v>391.86930000000007</v>
      </c>
    </row>
    <row r="61" spans="1:22" x14ac:dyDescent="0.25">
      <c r="A61">
        <v>257.58163863730624</v>
      </c>
      <c r="B61">
        <f t="shared" si="1"/>
        <v>16.049350100153784</v>
      </c>
      <c r="C61">
        <v>1134.3585</v>
      </c>
      <c r="D61">
        <f t="shared" si="2"/>
        <v>1134.3261884224376</v>
      </c>
      <c r="E61">
        <f t="shared" si="3"/>
        <v>1.9774726866100254</v>
      </c>
      <c r="F61">
        <f t="shared" si="4"/>
        <v>1.1026023188972924</v>
      </c>
      <c r="G61">
        <f t="shared" si="5"/>
        <v>0.50569598597809029</v>
      </c>
      <c r="H61">
        <f t="shared" si="6"/>
        <v>0.46819400789760407</v>
      </c>
      <c r="I61">
        <f t="shared" si="7"/>
        <v>26.82556330443143</v>
      </c>
      <c r="J61">
        <f t="shared" si="0"/>
        <v>1.4973415961353262</v>
      </c>
      <c r="K61">
        <f t="shared" si="8"/>
        <v>0.98197474816421693</v>
      </c>
      <c r="L61">
        <f t="shared" si="9"/>
        <v>56.26305618160201</v>
      </c>
      <c r="M61">
        <f t="shared" si="10"/>
        <v>1.4501687560618211</v>
      </c>
      <c r="N61">
        <f t="shared" si="11"/>
        <v>83.083065787487357</v>
      </c>
      <c r="O61">
        <f t="shared" si="12"/>
        <v>0.78821421384494417</v>
      </c>
      <c r="P61">
        <f t="shared" si="13"/>
        <v>-0.3200202059473401</v>
      </c>
      <c r="Q61">
        <f t="shared" si="14"/>
        <v>-0.33141183031741306</v>
      </c>
      <c r="R61">
        <f t="shared" si="15"/>
        <v>1219.7241023169481</v>
      </c>
      <c r="T61">
        <v>1611.5575231074713</v>
      </c>
      <c r="U61">
        <f t="shared" si="16"/>
        <v>7.7525177350693832</v>
      </c>
      <c r="V61">
        <v>398.74420000000009</v>
      </c>
    </row>
    <row r="62" spans="1:22" x14ac:dyDescent="0.25">
      <c r="A62">
        <v>254.15915150002874</v>
      </c>
      <c r="B62">
        <f t="shared" si="1"/>
        <v>15.942369695250099</v>
      </c>
      <c r="C62">
        <v>1127.4836</v>
      </c>
      <c r="D62">
        <f t="shared" si="2"/>
        <v>1127.4564465886663</v>
      </c>
      <c r="E62">
        <f t="shared" si="3"/>
        <v>1.9949183059076021</v>
      </c>
      <c r="F62">
        <f t="shared" si="4"/>
        <v>1.106130309230666</v>
      </c>
      <c r="G62">
        <f t="shared" si="5"/>
        <v>0.50127365969757998</v>
      </c>
      <c r="H62">
        <f t="shared" si="6"/>
        <v>0.46466601756423054</v>
      </c>
      <c r="I62">
        <f t="shared" si="7"/>
        <v>26.623424177426557</v>
      </c>
      <c r="J62">
        <f t="shared" si="0"/>
        <v>1.4950207761285212</v>
      </c>
      <c r="K62">
        <f t="shared" si="8"/>
        <v>0.98125812660829015</v>
      </c>
      <c r="L62">
        <f t="shared" si="9"/>
        <v>56.221996756257894</v>
      </c>
      <c r="M62">
        <f t="shared" si="10"/>
        <v>1.4459241441725208</v>
      </c>
      <c r="N62">
        <f t="shared" si="11"/>
        <v>82.839883490691236</v>
      </c>
      <c r="O62">
        <f t="shared" si="12"/>
        <v>0.78768787423247588</v>
      </c>
      <c r="P62">
        <f t="shared" si="13"/>
        <v>-0.32302185666824534</v>
      </c>
      <c r="Q62">
        <f t="shared" si="14"/>
        <v>-0.33474649102440635</v>
      </c>
      <c r="R62">
        <f t="shared" si="15"/>
        <v>1212.5624841263752</v>
      </c>
      <c r="T62">
        <v>1609.4513306002568</v>
      </c>
      <c r="U62">
        <f t="shared" si="16"/>
        <v>7.8871873148657876</v>
      </c>
      <c r="V62">
        <v>405.61910000000012</v>
      </c>
    </row>
    <row r="63" spans="1:22" x14ac:dyDescent="0.25">
      <c r="A63">
        <v>250.76652223768625</v>
      </c>
      <c r="B63">
        <f t="shared" si="1"/>
        <v>15.835609310591312</v>
      </c>
      <c r="C63">
        <v>1120.6087</v>
      </c>
      <c r="D63">
        <f t="shared" si="2"/>
        <v>1120.5866828777391</v>
      </c>
      <c r="E63">
        <f t="shared" si="3"/>
        <v>2.0125336090023493</v>
      </c>
      <c r="F63">
        <f t="shared" si="4"/>
        <v>1.1096429298051285</v>
      </c>
      <c r="G63">
        <f t="shared" si="5"/>
        <v>0.4968861118775148</v>
      </c>
      <c r="H63">
        <f t="shared" si="6"/>
        <v>0.46115339698976815</v>
      </c>
      <c r="I63">
        <f t="shared" si="7"/>
        <v>26.422165673483256</v>
      </c>
      <c r="J63">
        <f t="shared" si="0"/>
        <v>1.492619432017275</v>
      </c>
      <c r="K63">
        <f t="shared" si="8"/>
        <v>0.98051502097539911</v>
      </c>
      <c r="L63">
        <f t="shared" si="9"/>
        <v>56.179419903797708</v>
      </c>
      <c r="M63">
        <f t="shared" si="10"/>
        <v>1.4416684179651673</v>
      </c>
      <c r="N63">
        <f t="shared" si="11"/>
        <v>82.596064432405029</v>
      </c>
      <c r="O63">
        <f t="shared" si="12"/>
        <v>0.78714227492012112</v>
      </c>
      <c r="P63">
        <f t="shared" si="13"/>
        <v>-0.32598887793035297</v>
      </c>
      <c r="Q63">
        <f t="shared" si="14"/>
        <v>-0.33804927250088851</v>
      </c>
      <c r="R63">
        <f t="shared" si="15"/>
        <v>1205.3801404100277</v>
      </c>
      <c r="T63">
        <v>1607.3080239389665</v>
      </c>
      <c r="U63">
        <f t="shared" si="16"/>
        <v>8.0219093987074022</v>
      </c>
      <c r="V63">
        <v>412.49400000000014</v>
      </c>
    </row>
    <row r="64" spans="1:22" x14ac:dyDescent="0.25">
      <c r="A64">
        <v>247.40351445721902</v>
      </c>
      <c r="B64">
        <f t="shared" si="1"/>
        <v>15.729065911783159</v>
      </c>
      <c r="C64">
        <v>1113.7338</v>
      </c>
      <c r="D64">
        <f t="shared" si="2"/>
        <v>1113.7168879157709</v>
      </c>
      <c r="E64">
        <f t="shared" si="3"/>
        <v>2.030322004439455</v>
      </c>
      <c r="F64">
        <f t="shared" si="4"/>
        <v>1.1131403744948132</v>
      </c>
      <c r="G64">
        <f t="shared" si="5"/>
        <v>0.49253271048307767</v>
      </c>
      <c r="H64">
        <f t="shared" si="6"/>
        <v>0.45765595230008332</v>
      </c>
      <c r="I64">
        <f t="shared" si="7"/>
        <v>26.221776684422537</v>
      </c>
      <c r="J64">
        <f t="shared" si="0"/>
        <v>1.4901372263533148</v>
      </c>
      <c r="K64">
        <f t="shared" si="8"/>
        <v>0.97974515583561694</v>
      </c>
      <c r="L64">
        <f t="shared" si="9"/>
        <v>56.135309843235767</v>
      </c>
      <c r="M64">
        <f t="shared" si="10"/>
        <v>1.4374011081357003</v>
      </c>
      <c r="N64">
        <f t="shared" si="11"/>
        <v>82.35158172526134</v>
      </c>
      <c r="O64">
        <f t="shared" si="12"/>
        <v>0.78657725176642623</v>
      </c>
      <c r="P64">
        <f t="shared" si="13"/>
        <v>-0.32892129946634291</v>
      </c>
      <c r="Q64">
        <f t="shared" si="14"/>
        <v>-0.34132005499532325</v>
      </c>
      <c r="R64">
        <f t="shared" si="15"/>
        <v>1198.1775811605742</v>
      </c>
      <c r="T64">
        <v>1605.1275448349916</v>
      </c>
      <c r="U64">
        <f t="shared" si="16"/>
        <v>8.1566849580601701</v>
      </c>
      <c r="V64">
        <v>419.36890000000017</v>
      </c>
    </row>
    <row r="65" spans="1:22" x14ac:dyDescent="0.25">
      <c r="A65">
        <v>244.06989628608358</v>
      </c>
      <c r="B65">
        <f t="shared" si="1"/>
        <v>15.622736517207334</v>
      </c>
      <c r="C65">
        <v>1106.8589000000002</v>
      </c>
      <c r="D65">
        <f t="shared" si="2"/>
        <v>1106.8470527643522</v>
      </c>
      <c r="E65">
        <f t="shared" si="3"/>
        <v>2.0482869804469881</v>
      </c>
      <c r="F65">
        <f t="shared" si="4"/>
        <v>1.1166228343438236</v>
      </c>
      <c r="G65">
        <f t="shared" si="5"/>
        <v>0.48821283811596294</v>
      </c>
      <c r="H65">
        <f t="shared" si="6"/>
        <v>0.45417349245107302</v>
      </c>
      <c r="I65">
        <f t="shared" si="7"/>
        <v>26.022246264214349</v>
      </c>
      <c r="J65">
        <f t="shared" si="0"/>
        <v>1.4875738227345643</v>
      </c>
      <c r="K65">
        <f t="shared" si="8"/>
        <v>0.9789482485274037</v>
      </c>
      <c r="L65">
        <f t="shared" si="9"/>
        <v>56.089650379245121</v>
      </c>
      <c r="M65">
        <f t="shared" si="10"/>
        <v>1.4331217409784767</v>
      </c>
      <c r="N65">
        <f t="shared" si="11"/>
        <v>82.106408229717289</v>
      </c>
      <c r="O65">
        <f t="shared" si="12"/>
        <v>0.78599263355611493</v>
      </c>
      <c r="P65">
        <f t="shared" si="13"/>
        <v>-0.3318191411050419</v>
      </c>
      <c r="Q65">
        <f t="shared" si="14"/>
        <v>-0.3445587057754671</v>
      </c>
      <c r="R65">
        <f t="shared" si="15"/>
        <v>1190.9553075830856</v>
      </c>
      <c r="T65">
        <v>1602.9098338634726</v>
      </c>
      <c r="U65">
        <f t="shared" si="16"/>
        <v>8.2915149687233871</v>
      </c>
      <c r="V65">
        <v>426.24380000000019</v>
      </c>
    </row>
    <row r="66" spans="1:22" x14ac:dyDescent="0.25">
      <c r="A66">
        <v>240.76544026047583</v>
      </c>
      <c r="B66">
        <f t="shared" si="1"/>
        <v>15.51661819664568</v>
      </c>
      <c r="C66">
        <v>1099.9840000000002</v>
      </c>
      <c r="D66">
        <f t="shared" si="2"/>
        <v>1099.9771689074887</v>
      </c>
      <c r="E66">
        <f t="shared" si="3"/>
        <v>2.0664321075481671</v>
      </c>
      <c r="F66">
        <f t="shared" si="4"/>
        <v>1.1200904976319879</v>
      </c>
      <c r="G66">
        <f t="shared" si="5"/>
        <v>0.48392589156316657</v>
      </c>
      <c r="H66">
        <f t="shared" si="6"/>
        <v>0.4507058291629088</v>
      </c>
      <c r="I66">
        <f t="shared" si="7"/>
        <v>25.823563625210035</v>
      </c>
      <c r="J66">
        <f t="shared" si="0"/>
        <v>1.4849288860090613</v>
      </c>
      <c r="K66">
        <f t="shared" si="8"/>
        <v>0.97812400905190344</v>
      </c>
      <c r="L66">
        <f t="shared" si="9"/>
        <v>56.042424896101217</v>
      </c>
      <c r="M66">
        <f t="shared" si="10"/>
        <v>1.4288298382148121</v>
      </c>
      <c r="N66">
        <f t="shared" si="11"/>
        <v>81.860516544231388</v>
      </c>
      <c r="O66">
        <f t="shared" si="12"/>
        <v>0.78538824189671852</v>
      </c>
      <c r="P66">
        <f t="shared" si="13"/>
        <v>-0.33468241273380972</v>
      </c>
      <c r="Q66">
        <f t="shared" si="14"/>
        <v>-0.3477650790797478</v>
      </c>
      <c r="R66">
        <f t="shared" si="15"/>
        <v>1183.7138123718548</v>
      </c>
      <c r="T66">
        <v>1600.6548304548669</v>
      </c>
      <c r="U66">
        <f t="shared" si="16"/>
        <v>8.4264004109210067</v>
      </c>
      <c r="V66">
        <v>433.11870000000022</v>
      </c>
    </row>
    <row r="67" spans="1:22" x14ac:dyDescent="0.25">
      <c r="A67">
        <v>237.4899232171974</v>
      </c>
      <c r="B67">
        <f t="shared" si="1"/>
        <v>15.4107080699492</v>
      </c>
      <c r="C67">
        <v>1093.1091000000001</v>
      </c>
      <c r="D67">
        <f t="shared" si="2"/>
        <v>1093.1072282390146</v>
      </c>
      <c r="E67">
        <f t="shared" si="3"/>
        <v>2.0847610412682198</v>
      </c>
      <c r="F67">
        <f t="shared" si="4"/>
        <v>1.1235435499386248</v>
      </c>
      <c r="G67">
        <f t="shared" si="5"/>
        <v>0.47967128136262149</v>
      </c>
      <c r="H67">
        <f t="shared" si="6"/>
        <v>0.44725277685627179</v>
      </c>
      <c r="I67">
        <f t="shared" si="7"/>
        <v>25.625718134488881</v>
      </c>
      <c r="J67">
        <f t="shared" ref="J67:J130" si="30">C67/(A67+$E$1)</f>
        <v>1.4822020824792608</v>
      </c>
      <c r="K67">
        <f t="shared" si="8"/>
        <v>0.97727213996346018</v>
      </c>
      <c r="L67">
        <f t="shared" si="9"/>
        <v>55.993616351408953</v>
      </c>
      <c r="M67">
        <f t="shared" si="10"/>
        <v>1.424524916819732</v>
      </c>
      <c r="N67">
        <f t="shared" si="11"/>
        <v>81.613878995337643</v>
      </c>
      <c r="O67">
        <f t="shared" si="12"/>
        <v>0.78476389111116929</v>
      </c>
      <c r="P67">
        <f t="shared" si="13"/>
        <v>-0.33751111425489749</v>
      </c>
      <c r="Q67">
        <f t="shared" si="14"/>
        <v>-0.3509390160614434</v>
      </c>
      <c r="R67">
        <f t="shared" si="15"/>
        <v>1176.4535799783512</v>
      </c>
      <c r="T67">
        <v>1598.3624728863206</v>
      </c>
      <c r="U67">
        <f t="shared" si="16"/>
        <v>8.5613422693942116</v>
      </c>
      <c r="V67">
        <v>439.99360000000024</v>
      </c>
    </row>
    <row r="68" spans="1:22" x14ac:dyDescent="0.25">
      <c r="A68">
        <v>234.2431261890182</v>
      </c>
      <c r="B68">
        <f t="shared" ref="B68:B131" si="31">A68^0.5</f>
        <v>15.305003305749992</v>
      </c>
      <c r="C68">
        <v>1086.2342000000001</v>
      </c>
      <c r="D68">
        <f t="shared" ref="D68:D131" si="32">-0.013613*B68^3 + 0.030957*B68^2 + 73.674*B68 + 0.2088</f>
        <v>1086.2372230504488</v>
      </c>
      <c r="E68">
        <f t="shared" ref="E68:E131" si="33">0.5*(3*-0.013613*B68^2 + 2*0.030957*B68 + 73)/B68</f>
        <v>2.1032775249402014</v>
      </c>
      <c r="F68">
        <f t="shared" ref="F68:F131" si="34">ATAN(E68)</f>
        <v>1.1269821742043977</v>
      </c>
      <c r="G68">
        <f t="shared" ref="G68:G131" si="35">1/E68</f>
        <v>0.47544843138493154</v>
      </c>
      <c r="H68">
        <f t="shared" ref="H68:H131" si="36">ATAN(G68)</f>
        <v>0.44381415259049883</v>
      </c>
      <c r="I68">
        <f t="shared" ref="I68:I131" si="37">(180*H68)/3.14159</f>
        <v>25.428699310314137</v>
      </c>
      <c r="J68">
        <f t="shared" si="30"/>
        <v>1.4793930801067763</v>
      </c>
      <c r="K68">
        <f t="shared" ref="K68:K131" si="38">ATAN(J68)</f>
        <v>0.97639233625633193</v>
      </c>
      <c r="L68">
        <f t="shared" ref="L68:L131" si="39">(180*K68)/3.14159</f>
        <v>55.943207269611811</v>
      </c>
      <c r="M68">
        <f t="shared" ref="M68:M131" si="40">H68+K68</f>
        <v>1.4202064888468309</v>
      </c>
      <c r="N68">
        <f t="shared" ref="N68:N131" si="41">(M68*180)/3.1418</f>
        <v>81.366467627611428</v>
      </c>
      <c r="O68">
        <f t="shared" ref="O68:O131" si="42">ASIN(SIN(M68)/$I$1)</f>
        <v>0.78411938812630844</v>
      </c>
      <c r="P68">
        <f t="shared" ref="P68:P131" si="43">H68-O68</f>
        <v>-0.3403052355358096</v>
      </c>
      <c r="Q68">
        <f t="shared" ref="Q68:Q131" si="44">TAN(P68)</f>
        <v>-0.3540803447258537</v>
      </c>
      <c r="R68">
        <f t="shared" ref="R68:R131" si="45">C68-Q68*A68</f>
        <v>1169.1750868706692</v>
      </c>
      <c r="T68">
        <v>1596.0326982728457</v>
      </c>
      <c r="U68">
        <f t="shared" ref="U68:U131" si="46">SQRT($T$3-T68)</f>
        <v>8.6963415334950458</v>
      </c>
      <c r="V68">
        <v>446.86850000000004</v>
      </c>
    </row>
    <row r="69" spans="1:22" x14ac:dyDescent="0.25">
      <c r="A69">
        <v>231.02483430340087</v>
      </c>
      <c r="B69">
        <f t="shared" si="31"/>
        <v>15.199501120214467</v>
      </c>
      <c r="C69">
        <v>1079.3593000000001</v>
      </c>
      <c r="D69">
        <f t="shared" si="32"/>
        <v>1079.3671460192802</v>
      </c>
      <c r="E69">
        <f t="shared" si="33"/>
        <v>2.1219853926143264</v>
      </c>
      <c r="F69">
        <f t="shared" si="34"/>
        <v>1.1304065507913306</v>
      </c>
      <c r="G69">
        <f t="shared" si="35"/>
        <v>0.47125677843049663</v>
      </c>
      <c r="H69">
        <f t="shared" si="36"/>
        <v>0.4403897760035661</v>
      </c>
      <c r="I69">
        <f t="shared" si="37"/>
        <v>25.232496818694322</v>
      </c>
      <c r="J69">
        <f t="shared" si="30"/>
        <v>1.4765015487176023</v>
      </c>
      <c r="K69">
        <f t="shared" si="38"/>
        <v>0.97548428524758346</v>
      </c>
      <c r="L69">
        <f t="shared" si="39"/>
        <v>55.891179735282151</v>
      </c>
      <c r="M69">
        <f t="shared" si="40"/>
        <v>1.4158740612511496</v>
      </c>
      <c r="N69">
        <f t="shared" si="41"/>
        <v>81.118254193521835</v>
      </c>
      <c r="O69">
        <f t="shared" si="42"/>
        <v>0.7834545323572637</v>
      </c>
      <c r="P69">
        <f t="shared" si="43"/>
        <v>-0.3430647563536976</v>
      </c>
      <c r="Q69">
        <f t="shared" si="44"/>
        <v>-0.35718887986065784</v>
      </c>
      <c r="R69">
        <f t="shared" si="45"/>
        <v>1161.878801784826</v>
      </c>
      <c r="T69">
        <v>1593.6654425582988</v>
      </c>
      <c r="U69">
        <f t="shared" si="46"/>
        <v>8.831399197281133</v>
      </c>
      <c r="V69">
        <v>453.74340000000007</v>
      </c>
    </row>
    <row r="70" spans="1:22" x14ac:dyDescent="0.25">
      <c r="A70">
        <v>227.83483668445592</v>
      </c>
      <c r="B70">
        <f t="shared" si="31"/>
        <v>15.094198775836229</v>
      </c>
      <c r="C70">
        <v>1072.4844000000001</v>
      </c>
      <c r="D70">
        <f t="shared" si="32"/>
        <v>1072.4969901976658</v>
      </c>
      <c r="E70">
        <f t="shared" si="33"/>
        <v>2.1408885720756015</v>
      </c>
      <c r="F70">
        <f t="shared" si="34"/>
        <v>1.1338168575410561</v>
      </c>
      <c r="G70">
        <f t="shared" si="35"/>
        <v>0.46709577184135992</v>
      </c>
      <c r="H70">
        <f t="shared" si="36"/>
        <v>0.43697946925384046</v>
      </c>
      <c r="I70">
        <f t="shared" si="37"/>
        <v>25.037100470045832</v>
      </c>
      <c r="J70">
        <f t="shared" si="30"/>
        <v>1.473527160207863</v>
      </c>
      <c r="K70">
        <f t="shared" si="38"/>
        <v>0.97454766645613344</v>
      </c>
      <c r="L70">
        <f t="shared" si="39"/>
        <v>55.837515386191079</v>
      </c>
      <c r="M70">
        <f t="shared" si="40"/>
        <v>1.4115271357099739</v>
      </c>
      <c r="N70">
        <f t="shared" si="41"/>
        <v>80.86921014316485</v>
      </c>
      <c r="O70">
        <f t="shared" si="42"/>
        <v>0.78276911558764628</v>
      </c>
      <c r="P70">
        <f t="shared" si="43"/>
        <v>-0.34578964633380582</v>
      </c>
      <c r="Q70">
        <f t="shared" si="44"/>
        <v>-0.36026442295964317</v>
      </c>
      <c r="R70">
        <f t="shared" si="45"/>
        <v>1154.56518596823</v>
      </c>
      <c r="T70">
        <v>1591.2606405061592</v>
      </c>
      <c r="U70">
        <f t="shared" si="46"/>
        <v>8.9665162596114989</v>
      </c>
      <c r="V70">
        <v>460.61830000000009</v>
      </c>
    </row>
    <row r="71" spans="1:22" x14ac:dyDescent="0.25">
      <c r="A71">
        <v>224.67292635800314</v>
      </c>
      <c r="B71">
        <f t="shared" si="31"/>
        <v>14.989093580267058</v>
      </c>
      <c r="C71">
        <v>1065.6095</v>
      </c>
      <c r="D71">
        <f t="shared" si="32"/>
        <v>1065.6267490015218</v>
      </c>
      <c r="E71">
        <f t="shared" si="33"/>
        <v>2.1599910879747966</v>
      </c>
      <c r="F71">
        <f t="shared" si="34"/>
        <v>1.1372132698313648</v>
      </c>
      <c r="G71">
        <f t="shared" si="35"/>
        <v>0.4629648731271378</v>
      </c>
      <c r="H71">
        <f t="shared" si="36"/>
        <v>0.43358305696353178</v>
      </c>
      <c r="I71">
        <f t="shared" si="37"/>
        <v>24.842500215952978</v>
      </c>
      <c r="J71">
        <f t="shared" si="30"/>
        <v>1.4704695887501216</v>
      </c>
      <c r="K71">
        <f t="shared" si="38"/>
        <v>0.97358215147793392</v>
      </c>
      <c r="L71">
        <f t="shared" si="39"/>
        <v>55.782195406156795</v>
      </c>
      <c r="M71">
        <f t="shared" si="40"/>
        <v>1.4071652084414656</v>
      </c>
      <c r="N71">
        <f t="shared" si="41"/>
        <v>80.61930661387224</v>
      </c>
      <c r="O71">
        <f t="shared" si="42"/>
        <v>0.78206292184551796</v>
      </c>
      <c r="P71">
        <f t="shared" si="43"/>
        <v>-0.34847986488198618</v>
      </c>
      <c r="Q71">
        <f t="shared" si="44"/>
        <v>-0.36330676213999269</v>
      </c>
      <c r="R71">
        <f t="shared" si="45"/>
        <v>1147.2346934156431</v>
      </c>
      <c r="T71">
        <v>1588.8182256901009</v>
      </c>
      <c r="U71">
        <f t="shared" si="46"/>
        <v>9.1016937242436207</v>
      </c>
      <c r="V71">
        <v>467.49320000000012</v>
      </c>
    </row>
    <row r="72" spans="1:22" x14ac:dyDescent="0.25">
      <c r="A72">
        <v>221.53890015962085</v>
      </c>
      <c r="B72">
        <f t="shared" si="31"/>
        <v>14.884182885184556</v>
      </c>
      <c r="C72">
        <v>1058.7346000000002</v>
      </c>
      <c r="D72">
        <f t="shared" si="32"/>
        <v>1058.7564161999937</v>
      </c>
      <c r="E72">
        <f t="shared" si="33"/>
        <v>2.1792970650780257</v>
      </c>
      <c r="F72">
        <f t="shared" si="34"/>
        <v>1.1405959606311149</v>
      </c>
      <c r="G72">
        <f t="shared" si="35"/>
        <v>0.45886355560442921</v>
      </c>
      <c r="H72">
        <f t="shared" si="36"/>
        <v>0.43020036616378182</v>
      </c>
      <c r="I72">
        <f t="shared" si="37"/>
        <v>24.648686146021834</v>
      </c>
      <c r="J72">
        <f t="shared" si="30"/>
        <v>1.4673285110002856</v>
      </c>
      <c r="K72">
        <f t="shared" si="38"/>
        <v>0.97258740385725873</v>
      </c>
      <c r="L72">
        <f t="shared" si="39"/>
        <v>55.725200517669897</v>
      </c>
      <c r="M72">
        <f t="shared" si="40"/>
        <v>1.4027877700210405</v>
      </c>
      <c r="N72">
        <f t="shared" si="41"/>
        <v>80.368514419691664</v>
      </c>
      <c r="O72">
        <f t="shared" si="42"/>
        <v>0.7813357272750765</v>
      </c>
      <c r="P72">
        <f t="shared" si="43"/>
        <v>-0.35113536111129467</v>
      </c>
      <c r="Q72">
        <f t="shared" si="44"/>
        <v>-0.36631567205331694</v>
      </c>
      <c r="R72">
        <f t="shared" si="45"/>
        <v>1139.8877710979245</v>
      </c>
      <c r="T72">
        <v>1586.3381304843551</v>
      </c>
      <c r="U72">
        <f t="shared" si="46"/>
        <v>9.2369325999317269</v>
      </c>
      <c r="V72">
        <v>474.36810000000014</v>
      </c>
    </row>
    <row r="73" spans="1:22" x14ac:dyDescent="0.25">
      <c r="A73">
        <v>218.43255864556838</v>
      </c>
      <c r="B73">
        <f t="shared" si="31"/>
        <v>14.779464085194983</v>
      </c>
      <c r="C73">
        <v>1051.8597</v>
      </c>
      <c r="D73">
        <f t="shared" si="32"/>
        <v>1051.885985905288</v>
      </c>
      <c r="E73">
        <f t="shared" si="33"/>
        <v>2.1988107316405086</v>
      </c>
      <c r="F73">
        <f t="shared" si="34"/>
        <v>1.1439651005535685</v>
      </c>
      <c r="G73">
        <f t="shared" si="35"/>
        <v>0.45479130404912615</v>
      </c>
      <c r="H73">
        <f t="shared" si="36"/>
        <v>0.42683122624132819</v>
      </c>
      <c r="I73">
        <f t="shared" si="37"/>
        <v>24.45564848482427</v>
      </c>
      <c r="J73">
        <f t="shared" si="30"/>
        <v>1.464103606305132</v>
      </c>
      <c r="K73">
        <f t="shared" si="38"/>
        <v>0.97156307895407268</v>
      </c>
      <c r="L73">
        <f t="shared" si="39"/>
        <v>55.666510974294255</v>
      </c>
      <c r="M73">
        <f t="shared" si="40"/>
        <v>1.3983943051954009</v>
      </c>
      <c r="N73">
        <f t="shared" si="41"/>
        <v>80.116804040732106</v>
      </c>
      <c r="O73">
        <f t="shared" si="42"/>
        <v>0.78058730000400778</v>
      </c>
      <c r="P73">
        <f t="shared" si="43"/>
        <v>-0.35375607376267959</v>
      </c>
      <c r="Q73">
        <f t="shared" si="44"/>
        <v>-0.36929091379061846</v>
      </c>
      <c r="R73">
        <f t="shared" si="45"/>
        <v>1132.5248591838447</v>
      </c>
      <c r="T73">
        <v>1583.8202860538654</v>
      </c>
      <c r="U73">
        <f t="shared" si="46"/>
        <v>9.3722339005261297</v>
      </c>
      <c r="V73">
        <v>481.24300000000017</v>
      </c>
    </row>
    <row r="74" spans="1:22" x14ac:dyDescent="0.25">
      <c r="A74">
        <v>215.3537060064765</v>
      </c>
      <c r="B74">
        <f t="shared" si="31"/>
        <v>14.67493461677007</v>
      </c>
      <c r="C74">
        <v>1044.9848000000002</v>
      </c>
      <c r="D74">
        <f t="shared" si="32"/>
        <v>1045.0154525628554</v>
      </c>
      <c r="E74">
        <f t="shared" si="33"/>
        <v>2.2185364229103341</v>
      </c>
      <c r="F74">
        <f t="shared" si="34"/>
        <v>1.1473208579082097</v>
      </c>
      <c r="G74">
        <f t="shared" si="35"/>
        <v>0.45074761436108129</v>
      </c>
      <c r="H74">
        <f t="shared" si="36"/>
        <v>0.42347546888668686</v>
      </c>
      <c r="I74">
        <f t="shared" si="37"/>
        <v>24.263377588929057</v>
      </c>
      <c r="J74">
        <f t="shared" si="30"/>
        <v>1.4607945569104794</v>
      </c>
      <c r="K74">
        <f t="shared" si="38"/>
        <v>0.97050882380745973</v>
      </c>
      <c r="L74">
        <f t="shared" si="39"/>
        <v>55.606106552841958</v>
      </c>
      <c r="M74">
        <f t="shared" si="40"/>
        <v>1.3939842926941466</v>
      </c>
      <c r="N74">
        <f t="shared" si="41"/>
        <v>79.864145612370748</v>
      </c>
      <c r="O74">
        <f t="shared" si="42"/>
        <v>0.77981740000645083</v>
      </c>
      <c r="P74">
        <f t="shared" si="43"/>
        <v>-0.35634193111976398</v>
      </c>
      <c r="Q74">
        <f t="shared" si="44"/>
        <v>-0.37223223478137185</v>
      </c>
      <c r="R74">
        <f t="shared" si="45"/>
        <v>1125.1463912552415</v>
      </c>
      <c r="T74">
        <v>1581.2646223442234</v>
      </c>
      <c r="U74">
        <f t="shared" si="46"/>
        <v>9.5075986450740118</v>
      </c>
      <c r="V74">
        <v>488.11790000000019</v>
      </c>
    </row>
    <row r="75" spans="1:22" x14ac:dyDescent="0.25">
      <c r="A75">
        <v>212.30214998369689</v>
      </c>
      <c r="B75">
        <f t="shared" si="31"/>
        <v>14.570591957216319</v>
      </c>
      <c r="C75">
        <v>1038.1098999999999</v>
      </c>
      <c r="D75">
        <f t="shared" si="32"/>
        <v>1038.1448109419032</v>
      </c>
      <c r="E75">
        <f t="shared" si="33"/>
        <v>2.2384785847684019</v>
      </c>
      <c r="F75">
        <f t="shared" si="34"/>
        <v>1.1506633987511035</v>
      </c>
      <c r="G75">
        <f t="shared" si="35"/>
        <v>0.44673199324060647</v>
      </c>
      <c r="H75">
        <f t="shared" si="36"/>
        <v>0.42013292804379326</v>
      </c>
      <c r="I75">
        <f t="shared" si="37"/>
        <v>24.071863944016499</v>
      </c>
      <c r="J75">
        <f t="shared" si="30"/>
        <v>1.4574010481700219</v>
      </c>
      <c r="K75">
        <f t="shared" si="38"/>
        <v>0.96942427699508238</v>
      </c>
      <c r="L75">
        <f t="shared" si="39"/>
        <v>55.543966545320949</v>
      </c>
      <c r="M75">
        <f t="shared" si="40"/>
        <v>1.3895572050388756</v>
      </c>
      <c r="N75">
        <f t="shared" si="41"/>
        <v>79.610508914315872</v>
      </c>
      <c r="O75">
        <f t="shared" si="42"/>
        <v>0.77902577896152492</v>
      </c>
      <c r="P75">
        <f t="shared" si="43"/>
        <v>-0.35889285091773165</v>
      </c>
      <c r="Q75">
        <f t="shared" si="44"/>
        <v>-0.37513936868691838</v>
      </c>
      <c r="R75">
        <f t="shared" si="45"/>
        <v>1117.7527945157594</v>
      </c>
      <c r="T75">
        <v>1578.6710680713891</v>
      </c>
      <c r="U75">
        <f t="shared" si="46"/>
        <v>9.6430278579213677</v>
      </c>
      <c r="V75">
        <v>494.99280000000022</v>
      </c>
    </row>
    <row r="76" spans="1:22" x14ac:dyDescent="0.25">
      <c r="A76">
        <v>209.27770178821871</v>
      </c>
      <c r="B76">
        <f t="shared" si="31"/>
        <v>14.466433623675833</v>
      </c>
      <c r="C76">
        <v>1031.2350000000001</v>
      </c>
      <c r="D76">
        <f t="shared" si="32"/>
        <v>1031.2740561262358</v>
      </c>
      <c r="E76">
        <f t="shared" si="33"/>
        <v>2.2586417775109671</v>
      </c>
      <c r="F76">
        <f t="shared" si="34"/>
        <v>1.1539928869338418</v>
      </c>
      <c r="G76">
        <f t="shared" si="35"/>
        <v>0.44274395787631465</v>
      </c>
      <c r="H76">
        <f t="shared" si="36"/>
        <v>0.41680343986105489</v>
      </c>
      <c r="I76">
        <f t="shared" si="37"/>
        <v>23.881098162073943</v>
      </c>
      <c r="J76">
        <f t="shared" si="30"/>
        <v>1.4539227687548448</v>
      </c>
      <c r="K76">
        <f t="shared" si="38"/>
        <v>0.96830906848864728</v>
      </c>
      <c r="L76">
        <f t="shared" si="39"/>
        <v>55.480069750653819</v>
      </c>
      <c r="M76">
        <f t="shared" si="40"/>
        <v>1.3851125083497022</v>
      </c>
      <c r="N76">
        <f t="shared" si="41"/>
        <v>79.355863359522061</v>
      </c>
      <c r="O76">
        <f t="shared" si="42"/>
        <v>0.77821218010736359</v>
      </c>
      <c r="P76">
        <f t="shared" si="43"/>
        <v>-0.3614087402463087</v>
      </c>
      <c r="Q76">
        <f t="shared" si="44"/>
        <v>-0.37801203528835792</v>
      </c>
      <c r="R76">
        <f t="shared" si="45"/>
        <v>1110.3444899934348</v>
      </c>
      <c r="T76">
        <v>1576.0395507111843</v>
      </c>
      <c r="U76">
        <f t="shared" si="46"/>
        <v>9.7785225688164292</v>
      </c>
      <c r="V76">
        <v>501.86770000000024</v>
      </c>
    </row>
    <row r="77" spans="1:22" x14ac:dyDescent="0.25">
      <c r="A77">
        <v>206.28017602204974</v>
      </c>
      <c r="B77">
        <f t="shared" si="31"/>
        <v>14.362457172157198</v>
      </c>
      <c r="C77">
        <v>1024.3601000000001</v>
      </c>
      <c r="D77">
        <f t="shared" si="32"/>
        <v>1024.4031835053961</v>
      </c>
      <c r="E77">
        <f t="shared" si="33"/>
        <v>2.279030679781648</v>
      </c>
      <c r="F77">
        <f t="shared" si="34"/>
        <v>1.1573094841511398</v>
      </c>
      <c r="G77">
        <f t="shared" si="35"/>
        <v>0.43878303564382432</v>
      </c>
      <c r="H77">
        <f t="shared" si="36"/>
        <v>0.41348684264375685</v>
      </c>
      <c r="I77">
        <f t="shared" si="37"/>
        <v>23.691070978668836</v>
      </c>
      <c r="J77">
        <f t="shared" si="30"/>
        <v>1.4503594108636286</v>
      </c>
      <c r="K77">
        <f t="shared" si="38"/>
        <v>0.96716281950535299</v>
      </c>
      <c r="L77">
        <f t="shared" si="39"/>
        <v>55.414394466166357</v>
      </c>
      <c r="M77">
        <f t="shared" si="40"/>
        <v>1.3806496621491098</v>
      </c>
      <c r="N77">
        <f t="shared" si="41"/>
        <v>79.100177982952374</v>
      </c>
      <c r="O77">
        <f t="shared" si="42"/>
        <v>0.77737633809060092</v>
      </c>
      <c r="P77">
        <f t="shared" si="43"/>
        <v>-0.36388949544684407</v>
      </c>
      <c r="Q77">
        <f t="shared" si="44"/>
        <v>-0.38084994036914277</v>
      </c>
      <c r="R77">
        <f t="shared" si="45"/>
        <v>1102.921892737334</v>
      </c>
      <c r="T77">
        <v>1573.3699964885673</v>
      </c>
      <c r="U77">
        <f t="shared" si="46"/>
        <v>9.9140838130141589</v>
      </c>
      <c r="V77">
        <v>508.74260000000004</v>
      </c>
    </row>
    <row r="78" spans="1:22" x14ac:dyDescent="0.25">
      <c r="A78">
        <v>203.30939060197986</v>
      </c>
      <c r="B78">
        <f t="shared" si="31"/>
        <v>14.258660196595606</v>
      </c>
      <c r="C78">
        <v>1017.4852000000001</v>
      </c>
      <c r="D78">
        <f t="shared" si="32"/>
        <v>1017.5321887661109</v>
      </c>
      <c r="E78">
        <f t="shared" si="33"/>
        <v>2.2996500926600238</v>
      </c>
      <c r="F78">
        <f t="shared" si="34"/>
        <v>1.1606133499871174</v>
      </c>
      <c r="G78">
        <f t="shared" si="35"/>
        <v>0.43484876381488624</v>
      </c>
      <c r="H78">
        <f t="shared" si="36"/>
        <v>0.4101829768077791</v>
      </c>
      <c r="I78">
        <f t="shared" si="37"/>
        <v>23.501773250296903</v>
      </c>
      <c r="J78">
        <f t="shared" si="30"/>
        <v>1.4467106704335475</v>
      </c>
      <c r="K78">
        <f t="shared" si="38"/>
        <v>0.9659851423552932</v>
      </c>
      <c r="L78">
        <f t="shared" si="39"/>
        <v>55.346918478844401</v>
      </c>
      <c r="M78">
        <f t="shared" si="40"/>
        <v>1.3761681191630724</v>
      </c>
      <c r="N78">
        <f t="shared" si="41"/>
        <v>78.843421430184293</v>
      </c>
      <c r="O78">
        <f t="shared" si="42"/>
        <v>0.7765179788112595</v>
      </c>
      <c r="P78">
        <f t="shared" si="43"/>
        <v>-0.3663350020034804</v>
      </c>
      <c r="Q78">
        <f t="shared" si="44"/>
        <v>-0.38365277559256949</v>
      </c>
      <c r="R78">
        <f t="shared" si="45"/>
        <v>1095.4854120084835</v>
      </c>
      <c r="T78">
        <v>1570.6623303666688</v>
      </c>
      <c r="U78">
        <f t="shared" si="46"/>
        <v>10.049712631382443</v>
      </c>
      <c r="V78">
        <v>515.61750000000006</v>
      </c>
    </row>
    <row r="79" spans="1:22" x14ac:dyDescent="0.25">
      <c r="A79">
        <v>200.36516668563289</v>
      </c>
      <c r="B79">
        <f t="shared" si="31"/>
        <v>14.155040327940888</v>
      </c>
      <c r="C79">
        <v>1010.6103000000001</v>
      </c>
      <c r="D79">
        <f t="shared" si="32"/>
        <v>1010.6610678840161</v>
      </c>
      <c r="E79">
        <f t="shared" si="33"/>
        <v>2.3205049439144174</v>
      </c>
      <c r="F79">
        <f t="shared" si="34"/>
        <v>1.1639046419603243</v>
      </c>
      <c r="G79">
        <f t="shared" si="35"/>
        <v>0.43094068927649781</v>
      </c>
      <c r="H79">
        <f t="shared" si="36"/>
        <v>0.40689168483457239</v>
      </c>
      <c r="I79">
        <f t="shared" si="37"/>
        <v>23.313195951802442</v>
      </c>
      <c r="J79">
        <f t="shared" si="30"/>
        <v>1.4429762473518681</v>
      </c>
      <c r="K79">
        <f t="shared" si="38"/>
        <v>0.96477564028479401</v>
      </c>
      <c r="L79">
        <f t="shared" si="39"/>
        <v>55.277619056357743</v>
      </c>
      <c r="M79">
        <f t="shared" si="40"/>
        <v>1.3716673251193665</v>
      </c>
      <c r="N79">
        <f t="shared" si="41"/>
        <v>78.585561945854607</v>
      </c>
      <c r="O79">
        <f t="shared" si="42"/>
        <v>0.77563681926298544</v>
      </c>
      <c r="P79">
        <f t="shared" si="43"/>
        <v>-0.36874513442841306</v>
      </c>
      <c r="Q79">
        <f t="shared" si="44"/>
        <v>-0.38642021837438012</v>
      </c>
      <c r="R79">
        <f t="shared" si="45"/>
        <v>1088.0354514652813</v>
      </c>
      <c r="T79">
        <v>1567.9164760355998</v>
      </c>
      <c r="U79">
        <f t="shared" si="46"/>
        <v>10.185410070509525</v>
      </c>
      <c r="V79">
        <v>522.49240000000009</v>
      </c>
    </row>
    <row r="80" spans="1:22" x14ac:dyDescent="0.25">
      <c r="A80">
        <v>197.44732859972916</v>
      </c>
      <c r="B80">
        <f t="shared" si="31"/>
        <v>14.051595233272597</v>
      </c>
      <c r="C80">
        <v>1003.7354</v>
      </c>
      <c r="D80">
        <f t="shared" si="32"/>
        <v>1003.7898171156579</v>
      </c>
      <c r="E80">
        <f t="shared" si="33"/>
        <v>2.3416002924268078</v>
      </c>
      <c r="F80">
        <f t="shared" si="34"/>
        <v>1.1671835155675441</v>
      </c>
      <c r="G80">
        <f t="shared" si="35"/>
        <v>0.42705836825960225</v>
      </c>
      <c r="H80">
        <f t="shared" si="36"/>
        <v>0.40361281122735249</v>
      </c>
      <c r="I80">
        <f t="shared" si="37"/>
        <v>23.125330173868473</v>
      </c>
      <c r="J80">
        <f t="shared" si="30"/>
        <v>1.4391558456682427</v>
      </c>
      <c r="K80">
        <f t="shared" si="38"/>
        <v>0.96353390731566091</v>
      </c>
      <c r="L80">
        <f t="shared" si="39"/>
        <v>55.206472937849611</v>
      </c>
      <c r="M80">
        <f t="shared" si="40"/>
        <v>1.3671467185430135</v>
      </c>
      <c r="N80">
        <f t="shared" si="41"/>
        <v>78.326567361939794</v>
      </c>
      <c r="O80">
        <f t="shared" si="42"/>
        <v>0.77473256736857954</v>
      </c>
      <c r="P80">
        <f t="shared" si="43"/>
        <v>-0.37111975614122705</v>
      </c>
      <c r="Q80">
        <f t="shared" si="44"/>
        <v>-0.38915193175068419</v>
      </c>
      <c r="R80">
        <f t="shared" si="45"/>
        <v>1080.5724093435967</v>
      </c>
      <c r="T80">
        <v>1565.1323559010198</v>
      </c>
      <c r="U80">
        <f t="shared" si="46"/>
        <v>10.321177182812862</v>
      </c>
      <c r="V80">
        <v>529.36730000000011</v>
      </c>
    </row>
    <row r="81" spans="1:22" x14ac:dyDescent="0.25">
      <c r="A81">
        <v>194.55570377047655</v>
      </c>
      <c r="B81">
        <f t="shared" si="31"/>
        <v>13.948322614941072</v>
      </c>
      <c r="C81">
        <v>996.86050000000012</v>
      </c>
      <c r="D81">
        <f t="shared" si="32"/>
        <v>996.91843299075697</v>
      </c>
      <c r="E81">
        <f t="shared" si="33"/>
        <v>2.3629413327982971</v>
      </c>
      <c r="F81">
        <f t="shared" si="34"/>
        <v>1.1704501243264298</v>
      </c>
      <c r="G81">
        <f t="shared" si="35"/>
        <v>0.42320136607698033</v>
      </c>
      <c r="H81">
        <f t="shared" si="36"/>
        <v>0.40034620246846681</v>
      </c>
      <c r="I81">
        <f t="shared" si="37"/>
        <v>22.938167120573986</v>
      </c>
      <c r="J81">
        <f t="shared" si="30"/>
        <v>1.4352491738076971</v>
      </c>
      <c r="K81">
        <f t="shared" si="38"/>
        <v>0.96225952808031745</v>
      </c>
      <c r="L81">
        <f t="shared" si="39"/>
        <v>55.13345632449083</v>
      </c>
      <c r="M81">
        <f t="shared" si="40"/>
        <v>1.3626057305487842</v>
      </c>
      <c r="N81">
        <f t="shared" si="41"/>
        <v>78.06640508586834</v>
      </c>
      <c r="O81">
        <f t="shared" si="42"/>
        <v>0.77380492181077143</v>
      </c>
      <c r="P81">
        <f t="shared" si="43"/>
        <v>-0.37345871934230462</v>
      </c>
      <c r="Q81">
        <f t="shared" si="44"/>
        <v>-0.39184756424142231</v>
      </c>
      <c r="R81">
        <f t="shared" si="45"/>
        <v>1073.0966786317369</v>
      </c>
      <c r="T81">
        <v>1562.3098910724625</v>
      </c>
      <c r="U81">
        <f t="shared" si="46"/>
        <v>10.457015026649533</v>
      </c>
      <c r="V81">
        <v>536.24220000000014</v>
      </c>
    </row>
    <row r="82" spans="1:22" x14ac:dyDescent="0.25">
      <c r="A82">
        <v>191.69012265601529</v>
      </c>
      <c r="B82">
        <f t="shared" si="31"/>
        <v>13.845220209733585</v>
      </c>
      <c r="C82">
        <v>989.98560000000009</v>
      </c>
      <c r="D82">
        <f t="shared" si="32"/>
        <v>990.04691230472588</v>
      </c>
      <c r="E82">
        <f t="shared" si="33"/>
        <v>2.3845334001439831</v>
      </c>
      <c r="F82">
        <f t="shared" si="34"/>
        <v>1.1737046198170016</v>
      </c>
      <c r="G82">
        <f t="shared" si="35"/>
        <v>0.4193692568699679</v>
      </c>
      <c r="H82">
        <f t="shared" si="36"/>
        <v>0.39709170697789498</v>
      </c>
      <c r="I82">
        <f t="shared" si="37"/>
        <v>22.751698107016225</v>
      </c>
      <c r="J82">
        <f t="shared" si="30"/>
        <v>1.431255944784295</v>
      </c>
      <c r="K82">
        <f t="shared" si="38"/>
        <v>0.96095207765281176</v>
      </c>
      <c r="L82">
        <f t="shared" si="39"/>
        <v>55.058544869797181</v>
      </c>
      <c r="M82">
        <f t="shared" si="40"/>
        <v>1.3580437846307067</v>
      </c>
      <c r="N82">
        <f t="shared" si="41"/>
        <v>77.80504208846115</v>
      </c>
      <c r="O82">
        <f t="shared" si="42"/>
        <v>0.77285357185819092</v>
      </c>
      <c r="P82">
        <f t="shared" si="43"/>
        <v>-0.37576186488029595</v>
      </c>
      <c r="Q82">
        <f t="shared" si="44"/>
        <v>-0.39450674970960309</v>
      </c>
      <c r="R82">
        <f t="shared" si="45"/>
        <v>1065.6086472404597</v>
      </c>
      <c r="T82">
        <v>1559.4490013514123</v>
      </c>
      <c r="U82">
        <f t="shared" si="46"/>
        <v>10.59292466642826</v>
      </c>
      <c r="V82">
        <v>543.11710000000016</v>
      </c>
    </row>
    <row r="83" spans="1:22" x14ac:dyDescent="0.25">
      <c r="A83">
        <v>188.85041868084403</v>
      </c>
      <c r="B83">
        <f t="shared" si="31"/>
        <v>13.742285788064663</v>
      </c>
      <c r="C83">
        <v>983.11070000000007</v>
      </c>
      <c r="D83">
        <f t="shared" si="32"/>
        <v>983.1752521114314</v>
      </c>
      <c r="E83">
        <f t="shared" si="33"/>
        <v>2.4063819750866049</v>
      </c>
      <c r="F83">
        <f t="shared" si="34"/>
        <v>1.1769471517220544</v>
      </c>
      <c r="G83">
        <f t="shared" si="35"/>
        <v>0.41556162336364338</v>
      </c>
      <c r="H83">
        <f t="shared" si="36"/>
        <v>0.39384917507284223</v>
      </c>
      <c r="I83">
        <f t="shared" si="37"/>
        <v>22.565914556995534</v>
      </c>
      <c r="J83">
        <f t="shared" si="30"/>
        <v>1.4271758764154743</v>
      </c>
      <c r="K83">
        <f t="shared" si="38"/>
        <v>0.9596111213756805</v>
      </c>
      <c r="L83">
        <f t="shared" si="39"/>
        <v>54.98171366970945</v>
      </c>
      <c r="M83">
        <f t="shared" si="40"/>
        <v>1.3534602964485227</v>
      </c>
      <c r="N83">
        <f t="shared" si="41"/>
        <v>77.542444891697144</v>
      </c>
      <c r="O83">
        <f t="shared" si="42"/>
        <v>0.77187819718648309</v>
      </c>
      <c r="P83">
        <f t="shared" si="43"/>
        <v>-0.37802902211364087</v>
      </c>
      <c r="Q83">
        <f t="shared" si="44"/>
        <v>-0.39712910721654782</v>
      </c>
      <c r="R83">
        <f t="shared" si="45"/>
        <v>1058.1086981681949</v>
      </c>
      <c r="T83">
        <v>1556.5496052191356</v>
      </c>
      <c r="U83">
        <f t="shared" si="46"/>
        <v>10.728907172722717</v>
      </c>
      <c r="V83">
        <v>549.99200000000019</v>
      </c>
    </row>
    <row r="84" spans="1:22" x14ac:dyDescent="0.25">
      <c r="A84">
        <v>186.03642817215601</v>
      </c>
      <c r="B84">
        <f t="shared" si="31"/>
        <v>13.639517153189699</v>
      </c>
      <c r="C84">
        <v>976.23580000000004</v>
      </c>
      <c r="D84">
        <f t="shared" si="32"/>
        <v>976.30344971618933</v>
      </c>
      <c r="E84">
        <f t="shared" si="33"/>
        <v>2.4284926889588458</v>
      </c>
      <c r="F84">
        <f t="shared" si="34"/>
        <v>1.1801778678665078</v>
      </c>
      <c r="G84">
        <f t="shared" si="35"/>
        <v>0.41177805663014966</v>
      </c>
      <c r="H84">
        <f t="shared" si="36"/>
        <v>0.39061845892838876</v>
      </c>
      <c r="I84">
        <f t="shared" si="37"/>
        <v>22.380808000760751</v>
      </c>
      <c r="J84">
        <f t="shared" si="30"/>
        <v>1.4230086915370339</v>
      </c>
      <c r="K84">
        <f t="shared" si="38"/>
        <v>0.95823621468265097</v>
      </c>
      <c r="L84">
        <f t="shared" si="39"/>
        <v>54.902937252434974</v>
      </c>
      <c r="M84">
        <f t="shared" si="40"/>
        <v>1.3488546736110396</v>
      </c>
      <c r="N84">
        <f t="shared" si="41"/>
        <v>77.27857955630121</v>
      </c>
      <c r="O84">
        <f t="shared" si="42"/>
        <v>0.77087846769452972</v>
      </c>
      <c r="P84">
        <f t="shared" si="43"/>
        <v>-0.38026000876614097</v>
      </c>
      <c r="Q84">
        <f t="shared" si="44"/>
        <v>-0.39971424087340002</v>
      </c>
      <c r="R84">
        <f t="shared" si="45"/>
        <v>1050.5972096616322</v>
      </c>
      <c r="T84">
        <v>1553.6116198242485</v>
      </c>
      <c r="U84">
        <f t="shared" si="46"/>
        <v>10.864963622386785</v>
      </c>
      <c r="V84">
        <v>556.8669000000001</v>
      </c>
    </row>
    <row r="85" spans="1:22" x14ac:dyDescent="0.25">
      <c r="A85">
        <v>183.24799029802028</v>
      </c>
      <c r="B85">
        <f t="shared" si="31"/>
        <v>13.53691214044105</v>
      </c>
      <c r="C85">
        <v>969.36090000000002</v>
      </c>
      <c r="D85">
        <f t="shared" si="32"/>
        <v>969.43150266898738</v>
      </c>
      <c r="E85">
        <f t="shared" si="33"/>
        <v>2.4508713292247348</v>
      </c>
      <c r="F85">
        <f t="shared" si="34"/>
        <v>1.1833969142557386</v>
      </c>
      <c r="G85">
        <f t="shared" si="35"/>
        <v>0.40801815585982731</v>
      </c>
      <c r="H85">
        <f t="shared" si="36"/>
        <v>0.38739941253915811</v>
      </c>
      <c r="I85">
        <f t="shared" si="37"/>
        <v>22.196370072812957</v>
      </c>
      <c r="J85">
        <f t="shared" si="30"/>
        <v>1.4187541182187486</v>
      </c>
      <c r="K85">
        <f t="shared" si="38"/>
        <v>0.95682690291717287</v>
      </c>
      <c r="L85">
        <f t="shared" si="39"/>
        <v>54.822189568050298</v>
      </c>
      <c r="M85">
        <f t="shared" si="40"/>
        <v>1.344226315456331</v>
      </c>
      <c r="N85">
        <f t="shared" si="41"/>
        <v>77.01341166915131</v>
      </c>
      <c r="O85">
        <f t="shared" si="42"/>
        <v>0.76985404331572405</v>
      </c>
      <c r="P85">
        <f t="shared" si="43"/>
        <v>-0.38245463077656594</v>
      </c>
      <c r="Q85">
        <f t="shared" si="44"/>
        <v>-0.40226173968915135</v>
      </c>
      <c r="R85">
        <f t="shared" si="45"/>
        <v>1043.0745553718225</v>
      </c>
      <c r="T85">
        <v>1550.6349609700314</v>
      </c>
      <c r="U85">
        <f t="shared" si="46"/>
        <v>11.001095098671094</v>
      </c>
      <c r="V85">
        <v>563.74180000000013</v>
      </c>
    </row>
    <row r="86" spans="1:22" x14ac:dyDescent="0.25">
      <c r="A86">
        <v>180.48494700734278</v>
      </c>
      <c r="B86">
        <f t="shared" si="31"/>
        <v>13.434468616485834</v>
      </c>
      <c r="C86">
        <v>962.4860000000001</v>
      </c>
      <c r="D86">
        <f t="shared" si="32"/>
        <v>962.55940875792328</v>
      </c>
      <c r="E86">
        <f t="shared" si="33"/>
        <v>2.4735238451311736</v>
      </c>
      <c r="F86">
        <f t="shared" si="34"/>
        <v>1.186604435112925</v>
      </c>
      <c r="G86">
        <f t="shared" si="35"/>
        <v>0.40428152813985463</v>
      </c>
      <c r="H86">
        <f t="shared" si="36"/>
        <v>0.3841918916819716</v>
      </c>
      <c r="I86">
        <f t="shared" si="37"/>
        <v>22.012592509765721</v>
      </c>
      <c r="J86">
        <f t="shared" si="30"/>
        <v>1.4144118899805942</v>
      </c>
      <c r="K86">
        <f t="shared" si="38"/>
        <v>0.95538272114677381</v>
      </c>
      <c r="L86">
        <f t="shared" si="39"/>
        <v>54.739443977864489</v>
      </c>
      <c r="M86">
        <f t="shared" si="40"/>
        <v>1.3395746128287453</v>
      </c>
      <c r="N86">
        <f t="shared" si="41"/>
        <v>76.746906330502952</v>
      </c>
      <c r="O86">
        <f t="shared" si="42"/>
        <v>0.76880457382426681</v>
      </c>
      <c r="P86">
        <f t="shared" si="43"/>
        <v>-0.38461268214229521</v>
      </c>
      <c r="Q86">
        <f t="shared" si="44"/>
        <v>-0.4047711774154632</v>
      </c>
      <c r="R86">
        <f t="shared" si="45"/>
        <v>1035.5411045059298</v>
      </c>
      <c r="T86">
        <v>1547.6195431014735</v>
      </c>
      <c r="U86">
        <f t="shared" si="46"/>
        <v>11.137302691341523</v>
      </c>
      <c r="V86">
        <v>570.61670000000015</v>
      </c>
    </row>
    <row r="87" spans="1:22" x14ac:dyDescent="0.25">
      <c r="A87">
        <v>177.7471429715462</v>
      </c>
      <c r="B87">
        <f t="shared" si="31"/>
        <v>13.33218447860463</v>
      </c>
      <c r="C87">
        <v>955.61110000000008</v>
      </c>
      <c r="D87">
        <f t="shared" si="32"/>
        <v>955.68716600285404</v>
      </c>
      <c r="E87">
        <f t="shared" si="33"/>
        <v>2.4964563536012636</v>
      </c>
      <c r="F87">
        <f t="shared" si="34"/>
        <v>1.1898005729154431</v>
      </c>
      <c r="G87">
        <f t="shared" si="35"/>
        <v>0.40056778824009875</v>
      </c>
      <c r="H87">
        <f t="shared" si="36"/>
        <v>0.38099575387945367</v>
      </c>
      <c r="I87">
        <f t="shared" si="37"/>
        <v>21.829467148259848</v>
      </c>
      <c r="J87">
        <f t="shared" si="30"/>
        <v>1.409981746009543</v>
      </c>
      <c r="K87">
        <f t="shared" si="38"/>
        <v>0.9539031939732312</v>
      </c>
      <c r="L87">
        <f t="shared" si="39"/>
        <v>54.654673243542803</v>
      </c>
      <c r="M87">
        <f t="shared" si="40"/>
        <v>1.3348989478526849</v>
      </c>
      <c r="N87">
        <f t="shared" si="41"/>
        <v>76.479028141028479</v>
      </c>
      <c r="O87">
        <f t="shared" si="42"/>
        <v>0.76772969863644369</v>
      </c>
      <c r="P87">
        <f t="shared" si="43"/>
        <v>-0.38673394475699002</v>
      </c>
      <c r="Q87">
        <f t="shared" si="44"/>
        <v>-0.4072421123885695</v>
      </c>
      <c r="R87">
        <f t="shared" si="45"/>
        <v>1027.9972219747656</v>
      </c>
      <c r="T87">
        <v>1544.56527929205</v>
      </c>
      <c r="U87">
        <f t="shared" si="46"/>
        <v>11.27358749679917</v>
      </c>
      <c r="V87">
        <v>577.49160000000018</v>
      </c>
    </row>
    <row r="88" spans="1:22" x14ac:dyDescent="0.25">
      <c r="A88">
        <v>175.03442552790997</v>
      </c>
      <c r="B88">
        <f t="shared" si="31"/>
        <v>13.2300576539904</v>
      </c>
      <c r="C88">
        <v>948.73620000000005</v>
      </c>
      <c r="D88">
        <f t="shared" si="32"/>
        <v>948.81477264924536</v>
      </c>
      <c r="E88">
        <f t="shared" si="33"/>
        <v>2.519675145381767</v>
      </c>
      <c r="F88">
        <f t="shared" si="34"/>
        <v>1.1929854684303396</v>
      </c>
      <c r="G88">
        <f t="shared" si="35"/>
        <v>0.39687655840589942</v>
      </c>
      <c r="H88">
        <f t="shared" si="36"/>
        <v>0.37781085836455691</v>
      </c>
      <c r="I88">
        <f t="shared" si="37"/>
        <v>21.646985922930821</v>
      </c>
      <c r="J88">
        <f t="shared" si="30"/>
        <v>1.4054634313769137</v>
      </c>
      <c r="K88">
        <f t="shared" si="38"/>
        <v>0.95238783533856697</v>
      </c>
      <c r="L88">
        <f t="shared" si="39"/>
        <v>54.567849515990964</v>
      </c>
      <c r="M88">
        <f t="shared" si="40"/>
        <v>1.3301986937031238</v>
      </c>
      <c r="N88">
        <f t="shared" si="41"/>
        <v>76.209741188669653</v>
      </c>
      <c r="O88">
        <f t="shared" si="42"/>
        <v>0.76662904660684927</v>
      </c>
      <c r="P88">
        <f t="shared" si="43"/>
        <v>-0.38881818824229236</v>
      </c>
      <c r="Q88">
        <f t="shared" si="44"/>
        <v>-0.4096740873685587</v>
      </c>
      <c r="R88">
        <f t="shared" si="45"/>
        <v>1020.4432685362265</v>
      </c>
      <c r="T88">
        <v>1541.4720812302212</v>
      </c>
      <c r="U88">
        <f t="shared" si="46"/>
        <v>11.409950618202316</v>
      </c>
      <c r="V88">
        <v>584.36650000000009</v>
      </c>
    </row>
    <row r="89" spans="1:22" x14ac:dyDescent="0.25">
      <c r="A89">
        <v>172.34664462451357</v>
      </c>
      <c r="B89">
        <f t="shared" si="31"/>
        <v>13.1280860990669</v>
      </c>
      <c r="C89">
        <v>941.86130000000003</v>
      </c>
      <c r="D89">
        <f t="shared" si="32"/>
        <v>941.942227162216</v>
      </c>
      <c r="E89">
        <f t="shared" si="33"/>
        <v>2.5431866914577594</v>
      </c>
      <c r="F89">
        <f t="shared" si="34"/>
        <v>1.1961592607489191</v>
      </c>
      <c r="G89">
        <f t="shared" si="35"/>
        <v>0.39320746815751778</v>
      </c>
      <c r="H89">
        <f t="shared" si="36"/>
        <v>0.37463706604597741</v>
      </c>
      <c r="I89">
        <f t="shared" si="37"/>
        <v>21.465140864427227</v>
      </c>
      <c r="J89">
        <f t="shared" si="30"/>
        <v>1.4008566972562235</v>
      </c>
      <c r="K89">
        <f t="shared" si="38"/>
        <v>0.9508361483268678</v>
      </c>
      <c r="L89">
        <f t="shared" si="39"/>
        <v>54.478944324000338</v>
      </c>
      <c r="M89">
        <f t="shared" si="40"/>
        <v>1.3254732143728452</v>
      </c>
      <c r="N89">
        <f t="shared" si="41"/>
        <v>75.939009035302092</v>
      </c>
      <c r="O89">
        <f t="shared" si="42"/>
        <v>0.76550223581953525</v>
      </c>
      <c r="P89">
        <f t="shared" si="43"/>
        <v>-0.39086516977355784</v>
      </c>
      <c r="Q89">
        <f t="shared" si="44"/>
        <v>-0.41206662937635719</v>
      </c>
      <c r="R89">
        <f t="shared" si="45"/>
        <v>1012.8796009347482</v>
      </c>
      <c r="T89">
        <v>1538.3398592056533</v>
      </c>
      <c r="U89">
        <f t="shared" si="46"/>
        <v>11.546393165589995</v>
      </c>
      <c r="V89">
        <v>591.24140000000011</v>
      </c>
    </row>
    <row r="90" spans="1:22" x14ac:dyDescent="0.25">
      <c r="A90">
        <v>169.68365276672881</v>
      </c>
      <c r="B90">
        <f t="shared" si="31"/>
        <v>13.026267798825909</v>
      </c>
      <c r="C90">
        <v>934.98640000000012</v>
      </c>
      <c r="D90">
        <f t="shared" si="32"/>
        <v>935.0695282207688</v>
      </c>
      <c r="E90">
        <f t="shared" si="33"/>
        <v>2.5669976497482976</v>
      </c>
      <c r="F90">
        <f t="shared" si="34"/>
        <v>1.1993220873204684</v>
      </c>
      <c r="G90">
        <f t="shared" si="35"/>
        <v>0.38956015409599354</v>
      </c>
      <c r="H90">
        <f t="shared" si="36"/>
        <v>0.37147423947442826</v>
      </c>
      <c r="I90">
        <f t="shared" si="37"/>
        <v>21.283924097478373</v>
      </c>
      <c r="J90">
        <f t="shared" si="30"/>
        <v>1.3961613011415173</v>
      </c>
      <c r="K90">
        <f t="shared" si="38"/>
        <v>0.94924762496194526</v>
      </c>
      <c r="L90">
        <f t="shared" si="39"/>
        <v>54.387928562654629</v>
      </c>
      <c r="M90">
        <f t="shared" si="40"/>
        <v>1.3207218644363734</v>
      </c>
      <c r="N90">
        <f t="shared" si="41"/>
        <v>75.666794703210641</v>
      </c>
      <c r="O90">
        <f t="shared" si="42"/>
        <v>0.76434887337405244</v>
      </c>
      <c r="P90">
        <f t="shared" si="43"/>
        <v>-0.39287463389962418</v>
      </c>
      <c r="Q90">
        <f t="shared" si="44"/>
        <v>-0.41441924952874193</v>
      </c>
      <c r="R90">
        <f t="shared" si="45"/>
        <v>1005.3065720368835</v>
      </c>
      <c r="T90">
        <v>1535.1685220951535</v>
      </c>
      <c r="U90">
        <f t="shared" si="46"/>
        <v>11.682916256007447</v>
      </c>
      <c r="V90">
        <v>598.11630000000014</v>
      </c>
    </row>
    <row r="91" spans="1:22" x14ac:dyDescent="0.25">
      <c r="A91">
        <v>167.04530496520957</v>
      </c>
      <c r="B91">
        <f t="shared" si="31"/>
        <v>12.924600766182666</v>
      </c>
      <c r="C91">
        <v>928.11150000000009</v>
      </c>
      <c r="D91">
        <f t="shared" si="32"/>
        <v>928.19667471220316</v>
      </c>
      <c r="E91">
        <f t="shared" si="33"/>
        <v>2.5911148720977297</v>
      </c>
      <c r="F91">
        <f t="shared" si="34"/>
        <v>1.2024740839851502</v>
      </c>
      <c r="G91">
        <f t="shared" si="35"/>
        <v>0.3859342597151682</v>
      </c>
      <c r="H91">
        <f t="shared" si="36"/>
        <v>0.36832224280974651</v>
      </c>
      <c r="I91">
        <f t="shared" si="37"/>
        <v>21.103327839009665</v>
      </c>
      <c r="J91">
        <f t="shared" si="30"/>
        <v>1.3913770070661193</v>
      </c>
      <c r="K91">
        <f t="shared" si="38"/>
        <v>0.94762174600085292</v>
      </c>
      <c r="L91">
        <f t="shared" si="39"/>
        <v>54.294772481499344</v>
      </c>
      <c r="M91">
        <f t="shared" si="40"/>
        <v>1.3159439888105995</v>
      </c>
      <c r="N91">
        <f t="shared" si="41"/>
        <v>75.393060661374975</v>
      </c>
      <c r="O91">
        <f t="shared" si="42"/>
        <v>0.7631685551663755</v>
      </c>
      <c r="P91">
        <f t="shared" si="43"/>
        <v>-0.39484631235662898</v>
      </c>
      <c r="Q91">
        <f t="shared" si="44"/>
        <v>-0.41673144287173836</v>
      </c>
      <c r="R91">
        <f t="shared" si="45"/>
        <v>997.72453096310142</v>
      </c>
      <c r="T91">
        <v>1531.9579773483124</v>
      </c>
      <c r="U91">
        <f t="shared" si="46"/>
        <v>11.819521013633514</v>
      </c>
      <c r="V91">
        <v>604.99120000000016</v>
      </c>
    </row>
    <row r="92" spans="1:22" x14ac:dyDescent="0.25">
      <c r="A92">
        <v>164.43145868532829</v>
      </c>
      <c r="B92">
        <f t="shared" si="31"/>
        <v>12.823083041348843</v>
      </c>
      <c r="C92">
        <v>921.23660000000007</v>
      </c>
      <c r="D92">
        <f t="shared" si="32"/>
        <v>921.32366572669878</v>
      </c>
      <c r="E92">
        <f t="shared" si="33"/>
        <v>2.6155454115781831</v>
      </c>
      <c r="F92">
        <f t="shared" si="34"/>
        <v>1.2056153850060944</v>
      </c>
      <c r="G92">
        <f t="shared" si="35"/>
        <v>0.38232943521963708</v>
      </c>
      <c r="H92">
        <f t="shared" si="36"/>
        <v>0.36518094178880223</v>
      </c>
      <c r="I92">
        <f t="shared" si="37"/>
        <v>20.923344396303911</v>
      </c>
      <c r="J92">
        <f t="shared" si="30"/>
        <v>1.3865035858217749</v>
      </c>
      <c r="K92">
        <f t="shared" si="38"/>
        <v>0.94595798072328952</v>
      </c>
      <c r="L92">
        <f t="shared" si="39"/>
        <v>54.199445672475441</v>
      </c>
      <c r="M92">
        <f t="shared" si="40"/>
        <v>1.3111389225120917</v>
      </c>
      <c r="N92">
        <f t="shared" si="41"/>
        <v>75.117768811565512</v>
      </c>
      <c r="O92">
        <f t="shared" si="42"/>
        <v>0.76196086566469656</v>
      </c>
      <c r="P92">
        <f t="shared" si="43"/>
        <v>-0.39677992387589434</v>
      </c>
      <c r="Q92">
        <f t="shared" si="44"/>
        <v>-0.41900268821277525</v>
      </c>
      <c r="R92">
        <f t="shared" si="45"/>
        <v>990.13382321590052</v>
      </c>
      <c r="T92">
        <v>1528.7081309728496</v>
      </c>
      <c r="U92">
        <f t="shared" si="46"/>
        <v>11.956208569909903</v>
      </c>
      <c r="V92">
        <v>611.86610000000019</v>
      </c>
    </row>
    <row r="93" spans="1:22" x14ac:dyDescent="0.25">
      <c r="A93">
        <v>161.84197379801208</v>
      </c>
      <c r="B93">
        <f t="shared" si="31"/>
        <v>12.721712691222518</v>
      </c>
      <c r="C93">
        <v>914.36170000000004</v>
      </c>
      <c r="D93">
        <f t="shared" si="32"/>
        <v>914.45050055207037</v>
      </c>
      <c r="E93">
        <f t="shared" si="33"/>
        <v>2.6402965301196297</v>
      </c>
      <c r="F93">
        <f t="shared" si="34"/>
        <v>1.2087461231007079</v>
      </c>
      <c r="G93">
        <f t="shared" si="35"/>
        <v>0.3787453373484117</v>
      </c>
      <c r="H93">
        <f t="shared" si="36"/>
        <v>0.36205020369418872</v>
      </c>
      <c r="I93">
        <f t="shared" si="37"/>
        <v>20.743966165207418</v>
      </c>
      <c r="J93">
        <f t="shared" si="30"/>
        <v>1.3815408151781177</v>
      </c>
      <c r="K93">
        <f t="shared" si="38"/>
        <v>0.94425578671691657</v>
      </c>
      <c r="L93">
        <f t="shared" si="39"/>
        <v>54.101917057618913</v>
      </c>
      <c r="M93">
        <f t="shared" si="40"/>
        <v>1.3063059904111052</v>
      </c>
      <c r="N93">
        <f t="shared" si="41"/>
        <v>74.840880474250099</v>
      </c>
      <c r="O93">
        <f t="shared" si="42"/>
        <v>0.76072537768008364</v>
      </c>
      <c r="P93">
        <f t="shared" si="43"/>
        <v>-0.39867517398589492</v>
      </c>
      <c r="Q93">
        <f t="shared" si="44"/>
        <v>-0.42123244795198184</v>
      </c>
      <c r="R93">
        <f t="shared" si="45"/>
        <v>982.53479080431714</v>
      </c>
      <c r="T93">
        <v>1525.4188875196569</v>
      </c>
      <c r="U93">
        <f t="shared" si="46"/>
        <v>12.092980063672467</v>
      </c>
      <c r="V93">
        <v>618.7410000000001</v>
      </c>
    </row>
    <row r="94" spans="1:22" x14ac:dyDescent="0.25">
      <c r="A94">
        <v>159.27671253193154</v>
      </c>
      <c r="B94">
        <f t="shared" si="31"/>
        <v>12.620487808794538</v>
      </c>
      <c r="C94">
        <v>907.48680000000002</v>
      </c>
      <c r="D94">
        <f t="shared" si="32"/>
        <v>907.57717866868234</v>
      </c>
      <c r="E94">
        <f t="shared" si="33"/>
        <v>2.6653757064850003</v>
      </c>
      <c r="F94">
        <f t="shared" si="34"/>
        <v>1.2118664294712331</v>
      </c>
      <c r="G94">
        <f t="shared" si="35"/>
        <v>0.37518162920407316</v>
      </c>
      <c r="H94">
        <f t="shared" si="36"/>
        <v>0.35892989732366337</v>
      </c>
      <c r="I94">
        <f t="shared" si="37"/>
        <v>20.565185628379069</v>
      </c>
      <c r="J94">
        <f t="shared" si="30"/>
        <v>1.3764884801024224</v>
      </c>
      <c r="K94">
        <f t="shared" si="38"/>
        <v>0.94251460965863854</v>
      </c>
      <c r="L94">
        <f t="shared" si="39"/>
        <v>54.002154876529062</v>
      </c>
      <c r="M94">
        <f t="shared" si="40"/>
        <v>1.301444506982302</v>
      </c>
      <c r="N94">
        <f t="shared" si="41"/>
        <v>74.562356374312287</v>
      </c>
      <c r="O94">
        <f t="shared" si="42"/>
        <v>0.75946165213200922</v>
      </c>
      <c r="P94">
        <f t="shared" si="43"/>
        <v>-0.40053175480834585</v>
      </c>
      <c r="Q94">
        <f t="shared" si="44"/>
        <v>-0.42342016791304926</v>
      </c>
      <c r="R94">
        <f t="shared" si="45"/>
        <v>974.92777236490895</v>
      </c>
      <c r="T94">
        <v>1522.0901500675336</v>
      </c>
      <c r="U94">
        <f t="shared" si="46"/>
        <v>12.229836641284422</v>
      </c>
      <c r="V94">
        <v>625.61590000000012</v>
      </c>
    </row>
    <row r="95" spans="1:22" x14ac:dyDescent="0.25">
      <c r="A95">
        <v>156.73553942699834</v>
      </c>
      <c r="B95">
        <f t="shared" si="31"/>
        <v>12.519406512570727</v>
      </c>
      <c r="C95">
        <v>900.61190000000011</v>
      </c>
      <c r="D95">
        <f t="shared" si="32"/>
        <v>900.70369974451808</v>
      </c>
      <c r="E95">
        <f t="shared" si="33"/>
        <v>2.6907906446088212</v>
      </c>
      <c r="F95">
        <f t="shared" si="34"/>
        <v>1.214976433834577</v>
      </c>
      <c r="G95">
        <f t="shared" si="35"/>
        <v>0.37163798008721594</v>
      </c>
      <c r="H95">
        <f t="shared" si="36"/>
        <v>0.35581989296031952</v>
      </c>
      <c r="I95">
        <f t="shared" si="37"/>
        <v>20.386995353581312</v>
      </c>
      <c r="J95">
        <f t="shared" si="30"/>
        <v>1.371346372979577</v>
      </c>
      <c r="K95">
        <f t="shared" si="38"/>
        <v>0.94073388309189176</v>
      </c>
      <c r="L95">
        <f t="shared" si="39"/>
        <v>53.900126673608113</v>
      </c>
      <c r="M95">
        <f t="shared" si="40"/>
        <v>1.2965537760522112</v>
      </c>
      <c r="N95">
        <f t="shared" si="41"/>
        <v>74.282156626582861</v>
      </c>
      <c r="O95">
        <f t="shared" si="42"/>
        <v>0.758169237808761</v>
      </c>
      <c r="P95">
        <f t="shared" si="43"/>
        <v>-0.40234934484844148</v>
      </c>
      <c r="Q95">
        <f t="shared" si="44"/>
        <v>-0.42556527717408543</v>
      </c>
      <c r="R95">
        <f t="shared" si="45"/>
        <v>967.31310327928043</v>
      </c>
      <c r="T95">
        <v>1518.7218202076056</v>
      </c>
      <c r="U95">
        <f t="shared" si="46"/>
        <v>12.36677945677172</v>
      </c>
      <c r="V95">
        <v>632.49080000000015</v>
      </c>
    </row>
    <row r="96" spans="1:22" x14ac:dyDescent="0.25">
      <c r="A96">
        <v>154.21832128912877</v>
      </c>
      <c r="B96">
        <f t="shared" si="31"/>
        <v>12.418466946009429</v>
      </c>
      <c r="C96">
        <v>893.73700000000008</v>
      </c>
      <c r="D96">
        <f t="shared" si="32"/>
        <v>893.83006363040192</v>
      </c>
      <c r="E96">
        <f t="shared" si="33"/>
        <v>2.7165492823190092</v>
      </c>
      <c r="F96">
        <f t="shared" si="34"/>
        <v>1.2180762644514334</v>
      </c>
      <c r="G96">
        <f t="shared" si="35"/>
        <v>0.36811406533598395</v>
      </c>
      <c r="H96">
        <f t="shared" si="36"/>
        <v>0.35272006234346326</v>
      </c>
      <c r="I96">
        <f t="shared" si="37"/>
        <v>20.209387992011493</v>
      </c>
      <c r="J96">
        <f t="shared" si="30"/>
        <v>1.3661142938322224</v>
      </c>
      <c r="K96">
        <f t="shared" si="38"/>
        <v>0.93891302820000899</v>
      </c>
      <c r="L96">
        <f t="shared" si="39"/>
        <v>53.795799285075908</v>
      </c>
      <c r="M96">
        <f t="shared" si="40"/>
        <v>1.2916330905434723</v>
      </c>
      <c r="N96">
        <f t="shared" si="41"/>
        <v>74.000240721186898</v>
      </c>
      <c r="O96">
        <f t="shared" si="42"/>
        <v>0.75684767112275886</v>
      </c>
      <c r="P96">
        <f t="shared" si="43"/>
        <v>-0.4041276087792956</v>
      </c>
      <c r="Q96">
        <f t="shared" si="44"/>
        <v>-0.42766718789892971</v>
      </c>
      <c r="R96">
        <f t="shared" si="45"/>
        <v>959.69111578821548</v>
      </c>
      <c r="T96">
        <v>1515.3137980274232</v>
      </c>
      <c r="U96">
        <f t="shared" si="46"/>
        <v>12.503809671960518</v>
      </c>
      <c r="V96">
        <v>639.36570000000017</v>
      </c>
    </row>
    <row r="97" spans="1:22" x14ac:dyDescent="0.25">
      <c r="A97">
        <v>151.7249271462332</v>
      </c>
      <c r="B97">
        <f t="shared" si="31"/>
        <v>12.317667276973884</v>
      </c>
      <c r="C97">
        <v>886.86210000000005</v>
      </c>
      <c r="D97">
        <f t="shared" si="32"/>
        <v>886.95627035536575</v>
      </c>
      <c r="E97">
        <f t="shared" si="33"/>
        <v>2.7426598004626719</v>
      </c>
      <c r="F97">
        <f t="shared" si="34"/>
        <v>1.221166048154722</v>
      </c>
      <c r="G97">
        <f t="shared" si="35"/>
        <v>0.36460956617051282</v>
      </c>
      <c r="H97">
        <f t="shared" si="36"/>
        <v>0.34963027864017471</v>
      </c>
      <c r="I97">
        <f t="shared" si="37"/>
        <v>20.032356276672466</v>
      </c>
      <c r="J97">
        <f t="shared" si="30"/>
        <v>1.3607920505409901</v>
      </c>
      <c r="K97">
        <f t="shared" si="38"/>
        <v>0.93705145357572928</v>
      </c>
      <c r="L97">
        <f t="shared" si="39"/>
        <v>53.689138825763791</v>
      </c>
      <c r="M97">
        <f t="shared" si="40"/>
        <v>1.2866817322159041</v>
      </c>
      <c r="N97">
        <f t="shared" si="41"/>
        <v>73.716567508709261</v>
      </c>
      <c r="O97">
        <f t="shared" si="42"/>
        <v>0.75549647586080826</v>
      </c>
      <c r="P97">
        <f t="shared" si="43"/>
        <v>-0.40586619722063355</v>
      </c>
      <c r="Q97">
        <f t="shared" si="44"/>
        <v>-0.42972529516940949</v>
      </c>
      <c r="R97">
        <f t="shared" si="45"/>
        <v>952.06213910247232</v>
      </c>
      <c r="T97">
        <v>1511.8659820947323</v>
      </c>
      <c r="U97">
        <f t="shared" si="46"/>
        <v>12.640928456616797</v>
      </c>
      <c r="V97">
        <v>646.24060000000009</v>
      </c>
    </row>
    <row r="98" spans="1:22" x14ac:dyDescent="0.25">
      <c r="A98">
        <v>149.25522820539041</v>
      </c>
      <c r="B98">
        <f t="shared" si="31"/>
        <v>12.217005697198902</v>
      </c>
      <c r="C98">
        <v>879.98720000000003</v>
      </c>
      <c r="D98">
        <f t="shared" si="32"/>
        <v>880.08232012215421</v>
      </c>
      <c r="E98">
        <f t="shared" si="33"/>
        <v>2.7691306324580682</v>
      </c>
      <c r="F98">
        <f t="shared" si="34"/>
        <v>1.2242459103773657</v>
      </c>
      <c r="G98">
        <f t="shared" si="35"/>
        <v>0.36112416954209636</v>
      </c>
      <c r="H98">
        <f t="shared" si="36"/>
        <v>0.34655041641753087</v>
      </c>
      <c r="I98">
        <f t="shared" si="37"/>
        <v>19.855893020781057</v>
      </c>
      <c r="J98">
        <f t="shared" si="30"/>
        <v>1.3553794590647765</v>
      </c>
      <c r="K98">
        <f t="shared" si="38"/>
        <v>0.93514855498694094</v>
      </c>
      <c r="L98">
        <f t="shared" si="39"/>
        <v>53.58011067569268</v>
      </c>
      <c r="M98">
        <f t="shared" si="40"/>
        <v>1.2816989714044718</v>
      </c>
      <c r="N98">
        <f t="shared" si="41"/>
        <v>73.431095185182031</v>
      </c>
      <c r="O98">
        <f t="shared" si="42"/>
        <v>0.75411516292933967</v>
      </c>
      <c r="P98">
        <f t="shared" si="43"/>
        <v>-0.4075647465118088</v>
      </c>
      <c r="Q98">
        <f t="shared" si="44"/>
        <v>-0.43173897681905832</v>
      </c>
      <c r="R98">
        <f t="shared" si="45"/>
        <v>944.42649951029034</v>
      </c>
      <c r="T98">
        <v>1508.3782694409115</v>
      </c>
      <c r="U98">
        <f t="shared" si="46"/>
        <v>12.778136988588169</v>
      </c>
      <c r="V98">
        <v>653.11550000000011</v>
      </c>
    </row>
    <row r="99" spans="1:22" x14ac:dyDescent="0.25">
      <c r="A99">
        <v>146.8090978111708</v>
      </c>
      <c r="B99">
        <f t="shared" si="31"/>
        <v>12.116480421771447</v>
      </c>
      <c r="C99">
        <v>873.11230000000012</v>
      </c>
      <c r="D99">
        <f t="shared" si="32"/>
        <v>873.20821330286742</v>
      </c>
      <c r="E99">
        <f t="shared" si="33"/>
        <v>2.795970474296253</v>
      </c>
      <c r="F99">
        <f t="shared" si="34"/>
        <v>1.227315975179426</v>
      </c>
      <c r="G99">
        <f t="shared" si="35"/>
        <v>0.35765756798690818</v>
      </c>
      <c r="H99">
        <f t="shared" si="36"/>
        <v>0.34348035161547069</v>
      </c>
      <c r="I99">
        <f t="shared" si="37"/>
        <v>19.679991116213358</v>
      </c>
      <c r="J99">
        <f t="shared" si="30"/>
        <v>1.3498763436609795</v>
      </c>
      <c r="K99">
        <f t="shared" si="38"/>
        <v>0.93320371513875577</v>
      </c>
      <c r="L99">
        <f t="shared" si="39"/>
        <v>53.468679466440889</v>
      </c>
      <c r="M99">
        <f t="shared" si="40"/>
        <v>1.2766840667542265</v>
      </c>
      <c r="N99">
        <f t="shared" si="41"/>
        <v>73.143781276898849</v>
      </c>
      <c r="O99">
        <f t="shared" si="42"/>
        <v>0.75270323009468676</v>
      </c>
      <c r="P99">
        <f t="shared" si="43"/>
        <v>-0.40922287847921607</v>
      </c>
      <c r="Q99">
        <f t="shared" si="44"/>
        <v>-0.43370759326883257</v>
      </c>
      <c r="R99">
        <f t="shared" si="45"/>
        <v>936.78452048165161</v>
      </c>
      <c r="T99">
        <v>1504.8505555440659</v>
      </c>
      <c r="U99">
        <f t="shared" si="46"/>
        <v>12.915436453948072</v>
      </c>
      <c r="V99">
        <v>659.99040000000014</v>
      </c>
    </row>
    <row r="100" spans="1:22" x14ac:dyDescent="0.25">
      <c r="A100">
        <v>144.38641140507048</v>
      </c>
      <c r="B100">
        <f t="shared" si="31"/>
        <v>12.016089688624602</v>
      </c>
      <c r="C100">
        <v>866.23740000000009</v>
      </c>
      <c r="D100">
        <f t="shared" si="32"/>
        <v>866.33395043473251</v>
      </c>
      <c r="E100">
        <f t="shared" si="33"/>
        <v>2.8231882950174549</v>
      </c>
      <c r="F100">
        <f t="shared" si="34"/>
        <v>1.2303763652746154</v>
      </c>
      <c r="G100">
        <f t="shared" si="35"/>
        <v>0.35420945948411042</v>
      </c>
      <c r="H100">
        <f t="shared" si="36"/>
        <v>0.34041996152028114</v>
      </c>
      <c r="I100">
        <f t="shared" si="37"/>
        <v>19.50464353198559</v>
      </c>
      <c r="J100">
        <f t="shared" si="30"/>
        <v>1.3442825371056295</v>
      </c>
      <c r="K100">
        <f t="shared" si="38"/>
        <v>0.93121630343202877</v>
      </c>
      <c r="L100">
        <f t="shared" si="39"/>
        <v>53.354809067308331</v>
      </c>
      <c r="M100">
        <f t="shared" si="40"/>
        <v>1.2716362649523099</v>
      </c>
      <c r="N100">
        <f t="shared" si="41"/>
        <v>72.854582625060715</v>
      </c>
      <c r="O100">
        <f t="shared" si="42"/>
        <v>0.75126016171847743</v>
      </c>
      <c r="P100">
        <f t="shared" si="43"/>
        <v>-0.41084020019819628</v>
      </c>
      <c r="Q100">
        <f t="shared" si="44"/>
        <v>-0.43563048736540266</v>
      </c>
      <c r="R100">
        <f t="shared" si="45"/>
        <v>929.13652276933249</v>
      </c>
      <c r="T100">
        <v>1501.282734311776</v>
      </c>
      <c r="U100">
        <f t="shared" si="46"/>
        <v>13.052828047142143</v>
      </c>
      <c r="V100">
        <v>666.86530000000016</v>
      </c>
    </row>
    <row r="101" spans="1:22" x14ac:dyDescent="0.25">
      <c r="A101">
        <v>141.98704648602242</v>
      </c>
      <c r="B101">
        <f t="shared" si="31"/>
        <v>11.915831758044522</v>
      </c>
      <c r="C101">
        <v>859.36250000000007</v>
      </c>
      <c r="D101">
        <f t="shared" si="32"/>
        <v>859.45953221600166</v>
      </c>
      <c r="E101">
        <f t="shared" si="33"/>
        <v>2.8507933476888159</v>
      </c>
      <c r="F101">
        <f t="shared" si="34"/>
        <v>1.2334272020562103</v>
      </c>
      <c r="G101">
        <f t="shared" si="35"/>
        <v>0.35077954731819344</v>
      </c>
      <c r="H101">
        <f t="shared" si="36"/>
        <v>0.33736912473868647</v>
      </c>
      <c r="I101">
        <f t="shared" si="37"/>
        <v>19.329843312769508</v>
      </c>
      <c r="J101">
        <f t="shared" si="30"/>
        <v>1.3385978809133345</v>
      </c>
      <c r="K101">
        <f t="shared" si="38"/>
        <v>0.9291856757184529</v>
      </c>
      <c r="L101">
        <f t="shared" si="39"/>
        <v>53.238462571284451</v>
      </c>
      <c r="M101">
        <f t="shared" si="40"/>
        <v>1.2665548004571394</v>
      </c>
      <c r="N101">
        <f t="shared" si="41"/>
        <v>72.563455370260712</v>
      </c>
      <c r="O101">
        <f t="shared" si="42"/>
        <v>0.74978542848822727</v>
      </c>
      <c r="P101">
        <f t="shared" si="43"/>
        <v>-0.4124163037495408</v>
      </c>
      <c r="Q101">
        <f t="shared" si="44"/>
        <v>-0.43750698422262657</v>
      </c>
      <c r="R101">
        <f t="shared" si="45"/>
        <v>921.48282450677766</v>
      </c>
      <c r="T101">
        <v>1497.6746980634894</v>
      </c>
      <c r="U101">
        <f t="shared" si="46"/>
        <v>13.190312971137086</v>
      </c>
      <c r="V101">
        <v>673.74020000000019</v>
      </c>
    </row>
    <row r="102" spans="1:22" x14ac:dyDescent="0.25">
      <c r="A102">
        <v>139.61088257195004</v>
      </c>
      <c r="B102">
        <f t="shared" si="31"/>
        <v>11.815704912189965</v>
      </c>
      <c r="C102">
        <v>852.48760000000004</v>
      </c>
      <c r="D102">
        <f t="shared" si="32"/>
        <v>852.58495950197266</v>
      </c>
      <c r="E102">
        <f t="shared" si="33"/>
        <v>2.878795180911832</v>
      </c>
      <c r="F102">
        <f t="shared" si="34"/>
        <v>1.2364686056223755</v>
      </c>
      <c r="G102">
        <f t="shared" si="35"/>
        <v>0.34736753994539449</v>
      </c>
      <c r="H102">
        <f t="shared" si="36"/>
        <v>0.33432772117252119</v>
      </c>
      <c r="I102">
        <f t="shared" si="37"/>
        <v>19.155583577441298</v>
      </c>
      <c r="J102">
        <f t="shared" si="30"/>
        <v>1.3328222255569635</v>
      </c>
      <c r="K102">
        <f t="shared" si="38"/>
        <v>0.92711117405237564</v>
      </c>
      <c r="L102">
        <f t="shared" si="39"/>
        <v>53.119602280828374</v>
      </c>
      <c r="M102">
        <f t="shared" si="40"/>
        <v>1.2614388952248969</v>
      </c>
      <c r="N102">
        <f t="shared" si="41"/>
        <v>72.27035493681376</v>
      </c>
      <c r="O102">
        <f t="shared" si="42"/>
        <v>0.74827848714323186</v>
      </c>
      <c r="P102">
        <f t="shared" si="43"/>
        <v>-0.41395076597071068</v>
      </c>
      <c r="Q102">
        <f t="shared" si="44"/>
        <v>-0.43933639106683464</v>
      </c>
      <c r="R102">
        <f t="shared" si="45"/>
        <v>913.82374130281619</v>
      </c>
      <c r="T102">
        <v>1494.0263375125492</v>
      </c>
      <c r="U102">
        <f t="shared" si="46"/>
        <v>13.327892437571945</v>
      </c>
      <c r="V102">
        <v>680.6151000000001</v>
      </c>
    </row>
    <row r="103" spans="1:22" x14ac:dyDescent="0.25">
      <c r="A103">
        <v>137.25780116233148</v>
      </c>
      <c r="B103">
        <f t="shared" si="31"/>
        <v>11.715707454623962</v>
      </c>
      <c r="C103">
        <v>845.61270000000002</v>
      </c>
      <c r="D103">
        <f t="shared" si="32"/>
        <v>845.7102333011261</v>
      </c>
      <c r="E103">
        <f t="shared" si="33"/>
        <v>2.9072036508897097</v>
      </c>
      <c r="F103">
        <f t="shared" si="34"/>
        <v>1.2395006948009273</v>
      </c>
      <c r="G103">
        <f t="shared" si="35"/>
        <v>0.34397315086404895</v>
      </c>
      <c r="H103">
        <f t="shared" si="36"/>
        <v>0.33129563199396933</v>
      </c>
      <c r="I103">
        <f t="shared" si="37"/>
        <v>18.981857517662867</v>
      </c>
      <c r="J103">
        <f t="shared" si="30"/>
        <v>1.3269554306869809</v>
      </c>
      <c r="K103">
        <f t="shared" si="38"/>
        <v>0.92499212643950179</v>
      </c>
      <c r="L103">
        <f t="shared" si="39"/>
        <v>52.998189693470607</v>
      </c>
      <c r="M103">
        <f t="shared" si="40"/>
        <v>1.2562877584334711</v>
      </c>
      <c r="N103">
        <f t="shared" si="41"/>
        <v>71.975236016940869</v>
      </c>
      <c r="O103">
        <f t="shared" si="42"/>
        <v>0.74673878019588724</v>
      </c>
      <c r="P103">
        <f t="shared" si="43"/>
        <v>-0.41544314820191791</v>
      </c>
      <c r="Q103">
        <f t="shared" si="44"/>
        <v>-0.44111799708660809</v>
      </c>
      <c r="R103">
        <f t="shared" si="45"/>
        <v>906.15958633323953</v>
      </c>
      <c r="T103">
        <v>1490.3375417478546</v>
      </c>
      <c r="U103">
        <f t="shared" si="46"/>
        <v>13.465567666911856</v>
      </c>
      <c r="V103">
        <v>687.49000000000012</v>
      </c>
    </row>
    <row r="104" spans="1:22" x14ac:dyDescent="0.25">
      <c r="A104">
        <v>134.92768570174283</v>
      </c>
      <c r="B104">
        <f t="shared" si="31"/>
        <v>11.615837709857297</v>
      </c>
      <c r="C104">
        <v>838.73780000000011</v>
      </c>
      <c r="D104">
        <f t="shared" si="32"/>
        <v>838.83535477137775</v>
      </c>
      <c r="E104">
        <f t="shared" si="33"/>
        <v>2.9360289340867776</v>
      </c>
      <c r="F104">
        <f t="shared" si="34"/>
        <v>1.2425235871735429</v>
      </c>
      <c r="G104">
        <f t="shared" si="35"/>
        <v>0.34059609848873645</v>
      </c>
      <c r="H104">
        <f t="shared" si="36"/>
        <v>0.32827273962135356</v>
      </c>
      <c r="I104">
        <f t="shared" si="37"/>
        <v>18.808658396494653</v>
      </c>
      <c r="J104">
        <f t="shared" si="30"/>
        <v>1.3209973653503544</v>
      </c>
      <c r="K104">
        <f t="shared" si="38"/>
        <v>0.92282784658267158</v>
      </c>
      <c r="L104">
        <f t="shared" si="39"/>
        <v>52.874185487247189</v>
      </c>
      <c r="M104">
        <f t="shared" si="40"/>
        <v>1.2511005862040252</v>
      </c>
      <c r="N104">
        <f t="shared" si="41"/>
        <v>71.678052554817157</v>
      </c>
      <c r="O104">
        <f t="shared" si="42"/>
        <v>0.74516573564857547</v>
      </c>
      <c r="P104">
        <f t="shared" si="43"/>
        <v>-0.41689299602722191</v>
      </c>
      <c r="Q104">
        <f t="shared" si="44"/>
        <v>-0.44285107328775392</v>
      </c>
      <c r="R104">
        <f t="shared" si="45"/>
        <v>898.49067042924969</v>
      </c>
      <c r="T104">
        <v>1486.60819821514</v>
      </c>
      <c r="U104">
        <f t="shared" si="46"/>
        <v>13.60333988860444</v>
      </c>
      <c r="V104">
        <v>694.36490000000015</v>
      </c>
    </row>
    <row r="105" spans="1:22" x14ac:dyDescent="0.25">
      <c r="A105">
        <v>132.62042154434994</v>
      </c>
      <c r="B105">
        <f t="shared" si="31"/>
        <v>11.516094022903335</v>
      </c>
      <c r="C105">
        <v>831.86290000000008</v>
      </c>
      <c r="D105">
        <f t="shared" si="32"/>
        <v>831.96032521643792</v>
      </c>
      <c r="E105">
        <f t="shared" si="33"/>
        <v>2.9652815405142863</v>
      </c>
      <c r="F105">
        <f t="shared" si="34"/>
        <v>1.2455373990994414</v>
      </c>
      <c r="G105">
        <f t="shared" si="35"/>
        <v>0.33723610602808529</v>
      </c>
      <c r="H105">
        <f t="shared" si="36"/>
        <v>0.32525892769545522</v>
      </c>
      <c r="I105">
        <f t="shared" si="37"/>
        <v>18.6359795470389</v>
      </c>
      <c r="J105">
        <f t="shared" si="30"/>
        <v>1.3149479082089388</v>
      </c>
      <c r="K105">
        <f t="shared" si="38"/>
        <v>0.92061763362491567</v>
      </c>
      <c r="L105">
        <f t="shared" si="39"/>
        <v>52.747549505977808</v>
      </c>
      <c r="M105">
        <f t="shared" si="40"/>
        <v>1.2458765613203708</v>
      </c>
      <c r="N105">
        <f t="shared" si="41"/>
        <v>71.378757730494229</v>
      </c>
      <c r="O105">
        <f t="shared" si="42"/>
        <v>0.7435587667062783</v>
      </c>
      <c r="P105">
        <f t="shared" si="43"/>
        <v>-0.41829983901082307</v>
      </c>
      <c r="Q105">
        <f t="shared" si="44"/>
        <v>-0.4445348723542259</v>
      </c>
      <c r="R105">
        <f t="shared" si="45"/>
        <v>890.81730216278129</v>
      </c>
      <c r="T105">
        <v>1482.8381926978723</v>
      </c>
      <c r="U105">
        <f t="shared" si="46"/>
        <v>13.741210341238663</v>
      </c>
      <c r="V105">
        <v>701.23980000000017</v>
      </c>
    </row>
    <row r="106" spans="1:22" x14ac:dyDescent="0.25">
      <c r="A106">
        <v>130.33589591932125</v>
      </c>
      <c r="B106">
        <f t="shared" si="31"/>
        <v>11.416474758843959</v>
      </c>
      <c r="C106">
        <v>824.98800000000006</v>
      </c>
      <c r="D106">
        <f t="shared" si="32"/>
        <v>825.08514608228154</v>
      </c>
      <c r="E106">
        <f t="shared" si="33"/>
        <v>2.9949723276791325</v>
      </c>
      <c r="F106">
        <f t="shared" si="34"/>
        <v>1.2485422457385431</v>
      </c>
      <c r="G106">
        <f t="shared" si="35"/>
        <v>0.33389290136611083</v>
      </c>
      <c r="H106">
        <f t="shared" si="36"/>
        <v>0.3222540810563535</v>
      </c>
      <c r="I106">
        <f t="shared" si="37"/>
        <v>18.463814371112601</v>
      </c>
      <c r="J106">
        <f t="shared" si="30"/>
        <v>1.3088069477572526</v>
      </c>
      <c r="K106">
        <f t="shared" si="38"/>
        <v>0.91836077189002507</v>
      </c>
      <c r="L106">
        <f t="shared" si="39"/>
        <v>52.618240744401568</v>
      </c>
      <c r="M106">
        <f t="shared" si="40"/>
        <v>1.2406148529463785</v>
      </c>
      <c r="N106">
        <f t="shared" si="41"/>
        <v>71.077303943710021</v>
      </c>
      <c r="O106">
        <f t="shared" si="42"/>
        <v>0.74191727148510522</v>
      </c>
      <c r="P106">
        <f t="shared" si="43"/>
        <v>-0.41966319042875172</v>
      </c>
      <c r="Q106">
        <f t="shared" si="44"/>
        <v>-0.44616862851577471</v>
      </c>
      <c r="R106">
        <f t="shared" si="45"/>
        <v>883.13978792869841</v>
      </c>
      <c r="T106">
        <v>1479.0274092977495</v>
      </c>
      <c r="U106">
        <f t="shared" si="46"/>
        <v>13.879180272706567</v>
      </c>
      <c r="V106">
        <v>708.11470000000008</v>
      </c>
    </row>
    <row r="107" spans="1:22" x14ac:dyDescent="0.25">
      <c r="A107">
        <v>128.07399789713162</v>
      </c>
      <c r="B107">
        <f t="shared" si="31"/>
        <v>11.316978302406152</v>
      </c>
      <c r="C107">
        <v>818.11310000000003</v>
      </c>
      <c r="D107">
        <f t="shared" si="32"/>
        <v>818.20981895371563</v>
      </c>
      <c r="E107">
        <f t="shared" si="33"/>
        <v>3.0251125152345861</v>
      </c>
      <c r="F107">
        <f t="shared" si="34"/>
        <v>1.2515382410741327</v>
      </c>
      <c r="G107">
        <f t="shared" si="35"/>
        <v>0.33056621694695998</v>
      </c>
      <c r="H107">
        <f t="shared" si="36"/>
        <v>0.31925808572076386</v>
      </c>
      <c r="I107">
        <f t="shared" si="37"/>
        <v>18.292156337949095</v>
      </c>
      <c r="J107">
        <f t="shared" si="30"/>
        <v>1.3025743825395455</v>
      </c>
      <c r="K107">
        <f t="shared" si="38"/>
        <v>0.91605653062088566</v>
      </c>
      <c r="L107">
        <f t="shared" si="39"/>
        <v>52.486217333184605</v>
      </c>
      <c r="M107">
        <f t="shared" si="40"/>
        <v>1.2353146163416495</v>
      </c>
      <c r="N107">
        <f t="shared" si="41"/>
        <v>70.773642797599123</v>
      </c>
      <c r="O107">
        <f t="shared" si="42"/>
        <v>0.74024063271694707</v>
      </c>
      <c r="P107">
        <f t="shared" si="43"/>
        <v>-0.4209825469961832</v>
      </c>
      <c r="Q107">
        <f t="shared" si="44"/>
        <v>-0.44775155742315947</v>
      </c>
      <c r="R107">
        <f t="shared" si="45"/>
        <v>875.45843202385117</v>
      </c>
      <c r="T107">
        <v>1475.1757304147991</v>
      </c>
      <c r="U107">
        <f t="shared" si="46"/>
        <v>14.017250940367642</v>
      </c>
      <c r="V107">
        <v>714.98960000000011</v>
      </c>
    </row>
    <row r="108" spans="1:22" x14ac:dyDescent="0.25">
      <c r="A108">
        <v>125.83461835673197</v>
      </c>
      <c r="B108">
        <f t="shared" si="31"/>
        <v>11.217603057548969</v>
      </c>
      <c r="C108">
        <v>811.23820000000001</v>
      </c>
      <c r="D108">
        <f t="shared" si="32"/>
        <v>811.33434555105089</v>
      </c>
      <c r="E108">
        <f t="shared" si="33"/>
        <v>3.0557137003746777</v>
      </c>
      <c r="F108">
        <f t="shared" si="34"/>
        <v>1.2545254979350324</v>
      </c>
      <c r="G108">
        <f t="shared" si="35"/>
        <v>0.32725578966294666</v>
      </c>
      <c r="H108">
        <f t="shared" si="36"/>
        <v>0.31627082885986413</v>
      </c>
      <c r="I108">
        <f t="shared" si="37"/>
        <v>18.120998982927606</v>
      </c>
      <c r="J108">
        <f t="shared" si="30"/>
        <v>1.2962501213660669</v>
      </c>
      <c r="K108">
        <f t="shared" si="38"/>
        <v>0.91370416371586571</v>
      </c>
      <c r="L108">
        <f t="shared" si="39"/>
        <v>52.351436523816233</v>
      </c>
      <c r="M108">
        <f t="shared" si="40"/>
        <v>1.22997499257573</v>
      </c>
      <c r="N108">
        <f t="shared" si="41"/>
        <v>70.467725082319504</v>
      </c>
      <c r="O108">
        <f t="shared" si="42"/>
        <v>0.73852821745049069</v>
      </c>
      <c r="P108">
        <f t="shared" si="43"/>
        <v>-0.42225738859062656</v>
      </c>
      <c r="Q108">
        <f t="shared" si="44"/>
        <v>-0.44928285603178547</v>
      </c>
      <c r="R108">
        <f t="shared" si="45"/>
        <v>867.77353672298227</v>
      </c>
      <c r="T108">
        <v>1471.2830367270649</v>
      </c>
      <c r="U108">
        <f t="shared" si="46"/>
        <v>14.155423611216012</v>
      </c>
      <c r="V108">
        <v>721.86450000000013</v>
      </c>
    </row>
    <row r="109" spans="1:22" x14ac:dyDescent="0.25">
      <c r="A109">
        <v>123.61764995355794</v>
      </c>
      <c r="B109">
        <f t="shared" si="31"/>
        <v>11.118347447060554</v>
      </c>
      <c r="C109">
        <v>804.36330000000009</v>
      </c>
      <c r="D109">
        <f t="shared" si="32"/>
        <v>804.45872772686596</v>
      </c>
      <c r="E109">
        <f t="shared" si="33"/>
        <v>3.0867878740167831</v>
      </c>
      <c r="F109">
        <f t="shared" si="34"/>
        <v>1.257504128017304</v>
      </c>
      <c r="G109">
        <f t="shared" si="35"/>
        <v>0.3239613607457637</v>
      </c>
      <c r="H109">
        <f t="shared" si="36"/>
        <v>0.31329219877759251</v>
      </c>
      <c r="I109">
        <f t="shared" si="37"/>
        <v>17.950335906329805</v>
      </c>
      <c r="J109">
        <f t="shared" si="30"/>
        <v>1.289834083528429</v>
      </c>
      <c r="K109">
        <f t="shared" si="38"/>
        <v>0.91130290946356696</v>
      </c>
      <c r="L109">
        <f t="shared" si="39"/>
        <v>52.213854673411255</v>
      </c>
      <c r="M109">
        <f t="shared" si="40"/>
        <v>1.2245951082411595</v>
      </c>
      <c r="N109">
        <f t="shared" si="41"/>
        <v>70.159500758612495</v>
      </c>
      <c r="O109">
        <f t="shared" si="42"/>
        <v>0.73677937674886318</v>
      </c>
      <c r="P109">
        <f t="shared" si="43"/>
        <v>-0.42348717797127067</v>
      </c>
      <c r="Q109">
        <f t="shared" si="44"/>
        <v>-0.45076170249468528</v>
      </c>
      <c r="R109">
        <f t="shared" si="45"/>
        <v>860.0854023514579</v>
      </c>
      <c r="T109">
        <v>1467.3492071698718</v>
      </c>
      <c r="U109">
        <f t="shared" si="46"/>
        <v>14.293699562050577</v>
      </c>
      <c r="V109">
        <v>728.73940000000016</v>
      </c>
    </row>
    <row r="110" spans="1:22" x14ac:dyDescent="0.25">
      <c r="A110">
        <v>121.42298708835266</v>
      </c>
      <c r="B110">
        <f t="shared" si="31"/>
        <v>11.019209912164875</v>
      </c>
      <c r="C110">
        <v>797.48840000000007</v>
      </c>
      <c r="D110">
        <f t="shared" si="32"/>
        <v>797.58296746286612</v>
      </c>
      <c r="E110">
        <f t="shared" si="33"/>
        <v>3.1183474378200167</v>
      </c>
      <c r="F110">
        <f t="shared" si="34"/>
        <v>1.2604742419054931</v>
      </c>
      <c r="G110">
        <f t="shared" si="35"/>
        <v>0.32068267566076053</v>
      </c>
      <c r="H110">
        <f t="shared" si="36"/>
        <v>0.31032208488940366</v>
      </c>
      <c r="I110">
        <f t="shared" si="37"/>
        <v>17.780160772122606</v>
      </c>
      <c r="J110">
        <f t="shared" si="30"/>
        <v>1.2833261990139653</v>
      </c>
      <c r="K110">
        <f t="shared" si="38"/>
        <v>0.90885199027628516</v>
      </c>
      <c r="L110">
        <f t="shared" si="39"/>
        <v>52.07342722943838</v>
      </c>
      <c r="M110">
        <f t="shared" si="40"/>
        <v>1.2191740751656888</v>
      </c>
      <c r="N110">
        <f t="shared" si="41"/>
        <v>69.848918941315162</v>
      </c>
      <c r="O110">
        <f t="shared" si="42"/>
        <v>0.73499344538420341</v>
      </c>
      <c r="P110">
        <f t="shared" si="43"/>
        <v>-0.42467136049479975</v>
      </c>
      <c r="Q110">
        <f t="shared" si="44"/>
        <v>-0.45218725606580379</v>
      </c>
      <c r="R110">
        <f t="shared" si="45"/>
        <v>852.39432735479579</v>
      </c>
      <c r="T110">
        <v>1463.3741189146617</v>
      </c>
      <c r="U110">
        <f t="shared" si="46"/>
        <v>14.432080079648079</v>
      </c>
      <c r="V110">
        <v>735.61430000000018</v>
      </c>
    </row>
    <row r="111" spans="1:22" x14ac:dyDescent="0.25">
      <c r="A111">
        <v>119.25052587677973</v>
      </c>
      <c r="B111">
        <f t="shared" si="31"/>
        <v>10.92018891213791</v>
      </c>
      <c r="C111">
        <v>790.61350000000004</v>
      </c>
      <c r="D111">
        <f t="shared" si="32"/>
        <v>790.7070668668315</v>
      </c>
      <c r="E111">
        <f t="shared" si="33"/>
        <v>3.1504052220903267</v>
      </c>
      <c r="F111">
        <f t="shared" si="34"/>
        <v>1.2634359490934262</v>
      </c>
      <c r="G111">
        <f t="shared" si="35"/>
        <v>0.31741948400418457</v>
      </c>
      <c r="H111">
        <f t="shared" si="36"/>
        <v>0.30736037770147057</v>
      </c>
      <c r="I111">
        <f t="shared" si="37"/>
        <v>17.610467306766541</v>
      </c>
      <c r="J111">
        <f t="shared" si="30"/>
        <v>1.2767264087189787</v>
      </c>
      <c r="K111">
        <f t="shared" si="38"/>
        <v>0.9063506124225581</v>
      </c>
      <c r="L111">
        <f t="shared" si="39"/>
        <v>51.930108714396361</v>
      </c>
      <c r="M111">
        <f t="shared" si="40"/>
        <v>1.2137109901240286</v>
      </c>
      <c r="N111">
        <f t="shared" si="41"/>
        <v>69.535927882845868</v>
      </c>
      <c r="O111">
        <f t="shared" si="42"/>
        <v>0.7331697415294911</v>
      </c>
      <c r="P111">
        <f t="shared" si="43"/>
        <v>-0.42580936382802054</v>
      </c>
      <c r="Q111">
        <f t="shared" si="44"/>
        <v>-0.45355865701459042</v>
      </c>
      <c r="R111">
        <f t="shared" si="45"/>
        <v>844.70060836495588</v>
      </c>
      <c r="T111">
        <v>1459.3576473473918</v>
      </c>
      <c r="U111">
        <f t="shared" si="46"/>
        <v>14.570566460939151</v>
      </c>
      <c r="V111">
        <v>742.4892000000001</v>
      </c>
    </row>
    <row r="112" spans="1:22" x14ac:dyDescent="0.25">
      <c r="A112">
        <v>117.10016411980315</v>
      </c>
      <c r="B112">
        <f t="shared" si="31"/>
        <v>10.821282923932964</v>
      </c>
      <c r="C112">
        <v>783.73860000000002</v>
      </c>
      <c r="D112">
        <f t="shared" si="32"/>
        <v>783.83102816965163</v>
      </c>
      <c r="E112">
        <f t="shared" si="33"/>
        <v>3.1829745046267903</v>
      </c>
      <c r="F112">
        <f t="shared" si="34"/>
        <v>1.2663893580045786</v>
      </c>
      <c r="G112">
        <f t="shared" si="35"/>
        <v>0.31417153940328274</v>
      </c>
      <c r="H112">
        <f t="shared" si="36"/>
        <v>0.30440696879031809</v>
      </c>
      <c r="I112">
        <f t="shared" si="37"/>
        <v>17.441249298048838</v>
      </c>
      <c r="J112">
        <f t="shared" si="30"/>
        <v>1.2700346646607694</v>
      </c>
      <c r="K112">
        <f t="shared" si="38"/>
        <v>0.90379796575921689</v>
      </c>
      <c r="L112">
        <f t="shared" si="39"/>
        <v>51.783852710461595</v>
      </c>
      <c r="M112">
        <f t="shared" si="40"/>
        <v>1.2082049345495349</v>
      </c>
      <c r="N112">
        <f t="shared" si="41"/>
        <v>69.220474956686076</v>
      </c>
      <c r="O112">
        <f t="shared" si="42"/>
        <v>0.73130756644800443</v>
      </c>
      <c r="P112">
        <f t="shared" si="43"/>
        <v>-0.42690059765768634</v>
      </c>
      <c r="Q112">
        <f t="shared" si="44"/>
        <v>-0.45487502655296047</v>
      </c>
      <c r="R112">
        <f t="shared" si="45"/>
        <v>837.00454026335149</v>
      </c>
      <c r="T112">
        <v>1455.2996660464805</v>
      </c>
      <c r="U112">
        <f t="shared" si="46"/>
        <v>14.709160013187567</v>
      </c>
      <c r="V112">
        <v>749.36410000000012</v>
      </c>
    </row>
    <row r="113" spans="1:22" x14ac:dyDescent="0.25">
      <c r="A113">
        <v>114.97180127481138</v>
      </c>
      <c r="B113">
        <f t="shared" si="31"/>
        <v>10.722490441814877</v>
      </c>
      <c r="C113">
        <v>776.86370000000011</v>
      </c>
      <c r="D113">
        <f t="shared" si="32"/>
        <v>776.9548537224457</v>
      </c>
      <c r="E113">
        <f t="shared" si="33"/>
        <v>3.2160690305674438</v>
      </c>
      <c r="F113">
        <f t="shared" si="34"/>
        <v>1.2693345760120205</v>
      </c>
      <c r="G113">
        <f t="shared" si="35"/>
        <v>0.31093859941916724</v>
      </c>
      <c r="H113">
        <f t="shared" si="36"/>
        <v>0.30146175078287607</v>
      </c>
      <c r="I113">
        <f t="shared" si="37"/>
        <v>17.272500593940549</v>
      </c>
      <c r="J113">
        <f t="shared" si="30"/>
        <v>1.263250930188333</v>
      </c>
      <c r="K113">
        <f t="shared" si="38"/>
        <v>0.90119322346339481</v>
      </c>
      <c r="L113">
        <f t="shared" si="39"/>
        <v>51.634611844133403</v>
      </c>
      <c r="M113">
        <f t="shared" si="40"/>
        <v>1.2026549742462709</v>
      </c>
      <c r="N113">
        <f t="shared" si="41"/>
        <v>68.902506640883814</v>
      </c>
      <c r="O113">
        <f t="shared" si="42"/>
        <v>0.7294062041808107</v>
      </c>
      <c r="P113">
        <f t="shared" si="43"/>
        <v>-0.42794445339793463</v>
      </c>
      <c r="Q113">
        <f t="shared" si="44"/>
        <v>-0.4561354667757278</v>
      </c>
      <c r="R113">
        <f t="shared" si="45"/>
        <v>829.30641624053237</v>
      </c>
      <c r="T113">
        <v>1451.2000467602973</v>
      </c>
      <c r="U113">
        <f t="shared" si="46"/>
        <v>14.847862054172627</v>
      </c>
      <c r="V113">
        <v>756.23900000000015</v>
      </c>
    </row>
    <row r="114" spans="1:22" x14ac:dyDescent="0.25">
      <c r="A114">
        <v>112.86533842746421</v>
      </c>
      <c r="B114">
        <f t="shared" si="31"/>
        <v>10.623809977002798</v>
      </c>
      <c r="C114">
        <v>769.98880000000008</v>
      </c>
      <c r="D114">
        <f t="shared" si="32"/>
        <v>770.07854599376196</v>
      </c>
      <c r="E114">
        <f t="shared" si="33"/>
        <v>3.2497030332971453</v>
      </c>
      <c r="F114">
        <f t="shared" si="34"/>
        <v>1.2722717094579559</v>
      </c>
      <c r="G114">
        <f t="shared" si="35"/>
        <v>0.30772042545235312</v>
      </c>
      <c r="H114">
        <f t="shared" si="36"/>
        <v>0.29852461733694086</v>
      </c>
      <c r="I114">
        <f t="shared" si="37"/>
        <v>17.104215101477074</v>
      </c>
      <c r="J114">
        <f t="shared" si="30"/>
        <v>1.2563751801916145</v>
      </c>
      <c r="K114">
        <f t="shared" si="38"/>
        <v>0.8985355417649894</v>
      </c>
      <c r="L114">
        <f t="shared" si="39"/>
        <v>51.482337770905211</v>
      </c>
      <c r="M114">
        <f t="shared" si="40"/>
        <v>1.1970601591019303</v>
      </c>
      <c r="N114">
        <f t="shared" si="41"/>
        <v>68.581968501606553</v>
      </c>
      <c r="O114">
        <f t="shared" si="42"/>
        <v>0.72746492123274287</v>
      </c>
      <c r="P114">
        <f t="shared" si="43"/>
        <v>-0.42894030389580201</v>
      </c>
      <c r="Q114">
        <f t="shared" si="44"/>
        <v>-0.45733906061567015</v>
      </c>
      <c r="R114">
        <f t="shared" si="45"/>
        <v>821.60652785248624</v>
      </c>
      <c r="T114">
        <v>1447.0586593841829</v>
      </c>
      <c r="U114">
        <f t="shared" si="46"/>
        <v>14.986673912374744</v>
      </c>
      <c r="V114">
        <v>763.11390000000017</v>
      </c>
    </row>
    <row r="115" spans="1:22" x14ac:dyDescent="0.25">
      <c r="A115">
        <v>110.78067826424174</v>
      </c>
      <c r="B115">
        <f t="shared" si="31"/>
        <v>10.525240057321341</v>
      </c>
      <c r="C115">
        <v>763.11390000000006</v>
      </c>
      <c r="D115">
        <f t="shared" si="32"/>
        <v>763.20210756685822</v>
      </c>
      <c r="E115">
        <f t="shared" si="33"/>
        <v>3.2838912564844853</v>
      </c>
      <c r="F115">
        <f t="shared" si="34"/>
        <v>1.2752008636728644</v>
      </c>
      <c r="G115">
        <f t="shared" si="35"/>
        <v>0.30451678265087656</v>
      </c>
      <c r="H115">
        <f t="shared" si="36"/>
        <v>0.29559546312203222</v>
      </c>
      <c r="I115">
        <f t="shared" si="37"/>
        <v>16.936386785661337</v>
      </c>
      <c r="J115">
        <f t="shared" si="30"/>
        <v>1.2494074013092054</v>
      </c>
      <c r="K115">
        <f t="shared" si="38"/>
        <v>0.89582405968012091</v>
      </c>
      <c r="L115">
        <f t="shared" si="39"/>
        <v>51.326981159992798</v>
      </c>
      <c r="M115">
        <f t="shared" si="40"/>
        <v>1.1914195228021531</v>
      </c>
      <c r="N115">
        <f t="shared" si="41"/>
        <v>68.258805176773691</v>
      </c>
      <c r="O115">
        <f t="shared" si="42"/>
        <v>0.72548296625735242</v>
      </c>
      <c r="P115">
        <f t="shared" si="43"/>
        <v>-0.4298875031353202</v>
      </c>
      <c r="Q115">
        <f t="shared" si="44"/>
        <v>-0.45848487181443637</v>
      </c>
      <c r="R115">
        <f t="shared" si="45"/>
        <v>813.9051650734973</v>
      </c>
      <c r="T115">
        <v>1442.8753719369884</v>
      </c>
      <c r="U115">
        <f t="shared" si="46"/>
        <v>15.125596927164503</v>
      </c>
      <c r="V115">
        <v>769.98880000000008</v>
      </c>
    </row>
    <row r="116" spans="1:22" x14ac:dyDescent="0.25">
      <c r="A116">
        <v>108.71772504567498</v>
      </c>
      <c r="B116">
        <f t="shared" si="31"/>
        <v>10.426779226859797</v>
      </c>
      <c r="C116">
        <v>756.23900000000003</v>
      </c>
      <c r="D116">
        <f t="shared" si="32"/>
        <v>756.32554113705669</v>
      </c>
      <c r="E116">
        <f t="shared" si="33"/>
        <v>3.3186489773196217</v>
      </c>
      <c r="F116">
        <f t="shared" si="34"/>
        <v>1.2781221429942606</v>
      </c>
      <c r="G116">
        <f t="shared" si="35"/>
        <v>0.30132743982090915</v>
      </c>
      <c r="H116">
        <f t="shared" si="36"/>
        <v>0.29267418380063603</v>
      </c>
      <c r="I116">
        <f t="shared" si="37"/>
        <v>16.769009668389092</v>
      </c>
      <c r="J116">
        <f t="shared" si="30"/>
        <v>1.2423475921343605</v>
      </c>
      <c r="K116">
        <f t="shared" si="38"/>
        <v>0.89305789874617436</v>
      </c>
      <c r="L116">
        <f t="shared" si="39"/>
        <v>51.168491679153355</v>
      </c>
      <c r="M116">
        <f t="shared" si="40"/>
        <v>1.1857320825468105</v>
      </c>
      <c r="N116">
        <f t="shared" si="41"/>
        <v>67.932960359801982</v>
      </c>
      <c r="O116">
        <f t="shared" si="42"/>
        <v>0.72345956974138614</v>
      </c>
      <c r="P116">
        <f t="shared" si="43"/>
        <v>-0.43078538594075011</v>
      </c>
      <c r="Q116">
        <f t="shared" si="44"/>
        <v>-0.45957194491056386</v>
      </c>
      <c r="R116">
        <f t="shared" si="45"/>
        <v>806.20261634549286</v>
      </c>
      <c r="T116">
        <v>1438.6500505371246</v>
      </c>
      <c r="U116">
        <f t="shared" si="46"/>
        <v>15.264632448995032</v>
      </c>
      <c r="V116">
        <v>776.86370000000011</v>
      </c>
    </row>
    <row r="117" spans="1:22" x14ac:dyDescent="0.25">
      <c r="A117">
        <v>106.67638458023856</v>
      </c>
      <c r="B117">
        <f t="shared" si="31"/>
        <v>10.328426045639217</v>
      </c>
      <c r="C117">
        <v>749.36410000000001</v>
      </c>
      <c r="D117">
        <f t="shared" si="32"/>
        <v>749.44884950917469</v>
      </c>
      <c r="E117">
        <f t="shared" si="33"/>
        <v>3.3539920310301974</v>
      </c>
      <c r="F117">
        <f t="shared" si="34"/>
        <v>1.2810356507850766</v>
      </c>
      <c r="G117">
        <f t="shared" si="35"/>
        <v>0.29815216933978356</v>
      </c>
      <c r="H117">
        <f t="shared" si="36"/>
        <v>0.28976067600982003</v>
      </c>
      <c r="I117">
        <f t="shared" si="37"/>
        <v>16.602077827395558</v>
      </c>
      <c r="J117">
        <f t="shared" si="30"/>
        <v>1.2351957634192197</v>
      </c>
      <c r="K117">
        <f t="shared" si="38"/>
        <v>0.89023616275906825</v>
      </c>
      <c r="L117">
        <f t="shared" si="39"/>
        <v>51.006817979632061</v>
      </c>
      <c r="M117">
        <f t="shared" si="40"/>
        <v>1.1799968387688882</v>
      </c>
      <c r="N117">
        <f t="shared" si="41"/>
        <v>67.604376783499859</v>
      </c>
      <c r="O117">
        <f t="shared" si="42"/>
        <v>0.72139394368937759</v>
      </c>
      <c r="P117">
        <f t="shared" si="43"/>
        <v>-0.43163326767955756</v>
      </c>
      <c r="Q117">
        <f t="shared" si="44"/>
        <v>-0.46059930524592707</v>
      </c>
      <c r="R117">
        <f t="shared" si="45"/>
        <v>798.49916862380519</v>
      </c>
      <c r="T117">
        <v>1434.3825593781089</v>
      </c>
      <c r="U117">
        <f t="shared" si="46"/>
        <v>15.403781839597954</v>
      </c>
      <c r="V117">
        <v>783.73860000000013</v>
      </c>
    </row>
    <row r="118" spans="1:22" x14ac:dyDescent="0.25">
      <c r="A118">
        <v>104.65656419888712</v>
      </c>
      <c r="B118">
        <f t="shared" si="31"/>
        <v>10.230179089287104</v>
      </c>
      <c r="C118">
        <v>742.4892000000001</v>
      </c>
      <c r="D118">
        <f t="shared" si="32"/>
        <v>742.57203559502534</v>
      </c>
      <c r="E118">
        <f t="shared" si="33"/>
        <v>3.3899368367582081</v>
      </c>
      <c r="F118">
        <f t="shared" si="34"/>
        <v>1.283941489451683</v>
      </c>
      <c r="G118">
        <f t="shared" si="35"/>
        <v>0.29499074707135209</v>
      </c>
      <c r="H118">
        <f t="shared" si="36"/>
        <v>0.2868548373432136</v>
      </c>
      <c r="I118">
        <f t="shared" si="37"/>
        <v>16.435585395222944</v>
      </c>
      <c r="J118">
        <f t="shared" si="30"/>
        <v>1.227951938277108</v>
      </c>
      <c r="K118">
        <f t="shared" si="38"/>
        <v>0.88735793751344527</v>
      </c>
      <c r="L118">
        <f t="shared" si="39"/>
        <v>50.841907681276091</v>
      </c>
      <c r="M118">
        <f t="shared" si="40"/>
        <v>1.1742127748566589</v>
      </c>
      <c r="N118">
        <f t="shared" si="41"/>
        <v>67.272996204150033</v>
      </c>
      <c r="O118">
        <f t="shared" si="42"/>
        <v>0.71928528130900815</v>
      </c>
      <c r="P118">
        <f t="shared" si="43"/>
        <v>-0.43243044396579455</v>
      </c>
      <c r="Q118">
        <f t="shared" si="44"/>
        <v>-0.46156595899199782</v>
      </c>
      <c r="R118">
        <f t="shared" si="45"/>
        <v>790.79510741926697</v>
      </c>
      <c r="T118">
        <v>1430.0727607036001</v>
      </c>
      <c r="U118">
        <f t="shared" si="46"/>
        <v>15.543046472182874</v>
      </c>
      <c r="V118">
        <v>790.61350000000016</v>
      </c>
    </row>
    <row r="119" spans="1:22" x14ac:dyDescent="0.25">
      <c r="A119">
        <v>102.65817273021688</v>
      </c>
      <c r="B119">
        <f t="shared" si="31"/>
        <v>10.132036948719486</v>
      </c>
      <c r="C119">
        <v>735.61430000000007</v>
      </c>
      <c r="D119">
        <f t="shared" si="32"/>
        <v>735.69510241098737</v>
      </c>
      <c r="E119">
        <f t="shared" si="33"/>
        <v>3.4265004248868762</v>
      </c>
      <c r="F119">
        <f t="shared" si="34"/>
        <v>1.2868397604615551</v>
      </c>
      <c r="G119">
        <f t="shared" si="35"/>
        <v>0.29184295228360124</v>
      </c>
      <c r="H119">
        <f t="shared" si="36"/>
        <v>0.28395656633334138</v>
      </c>
      <c r="I119">
        <f t="shared" si="37"/>
        <v>16.269526558208248</v>
      </c>
      <c r="J119">
        <f t="shared" si="30"/>
        <v>1.2206161523827899</v>
      </c>
      <c r="K119">
        <f t="shared" si="38"/>
        <v>0.88442229054653776</v>
      </c>
      <c r="L119">
        <f t="shared" si="39"/>
        <v>50.673707357859172</v>
      </c>
      <c r="M119">
        <f t="shared" si="40"/>
        <v>1.1683788568798792</v>
      </c>
      <c r="N119">
        <f t="shared" si="41"/>
        <v>66.938759385822863</v>
      </c>
      <c r="O119">
        <f t="shared" si="42"/>
        <v>0.71713275669794119</v>
      </c>
      <c r="P119">
        <f t="shared" si="43"/>
        <v>-0.43317619036459981</v>
      </c>
      <c r="Q119">
        <f t="shared" si="44"/>
        <v>-0.46247089319734785</v>
      </c>
      <c r="R119">
        <f t="shared" si="45"/>
        <v>783.09071683655111</v>
      </c>
      <c r="T119">
        <v>1425.7205147819045</v>
      </c>
      <c r="U119">
        <f t="shared" si="46"/>
        <v>15.682427731640663</v>
      </c>
      <c r="V119">
        <v>797.48840000000018</v>
      </c>
    </row>
    <row r="120" spans="1:22" x14ac:dyDescent="0.25">
      <c r="A120">
        <v>100.68112047623541</v>
      </c>
      <c r="B120">
        <f t="shared" si="31"/>
        <v>10.033998229830191</v>
      </c>
      <c r="C120">
        <v>728.73940000000005</v>
      </c>
      <c r="D120">
        <f t="shared" si="32"/>
        <v>728.81805307564434</v>
      </c>
      <c r="E120">
        <f t="shared" si="33"/>
        <v>3.4637004659133308</v>
      </c>
      <c r="F120">
        <f t="shared" si="34"/>
        <v>1.2897305643605972</v>
      </c>
      <c r="G120">
        <f t="shared" si="35"/>
        <v>0.28870856756844693</v>
      </c>
      <c r="H120">
        <f t="shared" si="36"/>
        <v>0.28106576243429943</v>
      </c>
      <c r="I120">
        <f t="shared" si="37"/>
        <v>16.103895555490659</v>
      </c>
      <c r="J120">
        <f t="shared" si="30"/>
        <v>1.2131884541705535</v>
      </c>
      <c r="K120">
        <f t="shared" si="38"/>
        <v>0.88142827088652975</v>
      </c>
      <c r="L120">
        <f t="shared" si="39"/>
        <v>50.502162522663795</v>
      </c>
      <c r="M120">
        <f t="shared" si="40"/>
        <v>1.1624940333208291</v>
      </c>
      <c r="N120">
        <f t="shared" si="41"/>
        <v>66.601606084966974</v>
      </c>
      <c r="O120">
        <f t="shared" si="42"/>
        <v>0.71493552453291065</v>
      </c>
      <c r="P120">
        <f t="shared" si="43"/>
        <v>-0.43386976209861122</v>
      </c>
      <c r="Q120">
        <f t="shared" si="44"/>
        <v>-0.4633130758578996</v>
      </c>
      <c r="R120">
        <f t="shared" si="45"/>
        <v>775.38627960866438</v>
      </c>
      <c r="T120">
        <v>1421.3256798799498</v>
      </c>
      <c r="U120">
        <f t="shared" si="46"/>
        <v>15.821927014750347</v>
      </c>
      <c r="V120">
        <v>804.36330000000009</v>
      </c>
    </row>
    <row r="121" spans="1:22" x14ac:dyDescent="0.25">
      <c r="A121">
        <v>98.725319188721883</v>
      </c>
      <c r="B121">
        <f t="shared" si="31"/>
        <v>9.9360615531870522</v>
      </c>
      <c r="C121">
        <v>721.86450000000002</v>
      </c>
      <c r="D121">
        <f t="shared" si="32"/>
        <v>721.94089080748643</v>
      </c>
      <c r="E121">
        <f t="shared" si="33"/>
        <v>3.5015553009701583</v>
      </c>
      <c r="F121">
        <f t="shared" si="34"/>
        <v>1.2926140007901301</v>
      </c>
      <c r="G121">
        <f t="shared" si="35"/>
        <v>0.2855873787636411</v>
      </c>
      <c r="H121">
        <f t="shared" si="36"/>
        <v>0.2781823260047665</v>
      </c>
      <c r="I121">
        <f t="shared" si="37"/>
        <v>15.938686678038183</v>
      </c>
      <c r="J121">
        <f t="shared" si="30"/>
        <v>1.205668905029994</v>
      </c>
      <c r="K121">
        <f t="shared" si="38"/>
        <v>0.87837490880629487</v>
      </c>
      <c r="L121">
        <f t="shared" si="39"/>
        <v>50.327217614371413</v>
      </c>
      <c r="M121">
        <f t="shared" si="40"/>
        <v>1.1565572348110613</v>
      </c>
      <c r="N121">
        <f t="shared" si="41"/>
        <v>66.261475035327209</v>
      </c>
      <c r="O121">
        <f t="shared" si="42"/>
        <v>0.71269271976189796</v>
      </c>
      <c r="P121">
        <f t="shared" si="43"/>
        <v>-0.43451039375713146</v>
      </c>
      <c r="Q121">
        <f t="shared" si="44"/>
        <v>-0.46409145601146917</v>
      </c>
      <c r="R121">
        <f t="shared" si="45"/>
        <v>767.68207712749097</v>
      </c>
      <c r="T121">
        <v>1416.8881122367027</v>
      </c>
      <c r="U121">
        <f t="shared" si="46"/>
        <v>15.961545730390085</v>
      </c>
      <c r="V121">
        <v>811.23820000000012</v>
      </c>
    </row>
    <row r="122" spans="1:22" x14ac:dyDescent="0.25">
      <c r="A122">
        <v>96.79068204616226</v>
      </c>
      <c r="B122">
        <f t="shared" si="31"/>
        <v>9.8382255537348939</v>
      </c>
      <c r="C122">
        <v>714.98960000000011</v>
      </c>
      <c r="D122">
        <f t="shared" si="32"/>
        <v>715.06361892267682</v>
      </c>
      <c r="E122">
        <f t="shared" si="33"/>
        <v>3.5400839741068473</v>
      </c>
      <c r="F122">
        <f t="shared" si="34"/>
        <v>1.2954901685035569</v>
      </c>
      <c r="G122">
        <f t="shared" si="35"/>
        <v>0.28247917487671942</v>
      </c>
      <c r="H122">
        <f t="shared" si="36"/>
        <v>0.27530615829133964</v>
      </c>
      <c r="I122">
        <f t="shared" si="37"/>
        <v>15.773894267692837</v>
      </c>
      <c r="J122">
        <f t="shared" si="30"/>
        <v>1.1980575794993646</v>
      </c>
      <c r="K122">
        <f t="shared" si="38"/>
        <v>0.87526121558346948</v>
      </c>
      <c r="L122">
        <f t="shared" si="39"/>
        <v>50.148815983315615</v>
      </c>
      <c r="M122">
        <f t="shared" si="40"/>
        <v>1.150567373874809</v>
      </c>
      <c r="N122">
        <f t="shared" si="41"/>
        <v>65.918303933243877</v>
      </c>
      <c r="O122">
        <f t="shared" si="42"/>
        <v>0.71040345730031362</v>
      </c>
      <c r="P122">
        <f t="shared" si="43"/>
        <v>-0.43509729900897398</v>
      </c>
      <c r="Q122">
        <f t="shared" si="44"/>
        <v>-0.46480496385822168</v>
      </c>
      <c r="R122">
        <f t="shared" si="45"/>
        <v>759.97838947027913</v>
      </c>
      <c r="T122">
        <v>1412.4076660360279</v>
      </c>
      <c r="U122">
        <f t="shared" si="46"/>
        <v>16.101285299751964</v>
      </c>
      <c r="V122">
        <v>818.11310000000014</v>
      </c>
    </row>
    <row r="123" spans="1:22" x14ac:dyDescent="0.25">
      <c r="A123">
        <v>94.877123631242924</v>
      </c>
      <c r="B123">
        <f t="shared" si="31"/>
        <v>9.7404888805050707</v>
      </c>
      <c r="C123">
        <v>708.11470000000008</v>
      </c>
      <c r="D123">
        <f t="shared" si="32"/>
        <v>708.18624083287807</v>
      </c>
      <c r="E123">
        <f t="shared" si="33"/>
        <v>3.579306266450748</v>
      </c>
      <c r="F123">
        <f t="shared" si="34"/>
        <v>1.2983591653827111</v>
      </c>
      <c r="G123">
        <f t="shared" si="35"/>
        <v>0.27938374801092486</v>
      </c>
      <c r="H123">
        <f t="shared" si="36"/>
        <v>0.27243716141218555</v>
      </c>
      <c r="I123">
        <f t="shared" si="37"/>
        <v>15.609512716233946</v>
      </c>
      <c r="J123">
        <f t="shared" si="30"/>
        <v>1.1903545654563643</v>
      </c>
      <c r="K123">
        <f t="shared" si="38"/>
        <v>0.87208618326788789</v>
      </c>
      <c r="L123">
        <f t="shared" si="39"/>
        <v>49.966899878157186</v>
      </c>
      <c r="M123">
        <f t="shared" si="40"/>
        <v>1.1445233446800733</v>
      </c>
      <c r="N123">
        <f t="shared" si="41"/>
        <v>65.572029423392067</v>
      </c>
      <c r="O123">
        <f t="shared" si="42"/>
        <v>0.70806683173217511</v>
      </c>
      <c r="P123">
        <f t="shared" si="43"/>
        <v>-0.43562967031998956</v>
      </c>
      <c r="Q123">
        <f t="shared" si="44"/>
        <v>-0.46545251090871576</v>
      </c>
      <c r="R123">
        <f t="shared" si="45"/>
        <v>752.27549542195879</v>
      </c>
      <c r="T123">
        <v>1407.884193378969</v>
      </c>
      <c r="U123">
        <f t="shared" si="46"/>
        <v>16.241147156560942</v>
      </c>
      <c r="V123">
        <v>824.98800000000017</v>
      </c>
    </row>
    <row r="124" spans="1:22" x14ac:dyDescent="0.25">
      <c r="A124">
        <v>92.984559908888286</v>
      </c>
      <c r="B124">
        <f t="shared" si="31"/>
        <v>9.6428501963313877</v>
      </c>
      <c r="C124">
        <v>701.23980000000006</v>
      </c>
      <c r="D124">
        <f t="shared" si="32"/>
        <v>701.30876004313939</v>
      </c>
      <c r="E124">
        <f t="shared" si="33"/>
        <v>3.6192427323765628</v>
      </c>
      <c r="F124">
        <f t="shared" si="34"/>
        <v>1.3012210884538966</v>
      </c>
      <c r="G124">
        <f t="shared" si="35"/>
        <v>0.27630089329304353</v>
      </c>
      <c r="H124">
        <f t="shared" si="36"/>
        <v>0.26957523834099989</v>
      </c>
      <c r="I124">
        <f t="shared" si="37"/>
        <v>15.445536464459074</v>
      </c>
      <c r="J124">
        <f t="shared" si="30"/>
        <v>1.1825599643062294</v>
      </c>
      <c r="K124">
        <f t="shared" si="38"/>
        <v>0.86884878445749569</v>
      </c>
      <c r="L124">
        <f t="shared" si="39"/>
        <v>49.781410433044805</v>
      </c>
      <c r="M124">
        <f t="shared" si="40"/>
        <v>1.1384240227984956</v>
      </c>
      <c r="N124">
        <f t="shared" si="41"/>
        <v>65.222587085024259</v>
      </c>
      <c r="O124">
        <f t="shared" si="42"/>
        <v>0.70568191701734873</v>
      </c>
      <c r="P124">
        <f t="shared" si="43"/>
        <v>-0.43610667867634884</v>
      </c>
      <c r="Q124">
        <f t="shared" si="44"/>
        <v>-0.46603299016126515</v>
      </c>
      <c r="R124">
        <f t="shared" si="45"/>
        <v>744.5736724931686</v>
      </c>
      <c r="T124">
        <v>1403.3175442554402</v>
      </c>
      <c r="U124">
        <f t="shared" si="46"/>
        <v>16.381132747297922</v>
      </c>
      <c r="V124">
        <v>831.8629000000002</v>
      </c>
    </row>
    <row r="125" spans="1:22" x14ac:dyDescent="0.25">
      <c r="A125">
        <v>91.112908204826795</v>
      </c>
      <c r="B125">
        <f t="shared" si="31"/>
        <v>9.5453081775722044</v>
      </c>
      <c r="C125">
        <v>694.36490000000003</v>
      </c>
      <c r="D125">
        <f t="shared" si="32"/>
        <v>694.43118014983963</v>
      </c>
      <c r="E125">
        <f t="shared" si="33"/>
        <v>3.6599147378236001</v>
      </c>
      <c r="F125">
        <f t="shared" si="34"/>
        <v>1.3040760339036312</v>
      </c>
      <c r="G125">
        <f t="shared" si="35"/>
        <v>0.27323040880309102</v>
      </c>
      <c r="H125">
        <f t="shared" si="36"/>
        <v>0.26672029289126536</v>
      </c>
      <c r="I125">
        <f t="shared" si="37"/>
        <v>15.28196000128208</v>
      </c>
      <c r="J125">
        <f t="shared" si="30"/>
        <v>1.1746738911669907</v>
      </c>
      <c r="K125">
        <f t="shared" si="38"/>
        <v>0.86554797208393408</v>
      </c>
      <c r="L125">
        <f t="shared" si="39"/>
        <v>49.59228765532999</v>
      </c>
      <c r="M125">
        <f t="shared" si="40"/>
        <v>1.1322682649751994</v>
      </c>
      <c r="N125">
        <f t="shared" si="41"/>
        <v>64.869911418784099</v>
      </c>
      <c r="O125">
        <f t="shared" si="42"/>
        <v>0.70324776620601925</v>
      </c>
      <c r="P125">
        <f t="shared" si="43"/>
        <v>-0.43652747331475389</v>
      </c>
      <c r="Q125">
        <f t="shared" si="44"/>
        <v>-0.46654527631042059</v>
      </c>
      <c r="R125">
        <f t="shared" si="45"/>
        <v>736.87319693386689</v>
      </c>
      <c r="T125">
        <v>1398.7075665153116</v>
      </c>
      <c r="U125">
        <f t="shared" si="46"/>
        <v>16.521243531427199</v>
      </c>
      <c r="V125">
        <v>838.73780000000011</v>
      </c>
    </row>
    <row r="126" spans="1:22" x14ac:dyDescent="0.25">
      <c r="A126">
        <v>89.262087184671543</v>
      </c>
      <c r="B126">
        <f t="shared" si="31"/>
        <v>9.4478615138385447</v>
      </c>
      <c r="C126">
        <v>687.49</v>
      </c>
      <c r="D126">
        <f t="shared" si="32"/>
        <v>687.55350483868619</v>
      </c>
      <c r="E126">
        <f t="shared" si="33"/>
        <v>3.7013445009111621</v>
      </c>
      <c r="F126">
        <f t="shared" si="34"/>
        <v>1.3069240970940967</v>
      </c>
      <c r="G126">
        <f t="shared" si="35"/>
        <v>0.27017209550578969</v>
      </c>
      <c r="H126">
        <f t="shared" si="36"/>
        <v>0.26387222970079999</v>
      </c>
      <c r="I126">
        <f t="shared" si="37"/>
        <v>15.118777862847793</v>
      </c>
      <c r="J126">
        <f t="shared" si="30"/>
        <v>1.1666964750517612</v>
      </c>
      <c r="K126">
        <f t="shared" si="38"/>
        <v>0.86218267920908542</v>
      </c>
      <c r="L126">
        <f t="shared" si="39"/>
        <v>49.39947041390996</v>
      </c>
      <c r="M126">
        <f t="shared" si="40"/>
        <v>1.1260549089098855</v>
      </c>
      <c r="N126">
        <f t="shared" si="41"/>
        <v>64.513935834164926</v>
      </c>
      <c r="O126">
        <f t="shared" si="42"/>
        <v>0.70076341116163676</v>
      </c>
      <c r="P126">
        <f t="shared" si="43"/>
        <v>-0.43689118146083677</v>
      </c>
      <c r="Q126">
        <f t="shared" si="44"/>
        <v>-0.46698822598842388</v>
      </c>
      <c r="R126">
        <f t="shared" si="45"/>
        <v>729.17434374239383</v>
      </c>
      <c r="T126">
        <v>1394.0541058388774</v>
      </c>
      <c r="U126">
        <f t="shared" si="46"/>
        <v>16.66148098162823</v>
      </c>
      <c r="V126">
        <v>845.61270000000013</v>
      </c>
    </row>
    <row r="127" spans="1:22" x14ac:dyDescent="0.25">
      <c r="A127">
        <v>87.43201683350182</v>
      </c>
      <c r="B127">
        <f t="shared" si="31"/>
        <v>9.3505089077280612</v>
      </c>
      <c r="C127">
        <v>680.6151000000001</v>
      </c>
      <c r="D127">
        <f t="shared" si="32"/>
        <v>680.67573788276991</v>
      </c>
      <c r="E127">
        <f t="shared" si="33"/>
        <v>3.7435551350145682</v>
      </c>
      <c r="F127">
        <f t="shared" si="34"/>
        <v>1.3097653725783067</v>
      </c>
      <c r="G127">
        <f t="shared" si="35"/>
        <v>0.26712575718378151</v>
      </c>
      <c r="H127">
        <f t="shared" si="36"/>
        <v>0.26103095421658978</v>
      </c>
      <c r="I127">
        <f t="shared" si="37"/>
        <v>14.955984631663</v>
      </c>
      <c r="J127">
        <f t="shared" si="30"/>
        <v>1.1586278590479169</v>
      </c>
      <c r="K127">
        <f t="shared" si="38"/>
        <v>0.85875181883396257</v>
      </c>
      <c r="L127">
        <f t="shared" si="39"/>
        <v>49.202896428277811</v>
      </c>
      <c r="M127">
        <f t="shared" si="40"/>
        <v>1.1197827730505523</v>
      </c>
      <c r="N127">
        <f t="shared" si="41"/>
        <v>64.154592637691579</v>
      </c>
      <c r="O127">
        <f t="shared" si="42"/>
        <v>0.69822786229369038</v>
      </c>
      <c r="P127">
        <f t="shared" si="43"/>
        <v>-0.4371969080771006</v>
      </c>
      <c r="Q127">
        <f t="shared" si="44"/>
        <v>-0.46736067804154702</v>
      </c>
      <c r="R127">
        <f t="shared" si="45"/>
        <v>721.47738666984549</v>
      </c>
      <c r="T127">
        <v>1389.3570057066918</v>
      </c>
      <c r="U127">
        <f t="shared" si="46"/>
        <v>16.801846584031914</v>
      </c>
      <c r="V127">
        <v>852.48760000000016</v>
      </c>
    </row>
    <row r="128" spans="1:22" x14ac:dyDescent="0.25">
      <c r="A128">
        <v>85.622618435931599</v>
      </c>
      <c r="B128">
        <f t="shared" si="31"/>
        <v>9.2532490745646534</v>
      </c>
      <c r="C128">
        <v>673.74020000000007</v>
      </c>
      <c r="D128">
        <f t="shared" si="32"/>
        <v>673.79788314066946</v>
      </c>
      <c r="E128">
        <f t="shared" si="33"/>
        <v>3.7865706944776325</v>
      </c>
      <c r="F128">
        <f t="shared" si="34"/>
        <v>1.3125999541150013</v>
      </c>
      <c r="G128">
        <f t="shared" si="35"/>
        <v>0.26409120037251876</v>
      </c>
      <c r="H128">
        <f t="shared" si="36"/>
        <v>0.25819637267989531</v>
      </c>
      <c r="I128">
        <f t="shared" si="37"/>
        <v>14.793574935743097</v>
      </c>
      <c r="J128">
        <f t="shared" si="30"/>
        <v>1.1504682004930258</v>
      </c>
      <c r="K128">
        <f t="shared" si="38"/>
        <v>0.85525428372142598</v>
      </c>
      <c r="L128">
        <f t="shared" si="39"/>
        <v>49.002502258364927</v>
      </c>
      <c r="M128">
        <f t="shared" si="40"/>
        <v>1.1134506564013213</v>
      </c>
      <c r="N128">
        <f t="shared" si="41"/>
        <v>63.791813021910322</v>
      </c>
      <c r="O128">
        <f t="shared" si="42"/>
        <v>0.69564010830176337</v>
      </c>
      <c r="P128">
        <f t="shared" si="43"/>
        <v>-0.43744373562186806</v>
      </c>
      <c r="Q128">
        <f t="shared" si="44"/>
        <v>-0.46766145384329127</v>
      </c>
      <c r="R128">
        <f t="shared" si="45"/>
        <v>713.78259821961728</v>
      </c>
      <c r="T128">
        <v>1384.6161073687522</v>
      </c>
      <c r="U128">
        <f t="shared" si="46"/>
        <v>16.942341838461541</v>
      </c>
      <c r="V128">
        <v>859.36250000000018</v>
      </c>
    </row>
    <row r="129" spans="1:22" x14ac:dyDescent="0.25">
      <c r="A129">
        <v>83.833814556653223</v>
      </c>
      <c r="B129">
        <f t="shared" si="31"/>
        <v>9.156080742143617</v>
      </c>
      <c r="C129">
        <v>666.86530000000005</v>
      </c>
      <c r="D129">
        <f t="shared" si="32"/>
        <v>666.91994455460872</v>
      </c>
      <c r="E129">
        <f t="shared" si="33"/>
        <v>3.8304162231518304</v>
      </c>
      <c r="F129">
        <f t="shared" si="34"/>
        <v>1.3154279346832689</v>
      </c>
      <c r="G129">
        <f t="shared" si="35"/>
        <v>0.26106823429678283</v>
      </c>
      <c r="H129">
        <f t="shared" si="36"/>
        <v>0.25536839211162782</v>
      </c>
      <c r="I129">
        <f t="shared" si="37"/>
        <v>14.63154344777422</v>
      </c>
      <c r="J129">
        <f t="shared" si="30"/>
        <v>1.1422176711473941</v>
      </c>
      <c r="K129">
        <f t="shared" si="38"/>
        <v>0.85168894623432689</v>
      </c>
      <c r="L129">
        <f t="shared" si="39"/>
        <v>48.798223295267313</v>
      </c>
      <c r="M129">
        <f t="shared" si="40"/>
        <v>1.1070573383459548</v>
      </c>
      <c r="N129">
        <f t="shared" si="41"/>
        <v>63.425527055277826</v>
      </c>
      <c r="O129">
        <f t="shared" si="42"/>
        <v>0.69299911593243546</v>
      </c>
      <c r="P129">
        <f t="shared" si="43"/>
        <v>-0.43763072382080764</v>
      </c>
      <c r="Q129">
        <f t="shared" si="44"/>
        <v>-0.46788935764647488</v>
      </c>
      <c r="R129">
        <f t="shared" si="45"/>
        <v>706.09024964196624</v>
      </c>
      <c r="T129">
        <v>1379.8312498130194</v>
      </c>
      <c r="U129">
        <f t="shared" si="46"/>
        <v>17.082968258678502</v>
      </c>
      <c r="V129">
        <v>866.23740000000009</v>
      </c>
    </row>
    <row r="130" spans="1:22" x14ac:dyDescent="0.25">
      <c r="A130">
        <v>82.065529021442387</v>
      </c>
      <c r="B130">
        <f t="shared" si="31"/>
        <v>9.059002650482137</v>
      </c>
      <c r="C130">
        <v>659.99040000000002</v>
      </c>
      <c r="D130">
        <f t="shared" si="32"/>
        <v>660.04192614866281</v>
      </c>
      <c r="E130">
        <f t="shared" si="33"/>
        <v>3.8751178059683311</v>
      </c>
      <c r="F130">
        <f t="shared" si="34"/>
        <v>1.3182494064969115</v>
      </c>
      <c r="G130">
        <f t="shared" si="35"/>
        <v>0.25805667080877703</v>
      </c>
      <c r="H130">
        <f t="shared" si="36"/>
        <v>0.2525469202979852</v>
      </c>
      <c r="I130">
        <f t="shared" si="37"/>
        <v>14.469884884290227</v>
      </c>
      <c r="J130">
        <f t="shared" si="30"/>
        <v>1.1338764573630797</v>
      </c>
      <c r="K130">
        <f t="shared" si="38"/>
        <v>0.84805465819077697</v>
      </c>
      <c r="L130">
        <f t="shared" si="39"/>
        <v>48.589993752953077</v>
      </c>
      <c r="M130">
        <f t="shared" si="40"/>
        <v>1.1006015784887622</v>
      </c>
      <c r="N130">
        <f t="shared" si="41"/>
        <v>63.055663673046404</v>
      </c>
      <c r="O130">
        <f t="shared" si="42"/>
        <v>0.69030382975071058</v>
      </c>
      <c r="P130">
        <f t="shared" si="43"/>
        <v>-0.43775690945272538</v>
      </c>
      <c r="Q130">
        <f t="shared" si="44"/>
        <v>-0.46804317697629189</v>
      </c>
      <c r="R130">
        <f t="shared" si="45"/>
        <v>698.40061092343603</v>
      </c>
      <c r="T130">
        <v>1375.0022697332565</v>
      </c>
      <c r="U130">
        <f t="shared" si="46"/>
        <v>17.223727372632791</v>
      </c>
      <c r="V130">
        <v>873.11230000000012</v>
      </c>
    </row>
    <row r="131" spans="1:22" x14ac:dyDescent="0.25">
      <c r="A131">
        <v>80.317686898613601</v>
      </c>
      <c r="B131">
        <f t="shared" si="31"/>
        <v>8.9620135515749801</v>
      </c>
      <c r="C131">
        <v>653.11550000000011</v>
      </c>
      <c r="D131">
        <f t="shared" si="32"/>
        <v>653.16383202701138</v>
      </c>
      <c r="E131">
        <f t="shared" si="33"/>
        <v>3.9207026237663785</v>
      </c>
      <c r="F131">
        <f t="shared" si="34"/>
        <v>1.3210644610185542</v>
      </c>
      <c r="G131">
        <f t="shared" si="35"/>
        <v>0.25505632432774544</v>
      </c>
      <c r="H131">
        <f t="shared" si="36"/>
        <v>0.24973186577634235</v>
      </c>
      <c r="I131">
        <f t="shared" si="37"/>
        <v>14.308594004864297</v>
      </c>
      <c r="J131">
        <f t="shared" ref="J131:J194" si="47">C131/(A131+$E$1)</f>
        <v>1.1254447602492339</v>
      </c>
      <c r="K131">
        <f t="shared" si="38"/>
        <v>0.84435025073837666</v>
      </c>
      <c r="L131">
        <f t="shared" si="39"/>
        <v>48.377746661056278</v>
      </c>
      <c r="M131">
        <f t="shared" si="40"/>
        <v>1.094082116514719</v>
      </c>
      <c r="N131">
        <f t="shared" si="41"/>
        <v>62.682150669249921</v>
      </c>
      <c r="O131">
        <f t="shared" si="42"/>
        <v>0.68755317192777565</v>
      </c>
      <c r="P131">
        <f t="shared" si="43"/>
        <v>-0.43782130615143333</v>
      </c>
      <c r="Q131">
        <f t="shared" si="44"/>
        <v>-0.46812168306647961</v>
      </c>
      <c r="R131">
        <f t="shared" si="45"/>
        <v>690.71395077098566</v>
      </c>
      <c r="T131">
        <v>1370.1290014961692</v>
      </c>
      <c r="U131">
        <f t="shared" si="46"/>
        <v>17.364620722718577</v>
      </c>
      <c r="V131">
        <v>879.98720000000014</v>
      </c>
    </row>
    <row r="132" spans="1:22" x14ac:dyDescent="0.25">
      <c r="A132">
        <v>78.590214480913602</v>
      </c>
      <c r="B132">
        <f t="shared" ref="B132:B195" si="48">A132^0.5</f>
        <v>8.8651122091552566</v>
      </c>
      <c r="C132">
        <v>646.24060000000009</v>
      </c>
      <c r="D132">
        <f t="shared" ref="D132:D195" si="49">-0.013613*B132^3 + 0.030957*B132^2 + 73.674*B132 + 0.2088</f>
        <v>646.28566637223889</v>
      </c>
      <c r="E132">
        <f t="shared" ref="E132:E195" si="50">0.5*(3*-0.013613*B132^2 + 2*0.030957*B132 + 73)/B132</f>
        <v>3.9671990116205276</v>
      </c>
      <c r="F132">
        <f t="shared" ref="F132:F195" si="51">ATAN(E132)</f>
        <v>1.3238731889735078</v>
      </c>
      <c r="G132">
        <f t="shared" ref="G132:G195" si="52">1/E132</f>
        <v>0.25206701178106983</v>
      </c>
      <c r="H132">
        <f t="shared" ref="H132:H195" si="53">ATAN(G132)</f>
        <v>0.24692313782138881</v>
      </c>
      <c r="I132">
        <f t="shared" ref="I132:I195" si="54">(180*H132)/3.14159</f>
        <v>14.147665611314647</v>
      </c>
      <c r="J132">
        <f t="shared" si="47"/>
        <v>1.1169227958336274</v>
      </c>
      <c r="K132">
        <f t="shared" ref="K132:K195" si="55">ATAN(J132)</f>
        <v>0.84057453424935324</v>
      </c>
      <c r="L132">
        <f t="shared" ref="L132:L195" si="56">(180*K132)/3.14159</f>
        <v>48.161413858868784</v>
      </c>
      <c r="M132">
        <f t="shared" ref="M132:M195" si="57">H132+K132</f>
        <v>1.0874976720707421</v>
      </c>
      <c r="N132">
        <f t="shared" ref="N132:N195" si="58">(M132*180)/3.1418</f>
        <v>62.304914689901835</v>
      </c>
      <c r="O132">
        <f t="shared" ref="O132:O195" si="59">ASIN(SIN(M132)/$I$1)</f>
        <v>0.68474604204702472</v>
      </c>
      <c r="P132">
        <f t="shared" ref="P132:P195" si="60">H132-O132</f>
        <v>-0.43782290422563591</v>
      </c>
      <c r="Q132">
        <f t="shared" ref="Q132:Q195" si="61">TAN(P132)</f>
        <v>-0.46812363134078072</v>
      </c>
      <c r="R132">
        <f t="shared" ref="R132:R195" si="62">C132-Q132*A132</f>
        <v>683.0305365906562</v>
      </c>
      <c r="T132">
        <v>1365.2112771078296</v>
      </c>
      <c r="U132">
        <f t="shared" ref="U132:U195" si="63">SQRT($T$3-T132)</f>
        <v>17.505649866034879</v>
      </c>
      <c r="V132">
        <v>886.86210000000017</v>
      </c>
    </row>
    <row r="133" spans="1:22" x14ac:dyDescent="0.25">
      <c r="A133">
        <v>76.883039267842079</v>
      </c>
      <c r="B133">
        <f t="shared" si="48"/>
        <v>8.7682973984600956</v>
      </c>
      <c r="C133">
        <v>639.36570000000006</v>
      </c>
      <c r="D133">
        <f t="shared" si="49"/>
        <v>639.40743344368047</v>
      </c>
      <c r="E133">
        <f t="shared" si="50"/>
        <v>4.0146365209301162</v>
      </c>
      <c r="F133">
        <f t="shared" si="51"/>
        <v>1.3266756803633895</v>
      </c>
      <c r="G133">
        <f t="shared" si="52"/>
        <v>0.2490885525467991</v>
      </c>
      <c r="H133">
        <f t="shared" si="53"/>
        <v>0.2441206464315071</v>
      </c>
      <c r="I133">
        <f t="shared" si="54"/>
        <v>13.9870945469241</v>
      </c>
      <c r="J133">
        <f t="shared" si="47"/>
        <v>1.1083107952202211</v>
      </c>
      <c r="K133">
        <f t="shared" si="55"/>
        <v>0.83672629823869715</v>
      </c>
      <c r="L133">
        <f t="shared" si="56"/>
        <v>47.940925990649795</v>
      </c>
      <c r="M133">
        <f t="shared" si="57"/>
        <v>1.0808469446702043</v>
      </c>
      <c r="N133">
        <f t="shared" si="58"/>
        <v>61.923881227524589</v>
      </c>
      <c r="O133">
        <f t="shared" si="59"/>
        <v>0.68188131693041865</v>
      </c>
      <c r="P133">
        <f t="shared" si="60"/>
        <v>-0.43776067049891154</v>
      </c>
      <c r="Q133">
        <f t="shared" si="61"/>
        <v>-0.46804776194193365</v>
      </c>
      <c r="R133">
        <f t="shared" si="62"/>
        <v>675.35063446060735</v>
      </c>
      <c r="T133">
        <v>1360.2489261793676</v>
      </c>
      <c r="U133">
        <f t="shared" si="63"/>
        <v>17.646816374651522</v>
      </c>
      <c r="V133">
        <v>893.73700000000019</v>
      </c>
    </row>
    <row r="134" spans="1:22" x14ac:dyDescent="0.25">
      <c r="A134">
        <v>75.196089948388192</v>
      </c>
      <c r="B134">
        <f t="shared" si="48"/>
        <v>8.6715679060010942</v>
      </c>
      <c r="C134">
        <v>632.49080000000004</v>
      </c>
      <c r="D134">
        <f t="shared" si="49"/>
        <v>632.52913757580984</v>
      </c>
      <c r="E134">
        <f t="shared" si="50"/>
        <v>4.063045985557264</v>
      </c>
      <c r="F134">
        <f t="shared" si="51"/>
        <v>1.3294720244795108</v>
      </c>
      <c r="G134">
        <f t="shared" si="52"/>
        <v>0.24612076839756608</v>
      </c>
      <c r="H134">
        <f t="shared" si="53"/>
        <v>0.24132430231538568</v>
      </c>
      <c r="I134">
        <f t="shared" si="54"/>
        <v>13.826875695673026</v>
      </c>
      <c r="J134">
        <f t="shared" si="47"/>
        <v>1.0996090047426312</v>
      </c>
      <c r="K134">
        <f t="shared" si="55"/>
        <v>0.83280431130752319</v>
      </c>
      <c r="L134">
        <f t="shared" si="56"/>
        <v>47.716212502380706</v>
      </c>
      <c r="M134">
        <f t="shared" si="57"/>
        <v>1.0741286136229089</v>
      </c>
      <c r="N134">
        <f t="shared" si="58"/>
        <v>61.538974617137825</v>
      </c>
      <c r="O134">
        <f t="shared" si="59"/>
        <v>0.67895785048739543</v>
      </c>
      <c r="P134">
        <f t="shared" si="60"/>
        <v>-0.43763354817200972</v>
      </c>
      <c r="Q134">
        <f t="shared" si="61"/>
        <v>-0.46789280031046532</v>
      </c>
      <c r="R134">
        <f t="shared" si="62"/>
        <v>667.67450909834906</v>
      </c>
      <c r="T134">
        <v>1355.2417758919091</v>
      </c>
      <c r="U134">
        <f t="shared" si="63"/>
        <v>17.788121835880467</v>
      </c>
      <c r="V134">
        <v>900.61190000000011</v>
      </c>
    </row>
    <row r="135" spans="1:22" x14ac:dyDescent="0.25">
      <c r="A135">
        <v>73.52929638417271</v>
      </c>
      <c r="B135">
        <f t="shared" si="48"/>
        <v>8.5749225293394176</v>
      </c>
      <c r="C135">
        <v>625.61590000000001</v>
      </c>
      <c r="D135">
        <f t="shared" si="49"/>
        <v>625.65078317667223</v>
      </c>
      <c r="E135">
        <f t="shared" si="50"/>
        <v>4.1124595923248259</v>
      </c>
      <c r="F135">
        <f t="shared" si="51"/>
        <v>1.3322623099160371</v>
      </c>
      <c r="G135">
        <f t="shared" si="52"/>
        <v>0.24316348344584882</v>
      </c>
      <c r="H135">
        <f t="shared" si="53"/>
        <v>0.23853401687885956</v>
      </c>
      <c r="I135">
        <f t="shared" si="54"/>
        <v>13.667003981485403</v>
      </c>
      <c r="J135">
        <f t="shared" si="47"/>
        <v>1.0908176861133483</v>
      </c>
      <c r="K135">
        <f t="shared" si="55"/>
        <v>0.82880732111402988</v>
      </c>
      <c r="L135">
        <f t="shared" si="56"/>
        <v>47.487201640101155</v>
      </c>
      <c r="M135">
        <f t="shared" si="57"/>
        <v>1.0673413379928895</v>
      </c>
      <c r="N135">
        <f t="shared" si="58"/>
        <v>61.150118033840506</v>
      </c>
      <c r="O135">
        <f t="shared" si="59"/>
        <v>0.67597447358869656</v>
      </c>
      <c r="P135">
        <f t="shared" si="60"/>
        <v>-0.437440456709837</v>
      </c>
      <c r="Q135">
        <f t="shared" si="61"/>
        <v>-0.46765745781560236</v>
      </c>
      <c r="R135">
        <f t="shared" si="62"/>
        <v>660.00242382199212</v>
      </c>
      <c r="T135">
        <v>1350.189650960745</v>
      </c>
      <c r="U135">
        <f t="shared" si="63"/>
        <v>17.929567852552712</v>
      </c>
      <c r="V135">
        <v>907.48680000000013</v>
      </c>
    </row>
    <row r="136" spans="1:22" x14ac:dyDescent="0.25">
      <c r="A136">
        <v>71.882589592985397</v>
      </c>
      <c r="B136">
        <f t="shared" si="48"/>
        <v>8.4783600768654193</v>
      </c>
      <c r="C136">
        <v>618.7410000000001</v>
      </c>
      <c r="D136">
        <f t="shared" si="49"/>
        <v>618.77237472635591</v>
      </c>
      <c r="E136">
        <f t="shared" si="50"/>
        <v>4.1629109562134259</v>
      </c>
      <c r="F136">
        <f t="shared" si="51"/>
        <v>1.3350466245829222</v>
      </c>
      <c r="G136">
        <f t="shared" si="52"/>
        <v>0.24021652409053632</v>
      </c>
      <c r="H136">
        <f t="shared" si="53"/>
        <v>0.23574970221197444</v>
      </c>
      <c r="I136">
        <f t="shared" si="54"/>
        <v>13.507474367487609</v>
      </c>
      <c r="J136">
        <f t="shared" si="47"/>
        <v>1.0819371165685676</v>
      </c>
      <c r="K136">
        <f t="shared" si="55"/>
        <v>0.82473405437458813</v>
      </c>
      <c r="L136">
        <f t="shared" si="56"/>
        <v>47.253820449971471</v>
      </c>
      <c r="M136">
        <f t="shared" si="57"/>
        <v>1.0604837565865626</v>
      </c>
      <c r="N136">
        <f t="shared" si="58"/>
        <v>60.757233492132301</v>
      </c>
      <c r="O136">
        <f t="shared" si="59"/>
        <v>0.67292999396763953</v>
      </c>
      <c r="P136">
        <f t="shared" si="60"/>
        <v>-0.43718029175566508</v>
      </c>
      <c r="Q136">
        <f t="shared" si="61"/>
        <v>-0.46734043244065121</v>
      </c>
      <c r="R136">
        <f t="shared" si="62"/>
        <v>652.33464050533973</v>
      </c>
      <c r="T136">
        <v>1345.0923735987055</v>
      </c>
      <c r="U136">
        <f t="shared" si="63"/>
        <v>18.071156043300913</v>
      </c>
      <c r="V136">
        <v>914.36170000000016</v>
      </c>
    </row>
    <row r="137" spans="1:22" x14ac:dyDescent="0.25">
      <c r="A137">
        <v>70.255901732707443</v>
      </c>
      <c r="B137">
        <f t="shared" si="48"/>
        <v>8.3818793675826324</v>
      </c>
      <c r="C137">
        <v>611.86610000000007</v>
      </c>
      <c r="D137">
        <f t="shared" si="49"/>
        <v>611.89391677550452</v>
      </c>
      <c r="E137">
        <f t="shared" si="50"/>
        <v>4.2144352006272161</v>
      </c>
      <c r="F137">
        <f t="shared" si="51"/>
        <v>1.3378250557186311</v>
      </c>
      <c r="G137">
        <f t="shared" si="52"/>
        <v>0.23727971896475578</v>
      </c>
      <c r="H137">
        <f t="shared" si="53"/>
        <v>0.23297127107626547</v>
      </c>
      <c r="I137">
        <f t="shared" si="54"/>
        <v>13.348281855279584</v>
      </c>
      <c r="J137">
        <f t="shared" si="47"/>
        <v>1.0729675890084804</v>
      </c>
      <c r="K137">
        <f t="shared" si="55"/>
        <v>0.82058321689764524</v>
      </c>
      <c r="L137">
        <f t="shared" si="56"/>
        <v>47.015994780215159</v>
      </c>
      <c r="M137">
        <f t="shared" si="57"/>
        <v>1.0535544879739107</v>
      </c>
      <c r="N137">
        <f t="shared" si="58"/>
        <v>60.360241847127106</v>
      </c>
      <c r="O137">
        <f t="shared" si="59"/>
        <v>0.66982319615151664</v>
      </c>
      <c r="P137">
        <f t="shared" si="60"/>
        <v>-0.43685192507525117</v>
      </c>
      <c r="Q137">
        <f t="shared" si="61"/>
        <v>-0.4669404095252162</v>
      </c>
      <c r="R137">
        <f t="shared" si="62"/>
        <v>644.67141952663383</v>
      </c>
      <c r="T137">
        <v>1339.9497634787294</v>
      </c>
      <c r="U137">
        <f t="shared" si="63"/>
        <v>18.212888042847766</v>
      </c>
      <c r="V137">
        <v>921.23660000000018</v>
      </c>
    </row>
    <row r="138" spans="1:22" x14ac:dyDescent="0.25">
      <c r="A138">
        <v>68.649166085610119</v>
      </c>
      <c r="B138">
        <f t="shared" si="48"/>
        <v>8.285479230896069</v>
      </c>
      <c r="C138">
        <v>604.99120000000005</v>
      </c>
      <c r="D138">
        <f t="shared" si="49"/>
        <v>605.01541394387073</v>
      </c>
      <c r="E138">
        <f t="shared" si="50"/>
        <v>4.2670690431315155</v>
      </c>
      <c r="F138">
        <f t="shared" si="51"/>
        <v>1.3405976899026475</v>
      </c>
      <c r="G138">
        <f t="shared" si="52"/>
        <v>0.23435289888492647</v>
      </c>
      <c r="H138">
        <f t="shared" si="53"/>
        <v>0.23019863689224904</v>
      </c>
      <c r="I138">
        <f t="shared" si="54"/>
        <v>13.189421484218128</v>
      </c>
      <c r="J138">
        <f t="shared" si="47"/>
        <v>1.0639094121328909</v>
      </c>
      <c r="K138">
        <f t="shared" si="55"/>
        <v>0.81635349365330645</v>
      </c>
      <c r="L138">
        <f t="shared" si="56"/>
        <v>46.773649285105691</v>
      </c>
      <c r="M138">
        <f t="shared" si="57"/>
        <v>1.0465521305455554</v>
      </c>
      <c r="N138">
        <f t="shared" si="58"/>
        <v>59.959062797822902</v>
      </c>
      <c r="O138">
        <f t="shared" si="59"/>
        <v>0.66665284142600012</v>
      </c>
      <c r="P138">
        <f t="shared" si="60"/>
        <v>-0.43645420453375106</v>
      </c>
      <c r="Q138">
        <f t="shared" si="61"/>
        <v>-0.46645606256666461</v>
      </c>
      <c r="R138">
        <f t="shared" si="62"/>
        <v>637.01301971077874</v>
      </c>
      <c r="T138">
        <v>1334.7616376955957</v>
      </c>
      <c r="U138">
        <f t="shared" si="63"/>
        <v>18.354765502300509</v>
      </c>
      <c r="V138">
        <v>928.11150000000009</v>
      </c>
    </row>
    <row r="139" spans="1:22" x14ac:dyDescent="0.25">
      <c r="A139">
        <v>67.062317043019334</v>
      </c>
      <c r="B139">
        <f t="shared" si="48"/>
        <v>8.1891585064046311</v>
      </c>
      <c r="C139">
        <v>598.11630000000002</v>
      </c>
      <c r="D139">
        <f t="shared" si="49"/>
        <v>598.13687091890279</v>
      </c>
      <c r="E139">
        <f t="shared" si="50"/>
        <v>4.3208508871026714</v>
      </c>
      <c r="F139">
        <f t="shared" si="51"/>
        <v>1.3433646130677785</v>
      </c>
      <c r="G139">
        <f t="shared" si="52"/>
        <v>0.23143589680099927</v>
      </c>
      <c r="H139">
        <f t="shared" si="53"/>
        <v>0.22743171372711815</v>
      </c>
      <c r="I139">
        <f t="shared" si="54"/>
        <v>13.030888330711923</v>
      </c>
      <c r="J139">
        <f t="shared" si="47"/>
        <v>1.0547629105720049</v>
      </c>
      <c r="K139">
        <f t="shared" si="55"/>
        <v>0.81204354888162389</v>
      </c>
      <c r="L139">
        <f t="shared" si="56"/>
        <v>46.526707431170934</v>
      </c>
      <c r="M139">
        <f t="shared" si="57"/>
        <v>1.039475262608742</v>
      </c>
      <c r="N139">
        <f t="shared" si="58"/>
        <v>59.553614892600912</v>
      </c>
      <c r="O139">
        <f t="shared" si="59"/>
        <v>0.66341766783558465</v>
      </c>
      <c r="P139">
        <f t="shared" si="60"/>
        <v>-0.43598595410846652</v>
      </c>
      <c r="Q139">
        <f t="shared" si="61"/>
        <v>-0.46588605408324024</v>
      </c>
      <c r="R139">
        <f t="shared" si="62"/>
        <v>629.35969826485154</v>
      </c>
      <c r="T139">
        <v>1329.527810726805</v>
      </c>
      <c r="U139">
        <f t="shared" si="63"/>
        <v>18.496790089451512</v>
      </c>
      <c r="V139">
        <v>934.98640000000012</v>
      </c>
    </row>
    <row r="140" spans="1:22" x14ac:dyDescent="0.25">
      <c r="A140">
        <v>65.495290090337974</v>
      </c>
      <c r="B140">
        <f t="shared" si="48"/>
        <v>8.0929160436975973</v>
      </c>
      <c r="C140">
        <v>591.24140000000011</v>
      </c>
      <c r="D140">
        <f t="shared" si="49"/>
        <v>591.2582924543733</v>
      </c>
      <c r="E140">
        <f t="shared" si="50"/>
        <v>4.3758209197713445</v>
      </c>
      <c r="F140">
        <f t="shared" si="51"/>
        <v>1.3461259105122574</v>
      </c>
      <c r="G140">
        <f t="shared" si="52"/>
        <v>0.2285285477478485</v>
      </c>
      <c r="H140">
        <f t="shared" si="53"/>
        <v>0.22467041628263934</v>
      </c>
      <c r="I140">
        <f t="shared" si="54"/>
        <v>12.872677507528062</v>
      </c>
      <c r="J140">
        <f t="shared" si="47"/>
        <v>1.0455284250122563</v>
      </c>
      <c r="K140">
        <f t="shared" si="55"/>
        <v>0.80765202624281307</v>
      </c>
      <c r="L140">
        <f t="shared" si="56"/>
        <v>46.275091505800049</v>
      </c>
      <c r="M140">
        <f t="shared" si="57"/>
        <v>1.0323224425254525</v>
      </c>
      <c r="N140">
        <f t="shared" si="58"/>
        <v>59.143815537138408</v>
      </c>
      <c r="O140">
        <f t="shared" si="59"/>
        <v>0.66011639022331281</v>
      </c>
      <c r="P140">
        <f t="shared" si="60"/>
        <v>-0.43544597394067347</v>
      </c>
      <c r="Q140">
        <f t="shared" si="61"/>
        <v>-0.4652290365412533</v>
      </c>
      <c r="R140">
        <f t="shared" si="62"/>
        <v>621.71171070671789</v>
      </c>
      <c r="T140">
        <v>1324.2480943925852</v>
      </c>
      <c r="U140">
        <f t="shared" si="63"/>
        <v>18.638963489085207</v>
      </c>
      <c r="V140">
        <v>941.86130000000014</v>
      </c>
    </row>
    <row r="141" spans="1:22" x14ac:dyDescent="0.25">
      <c r="A141">
        <v>63.948021792416547</v>
      </c>
      <c r="B141">
        <f t="shared" si="48"/>
        <v>7.9967507021550039</v>
      </c>
      <c r="C141">
        <v>584.36650000000009</v>
      </c>
      <c r="D141">
        <f t="shared" si="49"/>
        <v>584.37968336903839</v>
      </c>
      <c r="E141">
        <f t="shared" si="50"/>
        <v>4.4320212171857927</v>
      </c>
      <c r="F141">
        <f t="shared" si="51"/>
        <v>1.3488816669116535</v>
      </c>
      <c r="G141">
        <f t="shared" si="52"/>
        <v>0.2256306887977787</v>
      </c>
      <c r="H141">
        <f t="shared" si="53"/>
        <v>0.22191465988324313</v>
      </c>
      <c r="I141">
        <f t="shared" si="54"/>
        <v>12.714784163109689</v>
      </c>
      <c r="J141">
        <f t="shared" si="47"/>
        <v>1.0362063123170231</v>
      </c>
      <c r="K141">
        <f t="shared" si="55"/>
        <v>0.80317754901280014</v>
      </c>
      <c r="L141">
        <f t="shared" si="56"/>
        <v>46.018722628447385</v>
      </c>
      <c r="M141">
        <f t="shared" si="57"/>
        <v>1.0250922088960432</v>
      </c>
      <c r="N141">
        <f t="shared" si="58"/>
        <v>58.729581004929585</v>
      </c>
      <c r="O141">
        <f t="shared" si="59"/>
        <v>0.65674770031320928</v>
      </c>
      <c r="P141">
        <f t="shared" si="60"/>
        <v>-0.43483304042996618</v>
      </c>
      <c r="Q141">
        <f t="shared" si="61"/>
        <v>-0.4644836533487639</v>
      </c>
      <c r="R141">
        <f t="shared" si="62"/>
        <v>614.06931078656805</v>
      </c>
      <c r="T141">
        <v>1318.9222978149983</v>
      </c>
      <c r="U141">
        <f t="shared" si="63"/>
        <v>18.781287403291564</v>
      </c>
      <c r="V141">
        <v>948.73620000000017</v>
      </c>
    </row>
    <row r="142" spans="1:22" x14ac:dyDescent="0.25">
      <c r="A142">
        <v>62.420449779264501</v>
      </c>
      <c r="B142">
        <f t="shared" si="48"/>
        <v>7.9006613507518786</v>
      </c>
      <c r="C142">
        <v>577.49160000000006</v>
      </c>
      <c r="D142">
        <f t="shared" si="49"/>
        <v>577.50104854533561</v>
      </c>
      <c r="E142">
        <f t="shared" si="50"/>
        <v>4.4894958566717929</v>
      </c>
      <c r="F142">
        <f t="shared" si="51"/>
        <v>1.3516319663305909</v>
      </c>
      <c r="G142">
        <f t="shared" si="52"/>
        <v>0.22274215901411523</v>
      </c>
      <c r="H142">
        <f t="shared" si="53"/>
        <v>0.21916436046430582</v>
      </c>
      <c r="I142">
        <f t="shared" si="54"/>
        <v>12.55720348090459</v>
      </c>
      <c r="J142">
        <f t="shared" si="47"/>
        <v>1.0267969456420916</v>
      </c>
      <c r="K142">
        <f t="shared" si="55"/>
        <v>0.79861872032770331</v>
      </c>
      <c r="L142">
        <f t="shared" si="56"/>
        <v>45.75752076464039</v>
      </c>
      <c r="M142">
        <f t="shared" si="57"/>
        <v>1.0177830807920092</v>
      </c>
      <c r="N142">
        <f t="shared" si="58"/>
        <v>58.310826450621185</v>
      </c>
      <c r="O142">
        <f t="shared" si="59"/>
        <v>0.65331026683905824</v>
      </c>
      <c r="P142">
        <f t="shared" si="60"/>
        <v>-0.43414590637475242</v>
      </c>
      <c r="Q142">
        <f t="shared" si="61"/>
        <v>-0.46364853991816146</v>
      </c>
      <c r="R142">
        <f t="shared" si="62"/>
        <v>606.43275040119102</v>
      </c>
      <c r="T142">
        <v>1313.550227376124</v>
      </c>
      <c r="U142">
        <f t="shared" si="63"/>
        <v>18.923763551786219</v>
      </c>
      <c r="V142">
        <v>955.61110000000019</v>
      </c>
    </row>
    <row r="143" spans="1:22" x14ac:dyDescent="0.25">
      <c r="A143">
        <v>60.912512732093219</v>
      </c>
      <c r="B143">
        <f t="shared" si="48"/>
        <v>7.80464686786617</v>
      </c>
      <c r="C143">
        <v>570.61670000000004</v>
      </c>
      <c r="D143">
        <f t="shared" si="49"/>
        <v>570.6223929281133</v>
      </c>
      <c r="E143">
        <f t="shared" si="50"/>
        <v>4.5482910374215093</v>
      </c>
      <c r="F143">
        <f t="shared" si="51"/>
        <v>1.3543768922342816</v>
      </c>
      <c r="G143">
        <f t="shared" si="52"/>
        <v>0.21986279940584325</v>
      </c>
      <c r="H143">
        <f t="shared" si="53"/>
        <v>0.21641943456061502</v>
      </c>
      <c r="I143">
        <f t="shared" si="54"/>
        <v>12.399930678704321</v>
      </c>
      <c r="J143">
        <f t="shared" si="47"/>
        <v>1.0173007145457313</v>
      </c>
      <c r="K143">
        <f t="shared" si="55"/>
        <v>0.79397412348105423</v>
      </c>
      <c r="L143">
        <f t="shared" si="56"/>
        <v>45.491404743009035</v>
      </c>
      <c r="M143">
        <f t="shared" si="57"/>
        <v>1.0103935580416692</v>
      </c>
      <c r="N143">
        <f t="shared" si="58"/>
        <v>57.887465926379932</v>
      </c>
      <c r="O143">
        <f t="shared" si="59"/>
        <v>0.64980273572336622</v>
      </c>
      <c r="P143">
        <f t="shared" si="60"/>
        <v>-0.4333833011627512</v>
      </c>
      <c r="Q143">
        <f t="shared" si="61"/>
        <v>-0.46272232480003039</v>
      </c>
      <c r="R143">
        <f t="shared" si="62"/>
        <v>598.80227950080564</v>
      </c>
      <c r="T143">
        <v>1308.1316866752982</v>
      </c>
      <c r="U143">
        <f t="shared" si="63"/>
        <v>19.066393672237506</v>
      </c>
      <c r="V143">
        <v>962.4860000000001</v>
      </c>
    </row>
    <row r="144" spans="1:22" x14ac:dyDescent="0.25">
      <c r="A144">
        <v>59.424150369683368</v>
      </c>
      <c r="B144">
        <f t="shared" si="48"/>
        <v>7.7087061410903042</v>
      </c>
      <c r="C144">
        <v>563.74180000000001</v>
      </c>
      <c r="D144">
        <f t="shared" si="49"/>
        <v>563.74372152339356</v>
      </c>
      <c r="E144">
        <f t="shared" si="50"/>
        <v>4.6084552099052214</v>
      </c>
      <c r="F144">
        <f t="shared" si="51"/>
        <v>1.3571165274998798</v>
      </c>
      <c r="G144">
        <f t="shared" si="52"/>
        <v>0.21699245288326591</v>
      </c>
      <c r="H144">
        <f t="shared" si="53"/>
        <v>0.21367979929501679</v>
      </c>
      <c r="I144">
        <f t="shared" si="54"/>
        <v>12.242961007993731</v>
      </c>
      <c r="J144">
        <f t="shared" si="47"/>
        <v>1.007718025093238</v>
      </c>
      <c r="K144">
        <f t="shared" si="55"/>
        <v>0.78924232227777169</v>
      </c>
      <c r="L144">
        <f t="shared" si="56"/>
        <v>45.220292275567118</v>
      </c>
      <c r="M144">
        <f t="shared" si="57"/>
        <v>1.0029221215727886</v>
      </c>
      <c r="N144">
        <f t="shared" si="58"/>
        <v>57.459412401522037</v>
      </c>
      <c r="O144">
        <f t="shared" si="59"/>
        <v>0.64622373031057345</v>
      </c>
      <c r="P144">
        <f t="shared" si="60"/>
        <v>-0.43254393101555666</v>
      </c>
      <c r="Q144">
        <f t="shared" si="61"/>
        <v>-0.46170363089065364</v>
      </c>
      <c r="R144">
        <f t="shared" si="62"/>
        <v>591.17814598827499</v>
      </c>
      <c r="T144">
        <v>1302.6664764853799</v>
      </c>
      <c r="U144">
        <f t="shared" si="63"/>
        <v>19.209179520600475</v>
      </c>
      <c r="V144">
        <v>969.36090000000013</v>
      </c>
    </row>
    <row r="145" spans="1:22" x14ac:dyDescent="0.25">
      <c r="A145">
        <v>57.955303435068402</v>
      </c>
      <c r="B145">
        <f t="shared" si="48"/>
        <v>7.612838067046245</v>
      </c>
      <c r="C145">
        <v>556.86689999999999</v>
      </c>
      <c r="D145">
        <f t="shared" si="49"/>
        <v>556.86503939716533</v>
      </c>
      <c r="E145">
        <f t="shared" si="50"/>
        <v>4.6700392148684333</v>
      </c>
      <c r="F145">
        <f t="shared" si="51"/>
        <v>1.3598509544276598</v>
      </c>
      <c r="G145">
        <f t="shared" si="52"/>
        <v>0.214130964214649</v>
      </c>
      <c r="H145">
        <f t="shared" si="53"/>
        <v>0.2109453723672369</v>
      </c>
      <c r="I145">
        <f t="shared" si="54"/>
        <v>12.086289753310473</v>
      </c>
      <c r="J145">
        <f t="shared" si="47"/>
        <v>0.99804929995580727</v>
      </c>
      <c r="K145">
        <f t="shared" si="55"/>
        <v>0.78442186144911508</v>
      </c>
      <c r="L145">
        <f t="shared" si="56"/>
        <v>44.944099981487312</v>
      </c>
      <c r="M145">
        <f t="shared" si="57"/>
        <v>0.99536723381635195</v>
      </c>
      <c r="N145">
        <f t="shared" si="58"/>
        <v>57.026577785646239</v>
      </c>
      <c r="O145">
        <f t="shared" si="59"/>
        <v>0.64257185165878905</v>
      </c>
      <c r="P145">
        <f t="shared" si="60"/>
        <v>-0.43162647929155218</v>
      </c>
      <c r="Q145">
        <f t="shared" si="61"/>
        <v>-0.46059107671545857</v>
      </c>
      <c r="R145">
        <f t="shared" si="62"/>
        <v>583.56059561052928</v>
      </c>
      <c r="T145">
        <v>1297.1543947080204</v>
      </c>
      <c r="U145">
        <f t="shared" si="63"/>
        <v>19.352122871458217</v>
      </c>
      <c r="V145">
        <v>976.23580000000015</v>
      </c>
    </row>
    <row r="146" spans="1:22" x14ac:dyDescent="0.25">
      <c r="A146">
        <v>56.505913682527392</v>
      </c>
      <c r="B146">
        <f t="shared" si="48"/>
        <v>7.517041551203997</v>
      </c>
      <c r="C146">
        <v>549.99199999999996</v>
      </c>
      <c r="D146">
        <f t="shared" si="49"/>
        <v>549.98635167421162</v>
      </c>
      <c r="E146">
        <f t="shared" si="50"/>
        <v>4.7330964327530722</v>
      </c>
      <c r="F146">
        <f t="shared" si="51"/>
        <v>1.362580254752022</v>
      </c>
      <c r="G146">
        <f t="shared" si="52"/>
        <v>0.21127817998382423</v>
      </c>
      <c r="H146">
        <f t="shared" si="53"/>
        <v>0.20821607204287451</v>
      </c>
      <c r="I146">
        <f t="shared" si="54"/>
        <v>11.929912231614379</v>
      </c>
      <c r="J146">
        <f t="shared" si="47"/>
        <v>0.98829497850360049</v>
      </c>
      <c r="K146">
        <f t="shared" si="55"/>
        <v>0.77951126713306562</v>
      </c>
      <c r="L146">
        <f t="shared" si="56"/>
        <v>44.66274341462502</v>
      </c>
      <c r="M146">
        <f t="shared" si="57"/>
        <v>0.98772733917594013</v>
      </c>
      <c r="N146">
        <f t="shared" si="58"/>
        <v>56.588872955525247</v>
      </c>
      <c r="O146">
        <f t="shared" si="59"/>
        <v>0.63884567889456645</v>
      </c>
      <c r="P146">
        <f t="shared" si="60"/>
        <v>-0.43062960685169194</v>
      </c>
      <c r="Q146">
        <f t="shared" si="61"/>
        <v>-0.45938327779066024</v>
      </c>
      <c r="R146">
        <f t="shared" si="62"/>
        <v>575.94987184203546</v>
      </c>
      <c r="T146">
        <v>1291.5952363279048</v>
      </c>
      <c r="U146">
        <f t="shared" si="63"/>
        <v>19.495225518370692</v>
      </c>
      <c r="V146">
        <v>983.11070000000018</v>
      </c>
    </row>
    <row r="147" spans="1:22" x14ac:dyDescent="0.25">
      <c r="A147">
        <v>55.075923864879343</v>
      </c>
      <c r="B147">
        <f t="shared" si="48"/>
        <v>7.421315507703425</v>
      </c>
      <c r="C147">
        <v>543.11710000000016</v>
      </c>
      <c r="D147">
        <f t="shared" si="49"/>
        <v>543.10766353696329</v>
      </c>
      <c r="E147">
        <f t="shared" si="50"/>
        <v>4.7976829444664464</v>
      </c>
      <c r="F147">
        <f t="shared" si="51"/>
        <v>1.365304509652334</v>
      </c>
      <c r="G147">
        <f t="shared" si="52"/>
        <v>0.20843394854872194</v>
      </c>
      <c r="H147">
        <f t="shared" si="53"/>
        <v>0.20549181714256257</v>
      </c>
      <c r="I147">
        <f t="shared" si="54"/>
        <v>11.773823791666405</v>
      </c>
      <c r="J147">
        <f t="shared" si="47"/>
        <v>0.97845551689287413</v>
      </c>
      <c r="K147">
        <f t="shared" si="55"/>
        <v>0.77450904742480431</v>
      </c>
      <c r="L147">
        <f t="shared" si="56"/>
        <v>44.376137095058482</v>
      </c>
      <c r="M147">
        <f t="shared" si="57"/>
        <v>0.9800008645673669</v>
      </c>
      <c r="N147">
        <f t="shared" si="58"/>
        <v>56.146207786022678</v>
      </c>
      <c r="O147">
        <f t="shared" si="59"/>
        <v>0.63504376963545084</v>
      </c>
      <c r="P147">
        <f t="shared" si="60"/>
        <v>-0.42955195249288824</v>
      </c>
      <c r="Q147">
        <f t="shared" si="61"/>
        <v>-0.45807884806527011</v>
      </c>
      <c r="R147">
        <f t="shared" si="62"/>
        <v>568.34621576015456</v>
      </c>
      <c r="T147">
        <v>1285.9887933659479</v>
      </c>
      <c r="U147">
        <f t="shared" si="63"/>
        <v>19.63848927423107</v>
      </c>
      <c r="V147">
        <v>989.9856000000002</v>
      </c>
    </row>
    <row r="148" spans="1:22" x14ac:dyDescent="0.25">
      <c r="A148">
        <v>53.665277721072215</v>
      </c>
      <c r="B148">
        <f t="shared" si="48"/>
        <v>7.3256588591793035</v>
      </c>
      <c r="C148">
        <v>536.24220000000014</v>
      </c>
      <c r="D148">
        <f t="shared" si="49"/>
        <v>536.22898022438346</v>
      </c>
      <c r="E148">
        <f t="shared" si="50"/>
        <v>4.8638577045164144</v>
      </c>
      <c r="F148">
        <f t="shared" si="51"/>
        <v>1.3680237997636073</v>
      </c>
      <c r="G148">
        <f t="shared" si="52"/>
        <v>0.20559812000080382</v>
      </c>
      <c r="H148">
        <f t="shared" si="53"/>
        <v>0.20277252703128926</v>
      </c>
      <c r="I148">
        <f t="shared" si="54"/>
        <v>11.618019813416796</v>
      </c>
      <c r="J148">
        <f t="shared" si="47"/>
        <v>0.96853138814702844</v>
      </c>
      <c r="K148">
        <f t="shared" si="55"/>
        <v>0.76941369300218032</v>
      </c>
      <c r="L148">
        <f t="shared" si="56"/>
        <v>44.084194544925488</v>
      </c>
      <c r="M148">
        <f t="shared" si="57"/>
        <v>0.97218622003346955</v>
      </c>
      <c r="N148">
        <f t="shared" si="58"/>
        <v>55.698491185315589</v>
      </c>
      <c r="O148">
        <f t="shared" si="59"/>
        <v>0.63116466048528141</v>
      </c>
      <c r="P148">
        <f t="shared" si="60"/>
        <v>-0.42839213345399219</v>
      </c>
      <c r="Q148">
        <f t="shared" si="61"/>
        <v>-0.45667640144556831</v>
      </c>
      <c r="R148">
        <f t="shared" si="62"/>
        <v>560.74986591223637</v>
      </c>
      <c r="T148">
        <v>1280.3348548314025</v>
      </c>
      <c r="U148">
        <f t="shared" si="63"/>
        <v>19.781915971630102</v>
      </c>
      <c r="V148">
        <v>996.86050000000012</v>
      </c>
    </row>
    <row r="149" spans="1:22" x14ac:dyDescent="0.25">
      <c r="A149">
        <v>52.273919964060333</v>
      </c>
      <c r="B149">
        <f t="shared" si="48"/>
        <v>7.2300705365895519</v>
      </c>
      <c r="C149">
        <v>529.36730000000011</v>
      </c>
      <c r="D149">
        <f t="shared" si="49"/>
        <v>529.35030703088182</v>
      </c>
      <c r="E149">
        <f t="shared" si="50"/>
        <v>4.9316827276368898</v>
      </c>
      <c r="F149">
        <f t="shared" si="51"/>
        <v>1.3707382051870163</v>
      </c>
      <c r="G149">
        <f t="shared" si="52"/>
        <v>0.20277054612537274</v>
      </c>
      <c r="H149">
        <f t="shared" si="53"/>
        <v>0.20005812160788036</v>
      </c>
      <c r="I149">
        <f t="shared" si="54"/>
        <v>11.462495707402452</v>
      </c>
      <c r="J149">
        <f t="shared" si="47"/>
        <v>0.95852308223145688</v>
      </c>
      <c r="K149">
        <f t="shared" si="55"/>
        <v>0.76422367783129774</v>
      </c>
      <c r="L149">
        <f t="shared" si="56"/>
        <v>43.786828328850547</v>
      </c>
      <c r="M149">
        <f t="shared" si="57"/>
        <v>0.96428179943917813</v>
      </c>
      <c r="N149">
        <f t="shared" si="58"/>
        <v>55.245631134716426</v>
      </c>
      <c r="O149">
        <f t="shared" si="59"/>
        <v>0.62720686760745625</v>
      </c>
      <c r="P149">
        <f t="shared" si="60"/>
        <v>-0.42714874599957586</v>
      </c>
      <c r="Q149">
        <f t="shared" si="61"/>
        <v>-0.45517455340401325</v>
      </c>
      <c r="R149">
        <f t="shared" si="62"/>
        <v>553.16105817431844</v>
      </c>
      <c r="T149">
        <v>1274.6332066728601</v>
      </c>
      <c r="U149">
        <f t="shared" si="63"/>
        <v>19.925507463228548</v>
      </c>
      <c r="V149">
        <v>1003.7354000000001</v>
      </c>
    </row>
    <row r="150" spans="1:22" x14ac:dyDescent="0.25">
      <c r="A150">
        <v>50.901796268962684</v>
      </c>
      <c r="B150">
        <f t="shared" si="48"/>
        <v>7.1345494790465001</v>
      </c>
      <c r="C150">
        <v>522.49240000000009</v>
      </c>
      <c r="D150">
        <f t="shared" si="49"/>
        <v>522.47164930525321</v>
      </c>
      <c r="E150">
        <f t="shared" si="50"/>
        <v>5.0012232901463349</v>
      </c>
      <c r="F150">
        <f t="shared" si="51"/>
        <v>1.373447805500263</v>
      </c>
      <c r="G150">
        <f t="shared" si="52"/>
        <v>0.19995108036272866</v>
      </c>
      <c r="H150">
        <f t="shared" si="53"/>
        <v>0.19734852129463357</v>
      </c>
      <c r="I150">
        <f t="shared" si="54"/>
        <v>11.307246914153037</v>
      </c>
      <c r="J150">
        <f t="shared" si="47"/>
        <v>0.9484311061220565</v>
      </c>
      <c r="K150">
        <f t="shared" si="55"/>
        <v>0.75893745995756656</v>
      </c>
      <c r="L150">
        <f t="shared" si="56"/>
        <v>43.483950099268839</v>
      </c>
      <c r="M150">
        <f t="shared" si="57"/>
        <v>0.9562859812522001</v>
      </c>
      <c r="N150">
        <f t="shared" si="58"/>
        <v>54.787534733399966</v>
      </c>
      <c r="O150">
        <f t="shared" si="59"/>
        <v>0.62316888738161325</v>
      </c>
      <c r="P150">
        <f t="shared" si="60"/>
        <v>-0.42582036608697971</v>
      </c>
      <c r="Q150">
        <f t="shared" si="61"/>
        <v>-0.45357192267445967</v>
      </c>
      <c r="R150">
        <f t="shared" si="62"/>
        <v>545.58002560129717</v>
      </c>
      <c r="T150">
        <v>1268.8836317281125</v>
      </c>
      <c r="U150">
        <f t="shared" si="63"/>
        <v>20.069265622137848</v>
      </c>
      <c r="V150">
        <v>1010.6103000000002</v>
      </c>
    </row>
    <row r="151" spans="1:22" x14ac:dyDescent="0.25">
      <c r="A151">
        <v>49.548853261496618</v>
      </c>
      <c r="B151">
        <f t="shared" si="48"/>
        <v>7.0390946336511639</v>
      </c>
      <c r="C151">
        <v>515.61750000000006</v>
      </c>
      <c r="D151">
        <f t="shared" si="49"/>
        <v>515.59301244964638</v>
      </c>
      <c r="E151">
        <f t="shared" si="50"/>
        <v>5.0725481474142518</v>
      </c>
      <c r="F151">
        <f t="shared" si="51"/>
        <v>1.3761526797677919</v>
      </c>
      <c r="G151">
        <f t="shared" si="52"/>
        <v>0.19713957777014957</v>
      </c>
      <c r="H151">
        <f t="shared" si="53"/>
        <v>0.19464364702710468</v>
      </c>
      <c r="I151">
        <f t="shared" si="54"/>
        <v>11.152268903605767</v>
      </c>
      <c r="J151">
        <f t="shared" si="47"/>
        <v>0.93825598386727838</v>
      </c>
      <c r="K151">
        <f t="shared" si="55"/>
        <v>0.75355348238780406</v>
      </c>
      <c r="L151">
        <f t="shared" si="56"/>
        <v>43.1754706469669</v>
      </c>
      <c r="M151">
        <f t="shared" si="57"/>
        <v>0.94819712941490875</v>
      </c>
      <c r="N151">
        <f t="shared" si="58"/>
        <v>54.324108248355586</v>
      </c>
      <c r="O151">
        <f t="shared" si="59"/>
        <v>0.61904919714941753</v>
      </c>
      <c r="P151">
        <f t="shared" si="60"/>
        <v>-0.42440555012231285</v>
      </c>
      <c r="Q151">
        <f t="shared" si="61"/>
        <v>-0.4518671330354016</v>
      </c>
      <c r="R151">
        <f t="shared" si="62"/>
        <v>538.00699826846437</v>
      </c>
      <c r="T151">
        <v>1263.0859096728382</v>
      </c>
      <c r="U151">
        <f t="shared" si="63"/>
        <v>20.213192342309476</v>
      </c>
      <c r="V151">
        <v>1017.4852000000002</v>
      </c>
    </row>
    <row r="152" spans="1:22" x14ac:dyDescent="0.25">
      <c r="A152">
        <v>48.215038506680109</v>
      </c>
      <c r="B152">
        <f t="shared" si="48"/>
        <v>6.9437049553304115</v>
      </c>
      <c r="C152">
        <v>508.74260000000004</v>
      </c>
      <c r="D152">
        <f t="shared" si="49"/>
        <v>508.71440191855686</v>
      </c>
      <c r="E152">
        <f t="shared" si="50"/>
        <v>5.145729768959459</v>
      </c>
      <c r="F152">
        <f t="shared" si="51"/>
        <v>1.3788529065508568</v>
      </c>
      <c r="G152">
        <f t="shared" si="52"/>
        <v>0.19433589498467085</v>
      </c>
      <c r="H152">
        <f t="shared" si="53"/>
        <v>0.1919434202440399</v>
      </c>
      <c r="I152">
        <f t="shared" si="54"/>
        <v>10.997557174528561</v>
      </c>
      <c r="J152">
        <f t="shared" si="47"/>
        <v>0.92799825664359425</v>
      </c>
      <c r="K152">
        <f t="shared" si="55"/>
        <v>0.74807017406918752</v>
      </c>
      <c r="L152">
        <f t="shared" si="56"/>
        <v>42.861299957172562</v>
      </c>
      <c r="M152">
        <f t="shared" si="57"/>
        <v>0.9400135943132274</v>
      </c>
      <c r="N152">
        <f t="shared" si="58"/>
        <v>53.855257169896539</v>
      </c>
      <c r="O152">
        <f t="shared" si="59"/>
        <v>0.61484625605537724</v>
      </c>
      <c r="P152">
        <f t="shared" si="60"/>
        <v>-0.42290283581133736</v>
      </c>
      <c r="Q152">
        <f t="shared" si="61"/>
        <v>-0.45005881518280311</v>
      </c>
      <c r="R152">
        <f t="shared" si="62"/>
        <v>530.44220310430967</v>
      </c>
      <c r="T152">
        <v>1257.2398169680832</v>
      </c>
      <c r="U152">
        <f t="shared" si="63"/>
        <v>20.35728953893306</v>
      </c>
      <c r="V152">
        <v>1024.3601000000001</v>
      </c>
    </row>
    <row r="153" spans="1:22" x14ac:dyDescent="0.25">
      <c r="A153">
        <v>46.90030049779714</v>
      </c>
      <c r="B153">
        <f t="shared" si="48"/>
        <v>6.8483794066769654</v>
      </c>
      <c r="C153">
        <v>501.86770000000001</v>
      </c>
      <c r="D153">
        <f t="shared" si="49"/>
        <v>501.83582321784519</v>
      </c>
      <c r="E153">
        <f t="shared" si="50"/>
        <v>5.2208445928708818</v>
      </c>
      <c r="F153">
        <f t="shared" si="51"/>
        <v>1.3815485639174458</v>
      </c>
      <c r="G153">
        <f t="shared" si="52"/>
        <v>0.19153989018663964</v>
      </c>
      <c r="H153">
        <f t="shared" si="53"/>
        <v>0.18924776287745079</v>
      </c>
      <c r="I153">
        <f t="shared" si="54"/>
        <v>10.84310725395139</v>
      </c>
      <c r="J153">
        <f t="shared" si="47"/>
        <v>0.91765848280425555</v>
      </c>
      <c r="K153">
        <f t="shared" si="55"/>
        <v>0.74248595097108627</v>
      </c>
      <c r="L153">
        <f t="shared" si="56"/>
        <v>42.541347271539422</v>
      </c>
      <c r="M153">
        <f t="shared" si="57"/>
        <v>0.93173371384853709</v>
      </c>
      <c r="N153">
        <f t="shared" si="58"/>
        <v>53.380886273071702</v>
      </c>
      <c r="O153">
        <f t="shared" si="59"/>
        <v>0.61055850598884864</v>
      </c>
      <c r="P153">
        <f t="shared" si="60"/>
        <v>-0.42131074311139782</v>
      </c>
      <c r="Q153">
        <f t="shared" si="61"/>
        <v>-0.44814560869390058</v>
      </c>
      <c r="R153">
        <f t="shared" si="62"/>
        <v>522.8858637145122</v>
      </c>
      <c r="T153">
        <v>1251.3451268065064</v>
      </c>
      <c r="U153">
        <f t="shared" si="63"/>
        <v>20.50155914884354</v>
      </c>
      <c r="V153">
        <v>1031.2350000000001</v>
      </c>
    </row>
    <row r="154" spans="1:22" x14ac:dyDescent="0.25">
      <c r="A154">
        <v>45.604588645619913</v>
      </c>
      <c r="B154">
        <f t="shared" si="48"/>
        <v>6.7531169577921508</v>
      </c>
      <c r="C154">
        <v>494.99279999999999</v>
      </c>
      <c r="D154">
        <f t="shared" si="49"/>
        <v>494.95728190378139</v>
      </c>
      <c r="E154">
        <f t="shared" si="50"/>
        <v>5.2979733014294279</v>
      </c>
      <c r="F154">
        <f t="shared" si="51"/>
        <v>1.3842397294520676</v>
      </c>
      <c r="G154">
        <f t="shared" si="52"/>
        <v>0.18875142306402212</v>
      </c>
      <c r="H154">
        <f t="shared" si="53"/>
        <v>0.18655659734282898</v>
      </c>
      <c r="I154">
        <f t="shared" si="54"/>
        <v>10.688914696605609</v>
      </c>
      <c r="J154">
        <f t="shared" si="47"/>
        <v>0.9072372379212279</v>
      </c>
      <c r="K154">
        <f t="shared" si="55"/>
        <v>0.73679921727601128</v>
      </c>
      <c r="L154">
        <f t="shared" si="56"/>
        <v>42.215521156383247</v>
      </c>
      <c r="M154">
        <f t="shared" si="57"/>
        <v>0.92335581461884031</v>
      </c>
      <c r="N154">
        <f t="shared" si="58"/>
        <v>52.900899685336832</v>
      </c>
      <c r="O154">
        <f t="shared" si="59"/>
        <v>0.60618437263361014</v>
      </c>
      <c r="P154">
        <f t="shared" si="60"/>
        <v>-0.41962777529078116</v>
      </c>
      <c r="Q154">
        <f t="shared" si="61"/>
        <v>-0.44612616408315464</v>
      </c>
      <c r="R154">
        <f t="shared" si="62"/>
        <v>515.33820019706059</v>
      </c>
      <c r="T154">
        <v>1245.4016090573482</v>
      </c>
      <c r="U154">
        <f t="shared" si="63"/>
        <v>20.646003130937679</v>
      </c>
      <c r="V154">
        <v>1038.1099000000002</v>
      </c>
    </row>
    <row r="155" spans="1:22" x14ac:dyDescent="0.25">
      <c r="A155">
        <v>44.327853267882602</v>
      </c>
      <c r="B155">
        <f t="shared" si="48"/>
        <v>6.657916586131325</v>
      </c>
      <c r="C155">
        <v>488.11789999999996</v>
      </c>
      <c r="D155">
        <f t="shared" si="49"/>
        <v>488.0787835821119</v>
      </c>
      <c r="E155">
        <f t="shared" si="50"/>
        <v>5.3772011200212377</v>
      </c>
      <c r="F155">
        <f t="shared" si="51"/>
        <v>1.3869264802654004</v>
      </c>
      <c r="G155">
        <f t="shared" si="52"/>
        <v>0.18597035477744051</v>
      </c>
      <c r="H155">
        <f t="shared" si="53"/>
        <v>0.18386984652949614</v>
      </c>
      <c r="I155">
        <f t="shared" si="54"/>
        <v>10.534975084371069</v>
      </c>
      <c r="J155">
        <f t="shared" si="47"/>
        <v>0.89673511482018586</v>
      </c>
      <c r="K155">
        <f t="shared" si="55"/>
        <v>0.73100836668612612</v>
      </c>
      <c r="L155">
        <f t="shared" si="56"/>
        <v>41.883729577539626</v>
      </c>
      <c r="M155">
        <f t="shared" si="57"/>
        <v>0.91487821321562224</v>
      </c>
      <c r="N155">
        <f t="shared" si="58"/>
        <v>52.415200960854285</v>
      </c>
      <c r="O155">
        <f t="shared" si="59"/>
        <v>0.601722266631604</v>
      </c>
      <c r="P155">
        <f t="shared" si="60"/>
        <v>-0.41785242010210788</v>
      </c>
      <c r="Q155">
        <f t="shared" si="61"/>
        <v>-0.44399914495130749</v>
      </c>
      <c r="R155">
        <f t="shared" si="62"/>
        <v>507.79942894846687</v>
      </c>
      <c r="T155">
        <v>1239.4090302100894</v>
      </c>
      <c r="U155">
        <f t="shared" si="63"/>
        <v>20.790623466600206</v>
      </c>
      <c r="V155">
        <v>1044.9848000000002</v>
      </c>
    </row>
    <row r="156" spans="1:22" x14ac:dyDescent="0.25">
      <c r="A156">
        <v>43.070045579000954</v>
      </c>
      <c r="B156">
        <f t="shared" si="48"/>
        <v>6.5627772763519072</v>
      </c>
      <c r="C156">
        <v>481.24300000000017</v>
      </c>
      <c r="D156">
        <f t="shared" si="49"/>
        <v>481.20033390715076</v>
      </c>
      <c r="E156">
        <f t="shared" si="50"/>
        <v>5.4586181416714421</v>
      </c>
      <c r="F156">
        <f t="shared" si="51"/>
        <v>1.3896088930038104</v>
      </c>
      <c r="G156">
        <f t="shared" si="52"/>
        <v>0.18319654792591841</v>
      </c>
      <c r="H156">
        <f t="shared" si="53"/>
        <v>0.18118743379108621</v>
      </c>
      <c r="I156">
        <f t="shared" si="54"/>
        <v>10.381284025730766</v>
      </c>
      <c r="J156">
        <f t="shared" si="47"/>
        <v>0.88615272360845621</v>
      </c>
      <c r="K156">
        <f t="shared" si="55"/>
        <v>0.72511178385195574</v>
      </c>
      <c r="L156">
        <f t="shared" si="56"/>
        <v>41.545879982223028</v>
      </c>
      <c r="M156">
        <f t="shared" si="57"/>
        <v>0.906299217643042</v>
      </c>
      <c r="N156">
        <f t="shared" si="58"/>
        <v>51.923693161801374</v>
      </c>
      <c r="O156">
        <f t="shared" si="59"/>
        <v>0.59717058486764729</v>
      </c>
      <c r="P156">
        <f t="shared" si="60"/>
        <v>-0.41598315107656109</v>
      </c>
      <c r="Q156">
        <f t="shared" si="61"/>
        <v>-0.44176323022825409</v>
      </c>
      <c r="R156">
        <f t="shared" si="62"/>
        <v>500.26976246105778</v>
      </c>
      <c r="T156">
        <v>1233.3671533167665</v>
      </c>
      <c r="U156">
        <f t="shared" si="63"/>
        <v>20.935422160139741</v>
      </c>
      <c r="V156">
        <v>1051.8597000000002</v>
      </c>
    </row>
    <row r="157" spans="1:22" x14ac:dyDescent="0.25">
      <c r="A157">
        <v>41.831117680032548</v>
      </c>
      <c r="B157">
        <f t="shared" si="48"/>
        <v>6.4676980201639402</v>
      </c>
      <c r="C157">
        <v>474.36810000000014</v>
      </c>
      <c r="D157">
        <f t="shared" si="49"/>
        <v>474.32193858089261</v>
      </c>
      <c r="E157">
        <f t="shared" si="50"/>
        <v>5.5423196797976324</v>
      </c>
      <c r="F157">
        <f t="shared" si="51"/>
        <v>1.3922870438587402</v>
      </c>
      <c r="G157">
        <f t="shared" si="52"/>
        <v>0.180429866513314</v>
      </c>
      <c r="H157">
        <f t="shared" si="53"/>
        <v>0.17850928293615637</v>
      </c>
      <c r="I157">
        <f t="shared" si="54"/>
        <v>10.227837155232905</v>
      </c>
      <c r="J157">
        <f t="shared" si="47"/>
        <v>0.87549069169580007</v>
      </c>
      <c r="K157">
        <f t="shared" si="55"/>
        <v>0.71910784593010246</v>
      </c>
      <c r="L157">
        <f t="shared" si="56"/>
        <v>41.201879388277419</v>
      </c>
      <c r="M157">
        <f t="shared" si="57"/>
        <v>0.89761712886625888</v>
      </c>
      <c r="N157">
        <f t="shared" si="58"/>
        <v>51.42627894707703</v>
      </c>
      <c r="O157">
        <f t="shared" si="59"/>
        <v>0.59252771188210229</v>
      </c>
      <c r="P157">
        <f t="shared" si="60"/>
        <v>-0.41401842894594593</v>
      </c>
      <c r="Q157">
        <f t="shared" si="61"/>
        <v>-0.4394171165101613</v>
      </c>
      <c r="R157">
        <f t="shared" si="62"/>
        <v>492.74940911135729</v>
      </c>
      <c r="T157">
        <v>1227.2757379328971</v>
      </c>
      <c r="U157">
        <f t="shared" si="63"/>
        <v>21.080401239234977</v>
      </c>
      <c r="V157">
        <v>1058.7346000000002</v>
      </c>
    </row>
    <row r="158" spans="1:22" x14ac:dyDescent="0.25">
      <c r="A158">
        <v>40.61102254887269</v>
      </c>
      <c r="B158">
        <f t="shared" si="48"/>
        <v>6.3726778161831383</v>
      </c>
      <c r="C158">
        <v>467.49320000000012</v>
      </c>
      <c r="D158">
        <f t="shared" si="49"/>
        <v>467.44360335214952</v>
      </c>
      <c r="E158">
        <f t="shared" si="50"/>
        <v>5.6284066520880112</v>
      </c>
      <c r="F158">
        <f t="shared" si="51"/>
        <v>1.3949610085759725</v>
      </c>
      <c r="G158">
        <f t="shared" si="52"/>
        <v>0.17767017591542053</v>
      </c>
      <c r="H158">
        <f t="shared" si="53"/>
        <v>0.17583531821892415</v>
      </c>
      <c r="I158">
        <f t="shared" si="54"/>
        <v>10.074630132960172</v>
      </c>
      <c r="J158">
        <f t="shared" si="47"/>
        <v>0.86474966380793217</v>
      </c>
      <c r="K158">
        <f t="shared" si="55"/>
        <v>0.71299492427694167</v>
      </c>
      <c r="L158">
        <f t="shared" si="56"/>
        <v>40.85163448121795</v>
      </c>
      <c r="M158">
        <f t="shared" si="57"/>
        <v>0.88883024249586584</v>
      </c>
      <c r="N158">
        <f t="shared" si="58"/>
        <v>50.922860668806372</v>
      </c>
      <c r="O158">
        <f t="shared" si="59"/>
        <v>0.58779202141866815</v>
      </c>
      <c r="P158">
        <f t="shared" si="60"/>
        <v>-0.41195670319974398</v>
      </c>
      <c r="Q158">
        <f t="shared" si="61"/>
        <v>-0.43695952049097575</v>
      </c>
      <c r="R158">
        <f t="shared" si="62"/>
        <v>485.23857293960373</v>
      </c>
      <c r="T158">
        <v>1221.1345400569835</v>
      </c>
      <c r="U158">
        <f t="shared" si="63"/>
        <v>21.225562755391273</v>
      </c>
      <c r="V158">
        <v>1065.6095</v>
      </c>
    </row>
    <row r="159" spans="1:22" x14ac:dyDescent="0.25">
      <c r="A159">
        <v>39.409714030680668</v>
      </c>
      <c r="B159">
        <f t="shared" si="48"/>
        <v>6.2777156697863168</v>
      </c>
      <c r="C159">
        <v>460.61830000000009</v>
      </c>
      <c r="D159">
        <f t="shared" si="49"/>
        <v>460.56533401570789</v>
      </c>
      <c r="E159">
        <f t="shared" si="50"/>
        <v>5.7169859987560914</v>
      </c>
      <c r="F159">
        <f t="shared" si="51"/>
        <v>1.3976308624647706</v>
      </c>
      <c r="G159">
        <f t="shared" si="52"/>
        <v>0.17491734284771401</v>
      </c>
      <c r="H159">
        <f t="shared" si="53"/>
        <v>0.17316546433012592</v>
      </c>
      <c r="I159">
        <f t="shared" si="54"/>
        <v>9.9216586440059533</v>
      </c>
      <c r="J159">
        <f t="shared" si="47"/>
        <v>0.85393030199267217</v>
      </c>
      <c r="K159">
        <f t="shared" si="55"/>
        <v>0.70677138628539438</v>
      </c>
      <c r="L159">
        <f t="shared" si="56"/>
        <v>40.495051719470396</v>
      </c>
      <c r="M159">
        <f t="shared" si="57"/>
        <v>0.87993685061552029</v>
      </c>
      <c r="N159">
        <f t="shared" si="58"/>
        <v>50.413340477049353</v>
      </c>
      <c r="O159">
        <f t="shared" si="59"/>
        <v>0.58296187811459621</v>
      </c>
      <c r="P159">
        <f t="shared" si="60"/>
        <v>-0.40979641378447029</v>
      </c>
      <c r="Q159">
        <f t="shared" si="61"/>
        <v>-0.43438918148813288</v>
      </c>
      <c r="R159">
        <f t="shared" si="62"/>
        <v>477.73745342046885</v>
      </c>
      <c r="T159">
        <v>1214.9433120685458</v>
      </c>
      <c r="U159">
        <f t="shared" si="63"/>
        <v>21.37090878440809</v>
      </c>
      <c r="V159">
        <v>1072.4844000000003</v>
      </c>
    </row>
    <row r="160" spans="1:22" x14ac:dyDescent="0.25">
      <c r="A160">
        <v>38.227146828531751</v>
      </c>
      <c r="B160">
        <f t="shared" si="48"/>
        <v>6.1828105929691679</v>
      </c>
      <c r="C160">
        <v>453.74340000000007</v>
      </c>
      <c r="D160">
        <f t="shared" si="49"/>
        <v>453.68713641150697</v>
      </c>
      <c r="E160">
        <f t="shared" si="50"/>
        <v>5.8081711388179373</v>
      </c>
      <c r="F160">
        <f t="shared" si="51"/>
        <v>1.400296680406901</v>
      </c>
      <c r="G160">
        <f t="shared" si="52"/>
        <v>0.17217123533372972</v>
      </c>
      <c r="H160">
        <f t="shared" si="53"/>
        <v>0.17049964638799561</v>
      </c>
      <c r="I160">
        <f t="shared" si="54"/>
        <v>9.7689183979574707</v>
      </c>
      <c r="J160">
        <f t="shared" si="47"/>
        <v>0.843033285618634</v>
      </c>
      <c r="K160">
        <f t="shared" si="55"/>
        <v>0.70043559737198946</v>
      </c>
      <c r="L160">
        <f t="shared" si="56"/>
        <v>40.132037448221475</v>
      </c>
      <c r="M160">
        <f t="shared" si="57"/>
        <v>0.8709352437599851</v>
      </c>
      <c r="N160">
        <f t="shared" si="58"/>
        <v>49.897620433126662</v>
      </c>
      <c r="O160">
        <f t="shared" si="59"/>
        <v>0.57803563934076096</v>
      </c>
      <c r="P160">
        <f t="shared" si="60"/>
        <v>-0.40753599295276532</v>
      </c>
      <c r="Q160">
        <f t="shared" si="61"/>
        <v>-0.43170486406193881</v>
      </c>
      <c r="R160">
        <f t="shared" si="62"/>
        <v>470.24624522508714</v>
      </c>
      <c r="T160">
        <v>1208.701802664652</v>
      </c>
      <c r="U160">
        <f t="shared" si="63"/>
        <v>21.516441426857384</v>
      </c>
      <c r="V160">
        <v>1079.3593000000001</v>
      </c>
    </row>
    <row r="161" spans="1:22" x14ac:dyDescent="0.25">
      <c r="A161">
        <v>37.063276494290186</v>
      </c>
      <c r="B161">
        <f t="shared" si="48"/>
        <v>6.0879616042063036</v>
      </c>
      <c r="C161">
        <v>446.86850000000004</v>
      </c>
      <c r="D161">
        <f t="shared" si="49"/>
        <v>446.80901642383691</v>
      </c>
      <c r="E161">
        <f t="shared" si="50"/>
        <v>5.9020824684867099</v>
      </c>
      <c r="F161">
        <f t="shared" si="51"/>
        <v>1.4029585368655382</v>
      </c>
      <c r="G161">
        <f t="shared" si="52"/>
        <v>0.16943172267404785</v>
      </c>
      <c r="H161">
        <f t="shared" si="53"/>
        <v>0.16783778992935836</v>
      </c>
      <c r="I161">
        <f t="shared" si="54"/>
        <v>9.6164051283854679</v>
      </c>
      <c r="J161">
        <f t="shared" si="47"/>
        <v>0.8320593113663598</v>
      </c>
      <c r="K161">
        <f t="shared" si="55"/>
        <v>0.6939859231214951</v>
      </c>
      <c r="L161">
        <f t="shared" si="56"/>
        <v>39.762498022297343</v>
      </c>
      <c r="M161">
        <f t="shared" si="57"/>
        <v>0.86182371305085348</v>
      </c>
      <c r="N161">
        <f t="shared" si="58"/>
        <v>49.375602631979632</v>
      </c>
      <c r="O161">
        <f t="shared" si="59"/>
        <v>0.57301165719909175</v>
      </c>
      <c r="P161">
        <f t="shared" si="60"/>
        <v>-0.40517386726973337</v>
      </c>
      <c r="Q161">
        <f t="shared" si="61"/>
        <v>-0.42890536072771079</v>
      </c>
      <c r="R161">
        <f t="shared" si="62"/>
        <v>462.76513797453447</v>
      </c>
      <c r="T161">
        <v>1202.4097567948872</v>
      </c>
      <c r="U161">
        <f t="shared" si="63"/>
        <v>21.662162808573601</v>
      </c>
      <c r="V161">
        <v>1086.2342000000001</v>
      </c>
    </row>
    <row r="162" spans="1:22" x14ac:dyDescent="0.25">
      <c r="A162">
        <v>35.918059419698643</v>
      </c>
      <c r="B162">
        <f t="shared" si="48"/>
        <v>5.9931677283135203</v>
      </c>
      <c r="C162">
        <v>439.99360000000001</v>
      </c>
      <c r="D162">
        <f t="shared" si="49"/>
        <v>439.93097998055856</v>
      </c>
      <c r="E162">
        <f t="shared" si="50"/>
        <v>5.9988479062910862</v>
      </c>
      <c r="F162">
        <f t="shared" si="51"/>
        <v>1.4056165058940582</v>
      </c>
      <c r="G162">
        <f t="shared" si="52"/>
        <v>0.16669867541587183</v>
      </c>
      <c r="H162">
        <f t="shared" si="53"/>
        <v>0.16517982090083844</v>
      </c>
      <c r="I162">
        <f t="shared" si="54"/>
        <v>9.4641145923404775</v>
      </c>
      <c r="J162">
        <f t="shared" si="47"/>
        <v>0.82100909321181048</v>
      </c>
      <c r="K162">
        <f t="shared" si="55"/>
        <v>0.68742073159643857</v>
      </c>
      <c r="L162">
        <f t="shared" si="56"/>
        <v>39.386339938489414</v>
      </c>
      <c r="M162">
        <f t="shared" si="57"/>
        <v>0.85260055249727706</v>
      </c>
      <c r="N162">
        <f t="shared" si="58"/>
        <v>48.847189333983664</v>
      </c>
      <c r="O162">
        <f t="shared" si="59"/>
        <v>0.56788828068493391</v>
      </c>
      <c r="P162">
        <f t="shared" si="60"/>
        <v>-0.40270845978409547</v>
      </c>
      <c r="Q162">
        <f t="shared" si="61"/>
        <v>-0.4259894947593697</v>
      </c>
      <c r="R162">
        <f t="shared" si="62"/>
        <v>455.29431598493449</v>
      </c>
      <c r="T162">
        <v>1196.0669155947289</v>
      </c>
      <c r="U162">
        <f t="shared" si="63"/>
        <v>21.808075081155323</v>
      </c>
      <c r="V162">
        <v>1093.1091000000001</v>
      </c>
    </row>
    <row r="163" spans="1:22" x14ac:dyDescent="0.25">
      <c r="A163">
        <v>34.79145282767972</v>
      </c>
      <c r="B163">
        <f t="shared" si="48"/>
        <v>5.8984279963122139</v>
      </c>
      <c r="C163">
        <v>433.11869999999999</v>
      </c>
      <c r="D163">
        <f t="shared" si="49"/>
        <v>433.05303305234071</v>
      </c>
      <c r="E163">
        <f t="shared" si="50"/>
        <v>6.0986034901091228</v>
      </c>
      <c r="F163">
        <f t="shared" si="51"/>
        <v>1.4082706611447198</v>
      </c>
      <c r="G163">
        <f t="shared" si="52"/>
        <v>0.1639719653231804</v>
      </c>
      <c r="H163">
        <f t="shared" si="53"/>
        <v>0.1625256656501769</v>
      </c>
      <c r="I163">
        <f t="shared" si="54"/>
        <v>9.3120425698553415</v>
      </c>
      <c r="J163">
        <f t="shared" si="47"/>
        <v>0.80988336240212755</v>
      </c>
      <c r="K163">
        <f t="shared" si="55"/>
        <v>0.68073839581882323</v>
      </c>
      <c r="L163">
        <f t="shared" si="56"/>
        <v>39.003469977746363</v>
      </c>
      <c r="M163">
        <f t="shared" si="57"/>
        <v>0.84326406146900013</v>
      </c>
      <c r="N163">
        <f t="shared" si="58"/>
        <v>48.312283106633146</v>
      </c>
      <c r="O163">
        <f t="shared" si="59"/>
        <v>0.56266385802190122</v>
      </c>
      <c r="P163">
        <f t="shared" si="60"/>
        <v>-0.40013819237172432</v>
      </c>
      <c r="Q163">
        <f t="shared" si="61"/>
        <v>-0.42295612308273972</v>
      </c>
      <c r="R163">
        <f t="shared" si="62"/>
        <v>447.83395800441144</v>
      </c>
      <c r="T163">
        <v>1189.6730163172745</v>
      </c>
      <c r="U163">
        <f t="shared" si="63"/>
        <v>21.954180422479045</v>
      </c>
      <c r="V163">
        <v>1099.9840000000002</v>
      </c>
    </row>
    <row r="164" spans="1:22" x14ac:dyDescent="0.25">
      <c r="A164">
        <v>33.683414763845157</v>
      </c>
      <c r="B164">
        <f t="shared" si="48"/>
        <v>5.8037414452958842</v>
      </c>
      <c r="C164">
        <v>426.24379999999996</v>
      </c>
      <c r="D164">
        <f t="shared" si="49"/>
        <v>426.175181651917</v>
      </c>
      <c r="E164">
        <f t="shared" si="50"/>
        <v>6.2014940319790144</v>
      </c>
      <c r="F164">
        <f t="shared" si="51"/>
        <v>1.4109210758772404</v>
      </c>
      <c r="G164">
        <f t="shared" si="52"/>
        <v>0.16125146534743678</v>
      </c>
      <c r="H164">
        <f t="shared" si="53"/>
        <v>0.15987525091765636</v>
      </c>
      <c r="I164">
        <f t="shared" si="54"/>
        <v>9.1601848634539031</v>
      </c>
      <c r="J164">
        <f t="shared" si="47"/>
        <v>0.79868286742358818</v>
      </c>
      <c r="K164">
        <f t="shared" si="55"/>
        <v>0.67393729643129718</v>
      </c>
      <c r="L164">
        <f t="shared" si="56"/>
        <v>38.613795357648037</v>
      </c>
      <c r="M164">
        <f t="shared" si="57"/>
        <v>0.83381254734895349</v>
      </c>
      <c r="N164">
        <f t="shared" si="58"/>
        <v>47.770786976513982</v>
      </c>
      <c r="O164">
        <f t="shared" si="59"/>
        <v>0.55733673917674831</v>
      </c>
      <c r="P164">
        <f t="shared" si="60"/>
        <v>-0.39746148825909194</v>
      </c>
      <c r="Q164">
        <f t="shared" si="61"/>
        <v>-0.41980413925636312</v>
      </c>
      <c r="R164">
        <f t="shared" si="62"/>
        <v>440.38423694215106</v>
      </c>
      <c r="T164">
        <v>1183.2277922632707</v>
      </c>
      <c r="U164">
        <f t="shared" si="63"/>
        <v>22.100481037225546</v>
      </c>
      <c r="V164">
        <v>1106.8589000000002</v>
      </c>
    </row>
    <row r="165" spans="1:22" x14ac:dyDescent="0.25">
      <c r="A165">
        <v>32.593904088208745</v>
      </c>
      <c r="B165">
        <f t="shared" si="48"/>
        <v>5.7091071182986877</v>
      </c>
      <c r="C165">
        <v>419.36889999999994</v>
      </c>
      <c r="D165">
        <f t="shared" si="49"/>
        <v>419.2974318333616</v>
      </c>
      <c r="E165">
        <f t="shared" si="50"/>
        <v>6.3076738373168446</v>
      </c>
      <c r="F165">
        <f t="shared" si="51"/>
        <v>1.4135678229672659</v>
      </c>
      <c r="G165">
        <f t="shared" si="52"/>
        <v>0.15853704959883905</v>
      </c>
      <c r="H165">
        <f t="shared" si="53"/>
        <v>0.15722850382763082</v>
      </c>
      <c r="I165">
        <f t="shared" si="54"/>
        <v>9.0085372976656881</v>
      </c>
      <c r="J165">
        <f t="shared" si="47"/>
        <v>0.78740837396168095</v>
      </c>
      <c r="K165">
        <f t="shared" si="55"/>
        <v>0.66701582454491282</v>
      </c>
      <c r="L165">
        <f t="shared" si="56"/>
        <v>38.217223895570172</v>
      </c>
      <c r="M165">
        <f t="shared" si="57"/>
        <v>0.82424432837254358</v>
      </c>
      <c r="N165">
        <f t="shared" si="58"/>
        <v>47.222604591972072</v>
      </c>
      <c r="O165">
        <f t="shared" si="59"/>
        <v>0.55190527856168203</v>
      </c>
      <c r="P165">
        <f t="shared" si="60"/>
        <v>-0.39467677473405122</v>
      </c>
      <c r="Q165">
        <f t="shared" si="61"/>
        <v>-0.41653247653714365</v>
      </c>
      <c r="R165">
        <f t="shared" si="62"/>
        <v>432.94531958987568</v>
      </c>
      <c r="T165">
        <v>1176.7309727094021</v>
      </c>
      <c r="U165">
        <f t="shared" si="63"/>
        <v>22.246979157418981</v>
      </c>
      <c r="V165">
        <v>1113.7338000000002</v>
      </c>
    </row>
    <row r="166" spans="1:22" x14ac:dyDescent="0.25">
      <c r="A166">
        <v>31.522880467098744</v>
      </c>
      <c r="B166">
        <f t="shared" si="48"/>
        <v>5.6145240641659688</v>
      </c>
      <c r="C166">
        <v>412.49400000000014</v>
      </c>
      <c r="D166">
        <f t="shared" si="49"/>
        <v>412.41978969138199</v>
      </c>
      <c r="E166">
        <f t="shared" si="50"/>
        <v>6.4173074960555354</v>
      </c>
      <c r="F166">
        <f t="shared" si="51"/>
        <v>1.4162109749147394</v>
      </c>
      <c r="G166">
        <f t="shared" si="52"/>
        <v>0.1558285933180949</v>
      </c>
      <c r="H166">
        <f t="shared" si="53"/>
        <v>0.15458535188015721</v>
      </c>
      <c r="I166">
        <f t="shared" si="54"/>
        <v>8.8570957185464358</v>
      </c>
      <c r="J166">
        <f t="shared" si="47"/>
        <v>0.77606066485322922</v>
      </c>
      <c r="K166">
        <f t="shared" si="55"/>
        <v>0.65997238478043929</v>
      </c>
      <c r="L166">
        <f t="shared" si="56"/>
        <v>37.813664182938915</v>
      </c>
      <c r="M166">
        <f t="shared" si="57"/>
        <v>0.8145577366605965</v>
      </c>
      <c r="N166">
        <f t="shared" si="58"/>
        <v>46.667640396876749</v>
      </c>
      <c r="O166">
        <f t="shared" si="59"/>
        <v>0.54636783793137667</v>
      </c>
      <c r="P166">
        <f t="shared" si="60"/>
        <v>-0.39178248605121946</v>
      </c>
      <c r="Q166">
        <f t="shared" si="61"/>
        <v>-0.41314011102763615</v>
      </c>
      <c r="R166">
        <f t="shared" si="62"/>
        <v>425.51736633608823</v>
      </c>
      <c r="T166">
        <v>1170.1822828347745</v>
      </c>
      <c r="U166">
        <f t="shared" si="63"/>
        <v>22.393677042979391</v>
      </c>
      <c r="V166">
        <v>1120.6087000000002</v>
      </c>
    </row>
    <row r="167" spans="1:22" x14ac:dyDescent="0.25">
      <c r="A167">
        <v>30.470304365265903</v>
      </c>
      <c r="B167">
        <f t="shared" si="48"/>
        <v>5.5199913374267089</v>
      </c>
      <c r="C167">
        <v>405.61910000000012</v>
      </c>
      <c r="D167">
        <f t="shared" si="49"/>
        <v>405.54226136062874</v>
      </c>
      <c r="E167">
        <f t="shared" si="50"/>
        <v>6.5305707542380365</v>
      </c>
      <c r="F167">
        <f t="shared" si="51"/>
        <v>1.4188506038521711</v>
      </c>
      <c r="G167">
        <f t="shared" si="52"/>
        <v>0.15312597284870491</v>
      </c>
      <c r="H167">
        <f t="shared" si="53"/>
        <v>0.15194572294272554</v>
      </c>
      <c r="I167">
        <f t="shared" si="54"/>
        <v>8.7058559932042687</v>
      </c>
      <c r="J167">
        <f t="shared" si="47"/>
        <v>0.76464054003049908</v>
      </c>
      <c r="K167">
        <f t="shared" si="55"/>
        <v>0.65280539850994324</v>
      </c>
      <c r="L167">
        <f t="shared" si="56"/>
        <v>37.403025770959857</v>
      </c>
      <c r="M167">
        <f t="shared" si="57"/>
        <v>0.80475112145266881</v>
      </c>
      <c r="N167">
        <f t="shared" si="58"/>
        <v>46.105799815863648</v>
      </c>
      <c r="O167">
        <f t="shared" si="59"/>
        <v>0.54072278948171471</v>
      </c>
      <c r="P167">
        <f t="shared" si="60"/>
        <v>-0.38877706653898914</v>
      </c>
      <c r="Q167">
        <f t="shared" si="61"/>
        <v>-0.4096260649012532</v>
      </c>
      <c r="R167">
        <f t="shared" si="62"/>
        <v>418.10053087348746</v>
      </c>
      <c r="T167">
        <v>1163.5814436455489</v>
      </c>
      <c r="U167">
        <f t="shared" si="63"/>
        <v>22.540576982288801</v>
      </c>
      <c r="V167">
        <v>1127.4836000000003</v>
      </c>
    </row>
    <row r="168" spans="1:22" x14ac:dyDescent="0.25">
      <c r="A168">
        <v>29.436137038183677</v>
      </c>
      <c r="B168">
        <f t="shared" si="48"/>
        <v>5.425507998167884</v>
      </c>
      <c r="C168">
        <v>398.74420000000009</v>
      </c>
      <c r="D168">
        <f t="shared" si="49"/>
        <v>398.66485301502428</v>
      </c>
      <c r="E168">
        <f t="shared" si="50"/>
        <v>6.6476514757746852</v>
      </c>
      <c r="F168">
        <f t="shared" si="51"/>
        <v>1.4214867815528098</v>
      </c>
      <c r="G168">
        <f t="shared" si="52"/>
        <v>0.15042906560974073</v>
      </c>
      <c r="H168">
        <f t="shared" si="53"/>
        <v>0.14930954524208687</v>
      </c>
      <c r="I168">
        <f t="shared" si="54"/>
        <v>8.5548140093314657</v>
      </c>
      <c r="J168">
        <f t="shared" si="47"/>
        <v>0.75314881645723797</v>
      </c>
      <c r="K168">
        <f t="shared" si="55"/>
        <v>0.64551330730502998</v>
      </c>
      <c r="L168">
        <f t="shared" si="56"/>
        <v>36.985219368187892</v>
      </c>
      <c r="M168">
        <f t="shared" si="57"/>
        <v>0.79482285254711682</v>
      </c>
      <c r="N168">
        <f t="shared" si="58"/>
        <v>45.536989451423082</v>
      </c>
      <c r="O168">
        <f t="shared" si="59"/>
        <v>0.53496851915696975</v>
      </c>
      <c r="P168">
        <f t="shared" si="60"/>
        <v>-0.38565897391488291</v>
      </c>
      <c r="Q168">
        <f t="shared" si="61"/>
        <v>-0.4059894097011108</v>
      </c>
      <c r="R168">
        <f t="shared" si="62"/>
        <v>410.69495990001326</v>
      </c>
      <c r="T168">
        <v>1156.9281718976654</v>
      </c>
      <c r="U168">
        <f t="shared" si="63"/>
        <v>22.68768129277144</v>
      </c>
      <c r="V168">
        <v>1134.3585</v>
      </c>
    </row>
    <row r="169" spans="1:22" x14ac:dyDescent="0.25">
      <c r="A169">
        <v>28.420340524536329</v>
      </c>
      <c r="B169">
        <f t="shared" si="48"/>
        <v>5.3310731119106149</v>
      </c>
      <c r="C169">
        <v>391.86930000000007</v>
      </c>
      <c r="D169">
        <f t="shared" si="49"/>
        <v>391.78757086710601</v>
      </c>
      <c r="E169">
        <f t="shared" si="50"/>
        <v>6.7687507054376468</v>
      </c>
      <c r="F169">
        <f t="shared" si="51"/>
        <v>1.4241195794387225</v>
      </c>
      <c r="G169">
        <f t="shared" si="52"/>
        <v>0.14773775006910128</v>
      </c>
      <c r="H169">
        <f t="shared" si="53"/>
        <v>0.14667674735617411</v>
      </c>
      <c r="I169">
        <f t="shared" si="54"/>
        <v>8.4039656747415616</v>
      </c>
      <c r="J169">
        <f t="shared" si="47"/>
        <v>0.74158632805658298</v>
      </c>
      <c r="K169">
        <f t="shared" si="55"/>
        <v>0.6380945765977164</v>
      </c>
      <c r="L169">
        <f t="shared" si="56"/>
        <v>36.56015705027994</v>
      </c>
      <c r="M169">
        <f t="shared" si="57"/>
        <v>0.78477132395389049</v>
      </c>
      <c r="N169">
        <f t="shared" si="58"/>
        <v>44.961117293175981</v>
      </c>
      <c r="O169">
        <f t="shared" si="59"/>
        <v>0.52910343017174188</v>
      </c>
      <c r="P169">
        <f t="shared" si="60"/>
        <v>-0.3824266828155678</v>
      </c>
      <c r="Q169">
        <f t="shared" si="61"/>
        <v>-0.4022292697076485</v>
      </c>
      <c r="R169">
        <f t="shared" si="62"/>
        <v>403.30079281402698</v>
      </c>
      <c r="T169">
        <v>1150.2221800175957</v>
      </c>
      <c r="U169">
        <f t="shared" si="63"/>
        <v>22.834992321488546</v>
      </c>
      <c r="V169">
        <v>1141.2334000000001</v>
      </c>
    </row>
    <row r="170" spans="1:22" x14ac:dyDescent="0.25">
      <c r="A170">
        <v>27.422877638891894</v>
      </c>
      <c r="B170">
        <f t="shared" si="48"/>
        <v>5.2366857494881147</v>
      </c>
      <c r="C170">
        <v>384.99440000000004</v>
      </c>
      <c r="D170">
        <f t="shared" si="49"/>
        <v>384.91042116738652</v>
      </c>
      <c r="E170">
        <f t="shared" si="50"/>
        <v>6.8940838457470033</v>
      </c>
      <c r="F170">
        <f t="shared" si="51"/>
        <v>1.4267490685887816</v>
      </c>
      <c r="G170">
        <f t="shared" si="52"/>
        <v>0.14505190571723395</v>
      </c>
      <c r="H170">
        <f t="shared" si="53"/>
        <v>0.14404725820611494</v>
      </c>
      <c r="I170">
        <f t="shared" si="54"/>
        <v>8.2533069169117201</v>
      </c>
      <c r="J170">
        <f t="shared" si="47"/>
        <v>0.72995392563079586</v>
      </c>
      <c r="K170">
        <f t="shared" si="55"/>
        <v>0.63054769955940726</v>
      </c>
      <c r="L170">
        <f t="shared" si="56"/>
        <v>36.127752482244119</v>
      </c>
      <c r="M170">
        <f t="shared" si="57"/>
        <v>0.77459495776552223</v>
      </c>
      <c r="N170">
        <f t="shared" si="58"/>
        <v>44.378092939650521</v>
      </c>
      <c r="O170">
        <f t="shared" si="59"/>
        <v>0.52312594675346069</v>
      </c>
      <c r="P170">
        <f t="shared" si="60"/>
        <v>-0.37907868854734572</v>
      </c>
      <c r="Q170">
        <f t="shared" si="61"/>
        <v>-0.39834482536955695</v>
      </c>
      <c r="R170">
        <f t="shared" si="62"/>
        <v>395.91816140419519</v>
      </c>
      <c r="T170">
        <v>1143.4631760210705</v>
      </c>
      <c r="U170">
        <f t="shared" si="63"/>
        <v>22.982512445748096</v>
      </c>
      <c r="V170">
        <v>1148.1083000000001</v>
      </c>
    </row>
    <row r="171" spans="1:22" x14ac:dyDescent="0.25">
      <c r="A171">
        <v>26.44371196455624</v>
      </c>
      <c r="B171">
        <f t="shared" si="48"/>
        <v>5.1423449869253464</v>
      </c>
      <c r="C171">
        <v>378.11950000000002</v>
      </c>
      <c r="D171">
        <f t="shared" si="49"/>
        <v>378.03341020372898</v>
      </c>
      <c r="E171">
        <f t="shared" si="50"/>
        <v>7.0238819622438431</v>
      </c>
      <c r="F171">
        <f t="shared" si="51"/>
        <v>1.4293753197465628</v>
      </c>
      <c r="G171">
        <f t="shared" si="52"/>
        <v>0.1423714130413064</v>
      </c>
      <c r="H171">
        <f t="shared" si="53"/>
        <v>0.14142100704833377</v>
      </c>
      <c r="I171">
        <f t="shared" si="54"/>
        <v>8.1028336825302087</v>
      </c>
      <c r="J171">
        <f t="shared" si="47"/>
        <v>0.71825247677278292</v>
      </c>
      <c r="K171">
        <f t="shared" si="55"/>
        <v>0.62287120120282857</v>
      </c>
      <c r="L171">
        <f t="shared" si="56"/>
        <v>35.687921153463421</v>
      </c>
      <c r="M171">
        <f t="shared" si="57"/>
        <v>0.76429220825116229</v>
      </c>
      <c r="N171">
        <f t="shared" si="58"/>
        <v>43.787827832837607</v>
      </c>
      <c r="O171">
        <f t="shared" si="59"/>
        <v>0.51703451811067458</v>
      </c>
      <c r="P171">
        <f t="shared" si="60"/>
        <v>-0.37561351106234081</v>
      </c>
      <c r="Q171">
        <f t="shared" si="61"/>
        <v>-0.39433531679192818</v>
      </c>
      <c r="R171">
        <f t="shared" si="62"/>
        <v>388.54718953469779</v>
      </c>
      <c r="T171">
        <v>1136.6508634297104</v>
      </c>
      <c r="U171">
        <f t="shared" si="63"/>
        <v>23.130244073730097</v>
      </c>
      <c r="V171">
        <v>1154.9832000000001</v>
      </c>
    </row>
    <row r="172" spans="1:22" x14ac:dyDescent="0.25">
      <c r="A172">
        <v>25.482807846605102</v>
      </c>
      <c r="B172">
        <f t="shared" si="48"/>
        <v>5.0480499053203802</v>
      </c>
      <c r="C172">
        <v>371.24459999999999</v>
      </c>
      <c r="D172">
        <f t="shared" si="49"/>
        <v>371.15654430073852</v>
      </c>
      <c r="E172">
        <f t="shared" si="50"/>
        <v>7.1583932337930882</v>
      </c>
      <c r="F172">
        <f t="shared" si="51"/>
        <v>1.4319984033281563</v>
      </c>
      <c r="G172">
        <f t="shared" si="52"/>
        <v>0.13969615349981551</v>
      </c>
      <c r="H172">
        <f t="shared" si="53"/>
        <v>0.13879792346674033</v>
      </c>
      <c r="I172">
        <f t="shared" si="54"/>
        <v>7.9525419370488386</v>
      </c>
      <c r="J172">
        <f t="shared" si="47"/>
        <v>0.70648286576936103</v>
      </c>
      <c r="K172">
        <f t="shared" si="55"/>
        <v>0.6150636427110473</v>
      </c>
      <c r="L172">
        <f t="shared" si="56"/>
        <v>35.240580625730452</v>
      </c>
      <c r="M172">
        <f t="shared" si="57"/>
        <v>0.75386156617778766</v>
      </c>
      <c r="N172">
        <f t="shared" si="58"/>
        <v>43.190235505761592</v>
      </c>
      <c r="O172">
        <f t="shared" si="59"/>
        <v>0.51082762263162418</v>
      </c>
      <c r="P172">
        <f t="shared" si="60"/>
        <v>-0.37202969916488382</v>
      </c>
      <c r="Q172">
        <f t="shared" si="61"/>
        <v>-0.39020004727489821</v>
      </c>
      <c r="R172">
        <f t="shared" si="62"/>
        <v>381.18799282644244</v>
      </c>
      <c r="T172">
        <v>1129.7849411855041</v>
      </c>
      <c r="U172">
        <f t="shared" si="63"/>
        <v>23.278189645127746</v>
      </c>
      <c r="V172">
        <v>1161.8581000000001</v>
      </c>
    </row>
    <row r="173" spans="1:22" x14ac:dyDescent="0.25">
      <c r="A173">
        <v>24.540130385090638</v>
      </c>
      <c r="B173">
        <f t="shared" si="48"/>
        <v>4.9537995907273675</v>
      </c>
      <c r="C173">
        <v>364.36969999999997</v>
      </c>
      <c r="D173">
        <f t="shared" si="49"/>
        <v>364.27982981916762</v>
      </c>
      <c r="E173">
        <f t="shared" si="50"/>
        <v>7.2978845670709802</v>
      </c>
      <c r="F173">
        <f t="shared" si="51"/>
        <v>1.4346183894298938</v>
      </c>
      <c r="G173">
        <f t="shared" si="52"/>
        <v>0.13702600949761964</v>
      </c>
      <c r="H173">
        <f t="shared" si="53"/>
        <v>0.13617793736500269</v>
      </c>
      <c r="I173">
        <f t="shared" si="54"/>
        <v>7.8024276642402368</v>
      </c>
      <c r="J173">
        <f t="shared" si="47"/>
        <v>0.69464599349624279</v>
      </c>
      <c r="K173">
        <f t="shared" si="55"/>
        <v>0.60712362599686043</v>
      </c>
      <c r="L173">
        <f t="shared" si="56"/>
        <v>34.78565079448142</v>
      </c>
      <c r="M173">
        <f t="shared" si="57"/>
        <v>0.74330156336186315</v>
      </c>
      <c r="N173">
        <f t="shared" si="58"/>
        <v>42.585231843253986</v>
      </c>
      <c r="O173">
        <f t="shared" si="59"/>
        <v>0.50450377231676558</v>
      </c>
      <c r="P173">
        <f t="shared" si="60"/>
        <v>-0.36832583495176285</v>
      </c>
      <c r="Q173">
        <f t="shared" si="61"/>
        <v>-0.38593838689540699</v>
      </c>
      <c r="R173">
        <f t="shared" si="62"/>
        <v>373.84067833502479</v>
      </c>
      <c r="T173">
        <v>1122.8651035630564</v>
      </c>
      <c r="U173">
        <f t="shared" si="63"/>
        <v>23.426351631805158</v>
      </c>
      <c r="V173">
        <v>1168.7330000000002</v>
      </c>
    </row>
    <row r="174" spans="1:22" x14ac:dyDescent="0.25">
      <c r="A174">
        <v>23.615645428419469</v>
      </c>
      <c r="B174">
        <f t="shared" si="48"/>
        <v>4.8595931340411074</v>
      </c>
      <c r="C174">
        <v>357.49479999999994</v>
      </c>
      <c r="D174">
        <f t="shared" si="49"/>
        <v>357.40327315533659</v>
      </c>
      <c r="E174">
        <f t="shared" si="50"/>
        <v>7.4426433973389825</v>
      </c>
      <c r="F174">
        <f t="shared" si="51"/>
        <v>1.4372353478359943</v>
      </c>
      <c r="G174">
        <f t="shared" si="52"/>
        <v>0.13436086436138223</v>
      </c>
      <c r="H174">
        <f t="shared" si="53"/>
        <v>0.13356097895890232</v>
      </c>
      <c r="I174">
        <f t="shared" si="54"/>
        <v>7.6524868657598279</v>
      </c>
      <c r="J174">
        <f t="shared" si="47"/>
        <v>0.68274277730471489</v>
      </c>
      <c r="K174">
        <f t="shared" si="55"/>
        <v>0.59904979849485585</v>
      </c>
      <c r="L174">
        <f t="shared" si="56"/>
        <v>34.323054163361242</v>
      </c>
      <c r="M174">
        <f t="shared" si="57"/>
        <v>0.73261077745375813</v>
      </c>
      <c r="N174">
        <f t="shared" si="58"/>
        <v>41.97273535606228</v>
      </c>
      <c r="O174">
        <f t="shared" si="59"/>
        <v>0.49806151744793908</v>
      </c>
      <c r="P174">
        <f t="shared" si="60"/>
        <v>-0.36450053848903674</v>
      </c>
      <c r="Q174">
        <f t="shared" si="61"/>
        <v>-0.38154977612402985</v>
      </c>
      <c r="R174">
        <f t="shared" si="62"/>
        <v>366.50534422623787</v>
      </c>
      <c r="T174">
        <v>1115.8910400795457</v>
      </c>
      <c r="U174">
        <f t="shared" si="63"/>
        <v>23.574732538472009</v>
      </c>
      <c r="V174">
        <v>1175.6079000000002</v>
      </c>
    </row>
    <row r="175" spans="1:22" x14ac:dyDescent="0.25">
      <c r="A175">
        <v>22.709319566899232</v>
      </c>
      <c r="B175">
        <f t="shared" si="48"/>
        <v>4.7654296308831618</v>
      </c>
      <c r="C175">
        <v>350.61990000000014</v>
      </c>
      <c r="D175">
        <f t="shared" si="49"/>
        <v>350.52688074056823</v>
      </c>
      <c r="E175">
        <f t="shared" si="50"/>
        <v>7.5929797010728546</v>
      </c>
      <c r="F175">
        <f t="shared" si="51"/>
        <v>1.4398493480261276</v>
      </c>
      <c r="G175">
        <f t="shared" si="52"/>
        <v>0.13170060231541306</v>
      </c>
      <c r="H175">
        <f t="shared" si="53"/>
        <v>0.13094697876876907</v>
      </c>
      <c r="I175">
        <f t="shared" si="54"/>
        <v>7.5027155607123888</v>
      </c>
      <c r="J175">
        <f t="shared" si="47"/>
        <v>0.67077415089999337</v>
      </c>
      <c r="K175">
        <f t="shared" si="55"/>
        <v>0.59084085818733201</v>
      </c>
      <c r="L175">
        <f t="shared" si="56"/>
        <v>33.852716132187766</v>
      </c>
      <c r="M175">
        <f t="shared" si="57"/>
        <v>0.72178783695610105</v>
      </c>
      <c r="N175">
        <f t="shared" si="58"/>
        <v>41.352667468361517</v>
      </c>
      <c r="O175">
        <f t="shared" si="59"/>
        <v>0.49149945149577012</v>
      </c>
      <c r="P175">
        <f t="shared" si="60"/>
        <v>-0.36055247272700108</v>
      </c>
      <c r="Q175">
        <f t="shared" si="61"/>
        <v>-0.37703372946816704</v>
      </c>
      <c r="R175">
        <f t="shared" si="62"/>
        <v>359.18207944999256</v>
      </c>
      <c r="T175">
        <v>1108.8624354023084</v>
      </c>
      <c r="U175">
        <f t="shared" si="63"/>
        <v>23.723334903375793</v>
      </c>
      <c r="V175">
        <v>1182.4828000000002</v>
      </c>
    </row>
    <row r="176" spans="1:22" x14ac:dyDescent="0.25">
      <c r="A176">
        <v>21.821120126450303</v>
      </c>
      <c r="B176">
        <f t="shared" si="48"/>
        <v>4.6713081814894535</v>
      </c>
      <c r="C176">
        <v>343.74500000000012</v>
      </c>
      <c r="D176">
        <f t="shared" si="49"/>
        <v>343.65065904063493</v>
      </c>
      <c r="E176">
        <f t="shared" si="50"/>
        <v>7.7492282501066336</v>
      </c>
      <c r="F176">
        <f t="shared" si="51"/>
        <v>1.4424604591829031</v>
      </c>
      <c r="G176">
        <f t="shared" si="52"/>
        <v>0.12904510845789571</v>
      </c>
      <c r="H176">
        <f t="shared" si="53"/>
        <v>0.12833586761199342</v>
      </c>
      <c r="I176">
        <f t="shared" si="54"/>
        <v>7.3531097852230287</v>
      </c>
      <c r="J176">
        <f t="shared" si="47"/>
        <v>0.65874106421124179</v>
      </c>
      <c r="K176">
        <f t="shared" si="55"/>
        <v>0.58249555886399373</v>
      </c>
      <c r="L176">
        <f t="shared" si="56"/>
        <v>33.374565298310365</v>
      </c>
      <c r="M176">
        <f t="shared" si="57"/>
        <v>0.71083142647598718</v>
      </c>
      <c r="N176">
        <f t="shared" si="58"/>
        <v>40.724952818663724</v>
      </c>
      <c r="O176">
        <f t="shared" si="59"/>
        <v>0.48481621626562943</v>
      </c>
      <c r="P176">
        <f t="shared" si="60"/>
        <v>-0.35648034865363598</v>
      </c>
      <c r="Q176">
        <f t="shared" si="61"/>
        <v>-0.37238983913219781</v>
      </c>
      <c r="R176">
        <f t="shared" si="62"/>
        <v>351.87096341357329</v>
      </c>
      <c r="T176">
        <v>1101.7789692539827</v>
      </c>
      <c r="U176">
        <f t="shared" si="63"/>
        <v>23.872161299012159</v>
      </c>
      <c r="V176">
        <v>1189.3577000000002</v>
      </c>
    </row>
    <row r="177" spans="1:22" x14ac:dyDescent="0.25">
      <c r="A177">
        <v>20.951015162480573</v>
      </c>
      <c r="B177">
        <f t="shared" si="48"/>
        <v>4.5772278905993495</v>
      </c>
      <c r="C177">
        <v>336.87010000000009</v>
      </c>
      <c r="D177">
        <f t="shared" si="49"/>
        <v>336.77461455522138</v>
      </c>
      <c r="E177">
        <f t="shared" si="50"/>
        <v>7.911751141793621</v>
      </c>
      <c r="F177">
        <f t="shared" si="51"/>
        <v>1.4450687501992816</v>
      </c>
      <c r="G177">
        <f t="shared" si="52"/>
        <v>0.12639426873748921</v>
      </c>
      <c r="H177">
        <f t="shared" si="53"/>
        <v>0.12572757659561501</v>
      </c>
      <c r="I177">
        <f t="shared" si="54"/>
        <v>7.2036655920125492</v>
      </c>
      <c r="J177">
        <f t="shared" si="47"/>
        <v>0.64664448325325363</v>
      </c>
      <c r="K177">
        <f t="shared" si="55"/>
        <v>0.57401271561392975</v>
      </c>
      <c r="L177">
        <f t="shared" si="56"/>
        <v>32.888533771277402</v>
      </c>
      <c r="M177">
        <f t="shared" si="57"/>
        <v>0.69974029220954481</v>
      </c>
      <c r="N177">
        <f t="shared" si="58"/>
        <v>40.089519574039741</v>
      </c>
      <c r="O177">
        <f t="shared" si="59"/>
        <v>0.47801050728107525</v>
      </c>
      <c r="P177">
        <f t="shared" si="60"/>
        <v>-0.35228293068546024</v>
      </c>
      <c r="Q177">
        <f t="shared" si="61"/>
        <v>-0.36761777868453904</v>
      </c>
      <c r="R177">
        <f t="shared" si="62"/>
        <v>344.57206565521727</v>
      </c>
      <c r="T177">
        <v>1094.6403163151292</v>
      </c>
      <c r="U177">
        <f t="shared" si="63"/>
        <v>24.021214332853937</v>
      </c>
      <c r="V177">
        <v>1196.2326</v>
      </c>
    </row>
    <row r="178" spans="1:22" x14ac:dyDescent="0.25">
      <c r="A178">
        <v>20.098973453919584</v>
      </c>
      <c r="B178">
        <f t="shared" si="48"/>
        <v>4.4831878673461345</v>
      </c>
      <c r="C178">
        <v>329.99520000000007</v>
      </c>
      <c r="D178">
        <f t="shared" si="49"/>
        <v>329.8987538173987</v>
      </c>
      <c r="E178">
        <f t="shared" si="50"/>
        <v>8.0809406454369377</v>
      </c>
      <c r="F178">
        <f t="shared" si="51"/>
        <v>1.4476742896859129</v>
      </c>
      <c r="G178">
        <f t="shared" si="52"/>
        <v>0.12374796993029143</v>
      </c>
      <c r="H178">
        <f t="shared" si="53"/>
        <v>0.12312203710898358</v>
      </c>
      <c r="I178">
        <f t="shared" si="54"/>
        <v>7.0543790499769372</v>
      </c>
      <c r="J178">
        <f t="shared" si="47"/>
        <v>0.63448538997979276</v>
      </c>
      <c r="K178">
        <f t="shared" si="55"/>
        <v>0.56539121054678287</v>
      </c>
      <c r="L178">
        <f t="shared" si="56"/>
        <v>32.394557500635322</v>
      </c>
      <c r="M178">
        <f t="shared" si="57"/>
        <v>0.68851324765576649</v>
      </c>
      <c r="N178">
        <f t="shared" si="58"/>
        <v>39.446299757475963</v>
      </c>
      <c r="O178">
        <f t="shared" si="59"/>
        <v>0.47108107940211036</v>
      </c>
      <c r="P178">
        <f t="shared" si="60"/>
        <v>-0.3479590422931268</v>
      </c>
      <c r="Q178">
        <f t="shared" si="61"/>
        <v>-0.36271730672086444</v>
      </c>
      <c r="R178">
        <f t="shared" si="62"/>
        <v>337.28544551905992</v>
      </c>
      <c r="T178">
        <v>1087.4461461242436</v>
      </c>
      <c r="U178">
        <f t="shared" si="63"/>
        <v>24.170496648099579</v>
      </c>
      <c r="V178">
        <v>1203.1075000000001</v>
      </c>
    </row>
    <row r="179" spans="1:22" x14ac:dyDescent="0.25">
      <c r="A179">
        <v>19.264964497410041</v>
      </c>
      <c r="B179">
        <f t="shared" si="48"/>
        <v>4.3891872251488708</v>
      </c>
      <c r="C179">
        <v>323.12030000000004</v>
      </c>
      <c r="D179">
        <f t="shared" si="49"/>
        <v>323.02308339311173</v>
      </c>
      <c r="E179">
        <f t="shared" si="50"/>
        <v>8.2572224120935758</v>
      </c>
      <c r="F179">
        <f t="shared" si="51"/>
        <v>1.4502771459784047</v>
      </c>
      <c r="G179">
        <f t="shared" si="52"/>
        <v>0.12110609961715385</v>
      </c>
      <c r="H179">
        <f t="shared" si="53"/>
        <v>0.12051918081649193</v>
      </c>
      <c r="I179">
        <f t="shared" si="54"/>
        <v>6.9052462437710043</v>
      </c>
      <c r="J179">
        <f t="shared" si="47"/>
        <v>0.6222647821286077</v>
      </c>
      <c r="K179">
        <f t="shared" si="55"/>
        <v>0.55662999873828778</v>
      </c>
      <c r="L179">
        <f t="shared" si="56"/>
        <v>31.892576616583259</v>
      </c>
      <c r="M179">
        <f t="shared" si="57"/>
        <v>0.67714917955477971</v>
      </c>
      <c r="N179">
        <f t="shared" si="58"/>
        <v>38.795229588089747</v>
      </c>
      <c r="O179">
        <f t="shared" si="59"/>
        <v>0.46402675267385596</v>
      </c>
      <c r="P179">
        <f t="shared" si="60"/>
        <v>-0.34350757185736402</v>
      </c>
      <c r="Q179">
        <f t="shared" si="61"/>
        <v>-0.35768827051209329</v>
      </c>
      <c r="R179">
        <f t="shared" si="62"/>
        <v>330.01115183255553</v>
      </c>
      <c r="T179">
        <v>1080.1961229750859</v>
      </c>
      <c r="U179">
        <f t="shared" si="63"/>
        <v>24.320010924441434</v>
      </c>
      <c r="V179">
        <v>1209.9824000000001</v>
      </c>
    </row>
    <row r="180" spans="1:22" x14ac:dyDescent="0.25">
      <c r="A180">
        <v>18.448958501653742</v>
      </c>
      <c r="B180">
        <f t="shared" si="48"/>
        <v>4.2952250816055892</v>
      </c>
      <c r="C180">
        <v>316.24540000000002</v>
      </c>
      <c r="D180">
        <f t="shared" si="49"/>
        <v>316.14760988067826</v>
      </c>
      <c r="E180">
        <f t="shared" si="50"/>
        <v>8.4410591030479516</v>
      </c>
      <c r="F180">
        <f t="shared" si="51"/>
        <v>1.4528773871445189</v>
      </c>
      <c r="G180">
        <f t="shared" si="52"/>
        <v>0.1184685461613358</v>
      </c>
      <c r="H180">
        <f t="shared" si="53"/>
        <v>0.11791893965037767</v>
      </c>
      <c r="I180">
        <f t="shared" si="54"/>
        <v>6.75626327339595</v>
      </c>
      <c r="J180">
        <f t="shared" si="47"/>
        <v>0.60998367305812862</v>
      </c>
      <c r="K180">
        <f t="shared" si="55"/>
        <v>0.54772811439341784</v>
      </c>
      <c r="L180">
        <f t="shared" si="56"/>
        <v>31.382535783095573</v>
      </c>
      <c r="M180">
        <f t="shared" si="57"/>
        <v>0.66564705404379554</v>
      </c>
      <c r="N180">
        <f t="shared" si="58"/>
        <v>38.136249833816031</v>
      </c>
      <c r="O180">
        <f t="shared" si="59"/>
        <v>0.4568464183993165</v>
      </c>
      <c r="P180">
        <f t="shared" si="60"/>
        <v>-0.3389274787489388</v>
      </c>
      <c r="Q180">
        <f t="shared" si="61"/>
        <v>-0.35253060962510085</v>
      </c>
      <c r="R180">
        <f t="shared" si="62"/>
        <v>322.74922258753622</v>
      </c>
      <c r="T180">
        <v>1072.8899058112288</v>
      </c>
      <c r="U180">
        <f t="shared" si="63"/>
        <v>24.469759878854713</v>
      </c>
      <c r="V180">
        <v>1216.8573000000001</v>
      </c>
    </row>
    <row r="181" spans="1:22" x14ac:dyDescent="0.25">
      <c r="A181">
        <v>17.65092638190951</v>
      </c>
      <c r="B181">
        <f t="shared" si="48"/>
        <v>4.2013005583877847</v>
      </c>
      <c r="C181">
        <v>309.37049999999999</v>
      </c>
      <c r="D181">
        <f t="shared" si="49"/>
        <v>309.27233991030164</v>
      </c>
      <c r="E181">
        <f t="shared" si="50"/>
        <v>8.6329545020813239</v>
      </c>
      <c r="F181">
        <f t="shared" si="51"/>
        <v>1.4554750809913042</v>
      </c>
      <c r="G181">
        <f t="shared" si="52"/>
        <v>0.11583519868648785</v>
      </c>
      <c r="H181">
        <f t="shared" si="53"/>
        <v>0.1153212458035924</v>
      </c>
      <c r="I181">
        <f t="shared" si="54"/>
        <v>6.6074262537907975</v>
      </c>
      <c r="J181">
        <f t="shared" si="47"/>
        <v>0.59764309157587492</v>
      </c>
      <c r="K181">
        <f t="shared" si="55"/>
        <v>0.53868467721830093</v>
      </c>
      <c r="L181">
        <f t="shared" si="56"/>
        <v>30.864384563006045</v>
      </c>
      <c r="M181">
        <f t="shared" si="57"/>
        <v>0.65400592302189331</v>
      </c>
      <c r="N181">
        <f t="shared" si="58"/>
        <v>37.469306176058559</v>
      </c>
      <c r="O181">
        <f t="shared" si="59"/>
        <v>0.44953904542782658</v>
      </c>
      <c r="P181">
        <f t="shared" si="60"/>
        <v>-0.33421779962423415</v>
      </c>
      <c r="Q181">
        <f t="shared" si="61"/>
        <v>-0.34724435950348698</v>
      </c>
      <c r="R181">
        <f t="shared" si="62"/>
        <v>315.49968462612935</v>
      </c>
      <c r="T181">
        <v>1065.5271481177365</v>
      </c>
      <c r="U181">
        <f t="shared" si="63"/>
        <v>24.619746266407788</v>
      </c>
      <c r="V181">
        <v>1223.7322000000001</v>
      </c>
    </row>
    <row r="182" spans="1:22" x14ac:dyDescent="0.25">
      <c r="A182">
        <v>16.870839754640695</v>
      </c>
      <c r="B182">
        <f t="shared" si="48"/>
        <v>4.1074127811361612</v>
      </c>
      <c r="C182">
        <v>302.49559999999997</v>
      </c>
      <c r="D182">
        <f t="shared" si="49"/>
        <v>302.39728014359383</v>
      </c>
      <c r="E182">
        <f t="shared" si="50"/>
        <v>8.8334581885046184</v>
      </c>
      <c r="F182">
        <f t="shared" si="51"/>
        <v>1.4580702950721602</v>
      </c>
      <c r="G182">
        <f t="shared" si="52"/>
        <v>0.11320594705495358</v>
      </c>
      <c r="H182">
        <f t="shared" si="53"/>
        <v>0.11272603172273635</v>
      </c>
      <c r="I182">
        <f t="shared" si="54"/>
        <v>6.4587313144275811</v>
      </c>
      <c r="J182">
        <f t="shared" si="47"/>
        <v>0.58524408175859766</v>
      </c>
      <c r="K182">
        <f t="shared" si="55"/>
        <v>0.52949889898978253</v>
      </c>
      <c r="L182">
        <f t="shared" si="56"/>
        <v>30.338077794416474</v>
      </c>
      <c r="M182">
        <f t="shared" si="57"/>
        <v>0.64222493071251885</v>
      </c>
      <c r="N182">
        <f t="shared" si="58"/>
        <v>36.794349585668535</v>
      </c>
      <c r="O182">
        <f t="shared" si="59"/>
        <v>0.44210368664849387</v>
      </c>
      <c r="P182">
        <f t="shared" si="60"/>
        <v>-0.32937765492575755</v>
      </c>
      <c r="Q182">
        <f t="shared" si="61"/>
        <v>-0.34182965499513196</v>
      </c>
      <c r="R182">
        <f t="shared" si="62"/>
        <v>308.26255333280693</v>
      </c>
      <c r="T182">
        <v>1058.1074978098823</v>
      </c>
      <c r="U182">
        <f t="shared" si="63"/>
        <v>24.769972881094446</v>
      </c>
      <c r="V182">
        <v>1230.6071000000002</v>
      </c>
    </row>
    <row r="183" spans="1:22" x14ac:dyDescent="0.25">
      <c r="A183">
        <v>16.108670932309789</v>
      </c>
      <c r="B183">
        <f t="shared" si="48"/>
        <v>4.0135608793576045</v>
      </c>
      <c r="C183">
        <v>295.62069999999994</v>
      </c>
      <c r="D183">
        <f t="shared" si="49"/>
        <v>295.52243727311043</v>
      </c>
      <c r="E183">
        <f t="shared" si="50"/>
        <v>9.0431708622417286</v>
      </c>
      <c r="F183">
        <f t="shared" si="51"/>
        <v>1.4606630966938405</v>
      </c>
      <c r="G183">
        <f t="shared" si="52"/>
        <v>0.11058068184637929</v>
      </c>
      <c r="H183">
        <f t="shared" si="53"/>
        <v>0.11013323010105611</v>
      </c>
      <c r="I183">
        <f t="shared" si="54"/>
        <v>6.3101745989101374</v>
      </c>
      <c r="J183">
        <f t="shared" si="47"/>
        <v>0.57278770276419566</v>
      </c>
      <c r="K183">
        <f t="shared" si="55"/>
        <v>0.52017009030908423</v>
      </c>
      <c r="L183">
        <f t="shared" si="56"/>
        <v>29.80357597765309</v>
      </c>
      <c r="M183">
        <f t="shared" si="57"/>
        <v>0.63030332041014037</v>
      </c>
      <c r="N183">
        <f t="shared" si="58"/>
        <v>36.111336709473953</v>
      </c>
      <c r="O183">
        <f t="shared" si="59"/>
        <v>0.43453948567551848</v>
      </c>
      <c r="P183">
        <f t="shared" si="60"/>
        <v>-0.32440625557446234</v>
      </c>
      <c r="Q183">
        <f t="shared" si="61"/>
        <v>-0.33628673381271118</v>
      </c>
      <c r="R183">
        <f t="shared" si="62"/>
        <v>301.03783233389015</v>
      </c>
      <c r="T183">
        <v>1050.6305971188012</v>
      </c>
      <c r="U183">
        <f t="shared" si="63"/>
        <v>24.920442556688982</v>
      </c>
      <c r="V183">
        <v>1237.4820000000002</v>
      </c>
    </row>
    <row r="184" spans="1:22" x14ac:dyDescent="0.25">
      <c r="A184">
        <v>15.364392918317961</v>
      </c>
      <c r="B184">
        <f t="shared" si="48"/>
        <v>3.9197439863233363</v>
      </c>
      <c r="C184">
        <v>288.74580000000014</v>
      </c>
      <c r="D184">
        <f t="shared" si="49"/>
        <v>288.64781802189702</v>
      </c>
      <c r="E184">
        <f t="shared" si="50"/>
        <v>9.2627504296384</v>
      </c>
      <c r="F184">
        <f t="shared" si="51"/>
        <v>1.4632535529233925</v>
      </c>
      <c r="G184">
        <f t="shared" si="52"/>
        <v>0.10795929433662158</v>
      </c>
      <c r="H184">
        <f t="shared" si="53"/>
        <v>0.10754277387150399</v>
      </c>
      <c r="I184">
        <f t="shared" si="54"/>
        <v>6.161752264576446</v>
      </c>
      <c r="J184">
        <f t="shared" si="47"/>
        <v>0.56027502863544654</v>
      </c>
      <c r="K184">
        <f t="shared" si="55"/>
        <v>0.51069766752338985</v>
      </c>
      <c r="L184">
        <f t="shared" si="56"/>
        <v>29.260845671844567</v>
      </c>
      <c r="M184">
        <f t="shared" si="57"/>
        <v>0.61824044139489387</v>
      </c>
      <c r="N184">
        <f t="shared" si="58"/>
        <v>35.420230266433542</v>
      </c>
      <c r="O184">
        <f t="shared" si="59"/>
        <v>0.42684568370965104</v>
      </c>
      <c r="P184">
        <f t="shared" si="60"/>
        <v>-0.31930290983814702</v>
      </c>
      <c r="Q184">
        <f t="shared" si="61"/>
        <v>-0.33061593991280758</v>
      </c>
      <c r="R184">
        <f t="shared" si="62"/>
        <v>293.82551320587953</v>
      </c>
      <c r="T184">
        <v>1043.0960824739773</v>
      </c>
      <c r="U184">
        <f t="shared" si="63"/>
        <v>25.071158167624791</v>
      </c>
      <c r="V184">
        <v>1244.3569000000002</v>
      </c>
    </row>
    <row r="185" spans="1:22" x14ac:dyDescent="0.25">
      <c r="A185">
        <v>14.63797940208716</v>
      </c>
      <c r="B185">
        <f t="shared" si="48"/>
        <v>3.8259612389682101</v>
      </c>
      <c r="C185">
        <v>281.87090000000012</v>
      </c>
      <c r="D185">
        <f t="shared" si="49"/>
        <v>281.77342914304569</v>
      </c>
      <c r="E185">
        <f t="shared" si="50"/>
        <v>9.4929189798766807</v>
      </c>
      <c r="F185">
        <f t="shared" si="51"/>
        <v>1.46584173059504</v>
      </c>
      <c r="G185">
        <f t="shared" si="52"/>
        <v>0.10534167647694288</v>
      </c>
      <c r="H185">
        <f t="shared" si="53"/>
        <v>0.10495459619985673</v>
      </c>
      <c r="I185">
        <f t="shared" si="54"/>
        <v>6.0134604821043522</v>
      </c>
      <c r="J185">
        <f t="shared" si="47"/>
        <v>0.54770714809560161</v>
      </c>
      <c r="K185">
        <f t="shared" si="55"/>
        <v>0.50108115979642798</v>
      </c>
      <c r="L185">
        <f t="shared" si="56"/>
        <v>28.709859900036939</v>
      </c>
      <c r="M185">
        <f t="shared" si="57"/>
        <v>0.60603575599628468</v>
      </c>
      <c r="N185">
        <f t="shared" si="58"/>
        <v>34.720999452330268</v>
      </c>
      <c r="O185">
        <f t="shared" si="59"/>
        <v>0.41902162655728492</v>
      </c>
      <c r="P185">
        <f t="shared" si="60"/>
        <v>-0.31406703035742822</v>
      </c>
      <c r="Q185">
        <f t="shared" si="61"/>
        <v>-0.32481772677878357</v>
      </c>
      <c r="R185">
        <f t="shared" si="62"/>
        <v>286.62557519402071</v>
      </c>
      <c r="T185">
        <v>1035.5035843824589</v>
      </c>
      <c r="U185">
        <f t="shared" si="63"/>
        <v>25.222122629897303</v>
      </c>
      <c r="V185">
        <v>1251.2318000000002</v>
      </c>
    </row>
    <row r="186" spans="1:22" x14ac:dyDescent="0.25">
      <c r="A186">
        <v>13.929404754282933</v>
      </c>
      <c r="B186">
        <f t="shared" si="48"/>
        <v>3.7322117777911443</v>
      </c>
      <c r="C186">
        <v>274.99600000000009</v>
      </c>
      <c r="D186">
        <f t="shared" si="49"/>
        <v>274.89927741926374</v>
      </c>
      <c r="E186">
        <f t="shared" si="50"/>
        <v>9.7344708078508457</v>
      </c>
      <c r="F186">
        <f t="shared" si="51"/>
        <v>1.468427696317004</v>
      </c>
      <c r="G186">
        <f t="shared" si="52"/>
        <v>0.10272772087348606</v>
      </c>
      <c r="H186">
        <f t="shared" si="53"/>
        <v>0.10236863047789269</v>
      </c>
      <c r="I186">
        <f t="shared" si="54"/>
        <v>5.8652954351206503</v>
      </c>
      <c r="J186">
        <f t="shared" si="47"/>
        <v>0.53508516433590647</v>
      </c>
      <c r="K186">
        <f t="shared" si="55"/>
        <v>0.49132021630620359</v>
      </c>
      <c r="L186">
        <f t="shared" si="56"/>
        <v>28.150598561593544</v>
      </c>
      <c r="M186">
        <f t="shared" si="57"/>
        <v>0.59368884678409628</v>
      </c>
      <c r="N186">
        <f t="shared" si="58"/>
        <v>34.01362035175292</v>
      </c>
      <c r="O186">
        <f t="shared" si="59"/>
        <v>0.41106677178575657</v>
      </c>
      <c r="P186">
        <f t="shared" si="60"/>
        <v>-0.30869814130786388</v>
      </c>
      <c r="Q186">
        <f t="shared" si="61"/>
        <v>-0.31889266059214788</v>
      </c>
      <c r="R186">
        <f t="shared" si="62"/>
        <v>279.43798494255827</v>
      </c>
      <c r="T186">
        <v>1027.8527273046893</v>
      </c>
      <c r="U186">
        <f t="shared" si="63"/>
        <v>25.373338901992131</v>
      </c>
      <c r="V186">
        <v>1258.1067</v>
      </c>
    </row>
    <row r="187" spans="1:22" x14ac:dyDescent="0.25">
      <c r="A187">
        <v>13.23864402217545</v>
      </c>
      <c r="B187">
        <f t="shared" si="48"/>
        <v>3.6384947467566104</v>
      </c>
      <c r="C187">
        <v>268.12110000000007</v>
      </c>
      <c r="D187">
        <f t="shared" si="49"/>
        <v>268.025369662451</v>
      </c>
      <c r="E187">
        <f t="shared" si="50"/>
        <v>9.9882816713313716</v>
      </c>
      <c r="F187">
        <f t="shared" si="51"/>
        <v>1.4710115164782724</v>
      </c>
      <c r="G187">
        <f t="shared" si="52"/>
        <v>0.10011732076701704</v>
      </c>
      <c r="H187">
        <f t="shared" si="53"/>
        <v>9.978481031662427E-2</v>
      </c>
      <c r="I187">
        <f t="shared" si="54"/>
        <v>5.7172533198133335</v>
      </c>
      <c r="J187">
        <f t="shared" si="47"/>
        <v>0.52241019479510475</v>
      </c>
      <c r="K187">
        <f t="shared" si="55"/>
        <v>0.48141461354498005</v>
      </c>
      <c r="L187">
        <f t="shared" si="56"/>
        <v>27.583048850453562</v>
      </c>
      <c r="M187">
        <f t="shared" si="57"/>
        <v>0.58119942386160428</v>
      </c>
      <c r="N187">
        <f t="shared" si="58"/>
        <v>33.298076355938882</v>
      </c>
      <c r="O187">
        <f t="shared" si="59"/>
        <v>0.40298069599036257</v>
      </c>
      <c r="P187">
        <f t="shared" si="60"/>
        <v>-0.30319588567373829</v>
      </c>
      <c r="Q187">
        <f t="shared" si="61"/>
        <v>-0.31284142327677883</v>
      </c>
      <c r="R187">
        <f t="shared" si="62"/>
        <v>272.26269623815205</v>
      </c>
      <c r="T187">
        <v>1020.1431295268334</v>
      </c>
      <c r="U187">
        <f t="shared" si="63"/>
        <v>25.52480998583933</v>
      </c>
      <c r="V187">
        <v>1264.9816000000003</v>
      </c>
    </row>
    <row r="188" spans="1:22" x14ac:dyDescent="0.25">
      <c r="A188">
        <v>12.565672925137068</v>
      </c>
      <c r="B188">
        <f t="shared" si="48"/>
        <v>3.5448092931971766</v>
      </c>
      <c r="C188">
        <v>261.24620000000004</v>
      </c>
      <c r="D188">
        <f t="shared" si="49"/>
        <v>261.15171271328808</v>
      </c>
      <c r="E188">
        <f t="shared" si="50"/>
        <v>10.255319509785702</v>
      </c>
      <c r="F188">
        <f t="shared" si="51"/>
        <v>1.4735932572553117</v>
      </c>
      <c r="G188">
        <f t="shared" si="52"/>
        <v>9.7510370012927686E-2</v>
      </c>
      <c r="H188">
        <f t="shared" si="53"/>
        <v>9.7203069539584977E-2</v>
      </c>
      <c r="I188">
        <f t="shared" si="54"/>
        <v>5.5693303445469633</v>
      </c>
      <c r="J188">
        <f t="shared" si="47"/>
        <v>0.50968337093099958</v>
      </c>
      <c r="K188">
        <f t="shared" si="55"/>
        <v>0.47136426269345139</v>
      </c>
      <c r="L188">
        <f t="shared" si="56"/>
        <v>27.007205677641338</v>
      </c>
      <c r="M188">
        <f t="shared" si="57"/>
        <v>0.56856733223303635</v>
      </c>
      <c r="N188">
        <f t="shared" si="58"/>
        <v>32.57435858487063</v>
      </c>
      <c r="O188">
        <f t="shared" si="59"/>
        <v>0.39476310214544252</v>
      </c>
      <c r="P188">
        <f t="shared" si="60"/>
        <v>-0.29756003260585756</v>
      </c>
      <c r="Q188">
        <f t="shared" si="61"/>
        <v>-0.30666481540007001</v>
      </c>
      <c r="R188">
        <f t="shared" si="62"/>
        <v>265.09964976796488</v>
      </c>
      <c r="T188">
        <v>1012.3744030294938</v>
      </c>
      <c r="U188">
        <f t="shared" si="63"/>
        <v>25.676538927794432</v>
      </c>
      <c r="V188">
        <v>1271.8565000000001</v>
      </c>
    </row>
    <row r="189" spans="1:22" x14ac:dyDescent="0.25">
      <c r="A189">
        <v>11.910467850274383</v>
      </c>
      <c r="B189">
        <f t="shared" si="48"/>
        <v>3.4511545677170683</v>
      </c>
      <c r="C189">
        <v>254.37130000000002</v>
      </c>
      <c r="D189">
        <f t="shared" si="49"/>
        <v>254.27831344083475</v>
      </c>
      <c r="E189">
        <f t="shared" si="50"/>
        <v>10.5366569013855</v>
      </c>
      <c r="F189">
        <f t="shared" si="51"/>
        <v>1.4761729846187277</v>
      </c>
      <c r="G189">
        <f t="shared" si="52"/>
        <v>9.4906763061489333E-2</v>
      </c>
      <c r="H189">
        <f t="shared" si="53"/>
        <v>9.462334217616894E-2</v>
      </c>
      <c r="I189">
        <f t="shared" si="54"/>
        <v>5.4215227294810617</v>
      </c>
      <c r="J189">
        <f t="shared" si="47"/>
        <v>0.49690583798415228</v>
      </c>
      <c r="K189">
        <f t="shared" si="55"/>
        <v>0.46116921703779801</v>
      </c>
      <c r="L189">
        <f t="shared" si="56"/>
        <v>26.423072096232687</v>
      </c>
      <c r="M189">
        <f t="shared" si="57"/>
        <v>0.55579255921396697</v>
      </c>
      <c r="N189">
        <f t="shared" si="58"/>
        <v>31.842466311832087</v>
      </c>
      <c r="O189">
        <f t="shared" si="59"/>
        <v>0.38641382700860261</v>
      </c>
      <c r="P189">
        <f t="shared" si="60"/>
        <v>-0.29179048483243364</v>
      </c>
      <c r="Q189">
        <f t="shared" si="61"/>
        <v>-0.30036375891483136</v>
      </c>
      <c r="R189">
        <f t="shared" si="62"/>
        <v>257.9487728939427</v>
      </c>
      <c r="T189">
        <v>1004.5461533526675</v>
      </c>
      <c r="U189">
        <f t="shared" si="63"/>
        <v>25.828528819647648</v>
      </c>
      <c r="V189">
        <v>1278.7314000000001</v>
      </c>
    </row>
    <row r="190" spans="1:22" x14ac:dyDescent="0.25">
      <c r="A190">
        <v>11.273005848192851</v>
      </c>
      <c r="B190">
        <f t="shared" si="48"/>
        <v>3.3575297240966981</v>
      </c>
      <c r="C190">
        <v>247.49639999999999</v>
      </c>
      <c r="D190">
        <f t="shared" si="49"/>
        <v>247.40517874213683</v>
      </c>
      <c r="E190">
        <f t="shared" si="50"/>
        <v>10.833485596181163</v>
      </c>
      <c r="F190">
        <f t="shared" si="51"/>
        <v>1.4787507643398756</v>
      </c>
      <c r="G190">
        <f t="shared" si="52"/>
        <v>9.2306394938347733E-2</v>
      </c>
      <c r="H190">
        <f t="shared" si="53"/>
        <v>9.2045562455020977E-2</v>
      </c>
      <c r="I190">
        <f t="shared" si="54"/>
        <v>5.2738267061913797</v>
      </c>
      <c r="J190">
        <f t="shared" si="47"/>
        <v>0.48407875473379991</v>
      </c>
      <c r="K190">
        <f t="shared" si="55"/>
        <v>0.45082967939499941</v>
      </c>
      <c r="L190">
        <f t="shared" si="56"/>
        <v>25.830659726794362</v>
      </c>
      <c r="M190">
        <f t="shared" si="57"/>
        <v>0.54287524185002034</v>
      </c>
      <c r="N190">
        <f t="shared" si="58"/>
        <v>31.102407388440916</v>
      </c>
      <c r="O190">
        <f t="shared" si="59"/>
        <v>0.37793284854383546</v>
      </c>
      <c r="P190">
        <f t="shared" si="60"/>
        <v>-0.28588728608881447</v>
      </c>
      <c r="Q190">
        <f t="shared" si="61"/>
        <v>-0.29393929972563299</v>
      </c>
      <c r="R190">
        <f t="shared" si="62"/>
        <v>250.80997944482075</v>
      </c>
      <c r="T190">
        <v>996.65797945683607</v>
      </c>
      <c r="U190">
        <f t="shared" si="63"/>
        <v>25.980782799661764</v>
      </c>
      <c r="V190">
        <v>1285.6063000000001</v>
      </c>
    </row>
    <row r="191" spans="1:22" x14ac:dyDescent="0.25">
      <c r="A191">
        <v>10.653264628892256</v>
      </c>
      <c r="B191">
        <f t="shared" si="48"/>
        <v>3.2639339191981591</v>
      </c>
      <c r="C191">
        <v>240.62149999999997</v>
      </c>
      <c r="D191">
        <f t="shared" si="49"/>
        <v>240.53231554184364</v>
      </c>
      <c r="E191">
        <f t="shared" si="50"/>
        <v>11.147133540676945</v>
      </c>
      <c r="F191">
        <f t="shared" si="51"/>
        <v>1.4813266619974204</v>
      </c>
      <c r="G191">
        <f t="shared" si="52"/>
        <v>8.9709161225251799E-2</v>
      </c>
      <c r="H191">
        <f t="shared" si="53"/>
        <v>8.9469664797476312E-2</v>
      </c>
      <c r="I191">
        <f t="shared" si="54"/>
        <v>5.1262385172940252</v>
      </c>
      <c r="J191">
        <f t="shared" si="47"/>
        <v>0.47120329324608773</v>
      </c>
      <c r="K191">
        <f t="shared" si="55"/>
        <v>0.44034600950844627</v>
      </c>
      <c r="L191">
        <f t="shared" si="56"/>
        <v>25.229989181121766</v>
      </c>
      <c r="M191">
        <f t="shared" si="57"/>
        <v>0.52981567430592258</v>
      </c>
      <c r="N191">
        <f t="shared" si="58"/>
        <v>30.354198667982072</v>
      </c>
      <c r="O191">
        <f t="shared" si="59"/>
        <v>0.36932029332593463</v>
      </c>
      <c r="P191">
        <f t="shared" si="60"/>
        <v>-0.27985062852845832</v>
      </c>
      <c r="Q191">
        <f t="shared" si="61"/>
        <v>-0.28739261006321382</v>
      </c>
      <c r="R191">
        <f t="shared" si="62"/>
        <v>243.68316952739144</v>
      </c>
      <c r="T191">
        <v>988.70947358003741</v>
      </c>
      <c r="U191">
        <f t="shared" si="63"/>
        <v>26.133304053640046</v>
      </c>
      <c r="V191">
        <v>1292.4812000000002</v>
      </c>
    </row>
    <row r="192" spans="1:22" x14ac:dyDescent="0.25">
      <c r="A192">
        <v>10.051222557791194</v>
      </c>
      <c r="B192">
        <f t="shared" si="48"/>
        <v>3.1703663128716206</v>
      </c>
      <c r="C192">
        <v>233.74659999999994</v>
      </c>
      <c r="D192">
        <f t="shared" si="49"/>
        <v>233.65973079183374</v>
      </c>
      <c r="E192">
        <f t="shared" si="50"/>
        <v>11.479084906742267</v>
      </c>
      <c r="F192">
        <f t="shared" si="51"/>
        <v>1.4839007429838498</v>
      </c>
      <c r="G192">
        <f t="shared" si="52"/>
        <v>8.7114958041006177E-2</v>
      </c>
      <c r="H192">
        <f t="shared" si="53"/>
        <v>8.6895583811046923E-2</v>
      </c>
      <c r="I192">
        <f t="shared" si="54"/>
        <v>4.9787544160722588</v>
      </c>
      <c r="J192">
        <f t="shared" si="47"/>
        <v>0.45828063861471352</v>
      </c>
      <c r="K192">
        <f t="shared" si="55"/>
        <v>0.42971873137256245</v>
      </c>
      <c r="L192">
        <f t="shared" si="56"/>
        <v>24.621090481909238</v>
      </c>
      <c r="M192">
        <f t="shared" si="57"/>
        <v>0.51661431518360934</v>
      </c>
      <c r="N192">
        <f t="shared" si="58"/>
        <v>29.597866424676834</v>
      </c>
      <c r="O192">
        <f t="shared" si="59"/>
        <v>0.36057644388525456</v>
      </c>
      <c r="P192">
        <f t="shared" si="60"/>
        <v>-0.27368086007420767</v>
      </c>
      <c r="Q192">
        <f t="shared" si="61"/>
        <v>-0.28072499065060807</v>
      </c>
      <c r="R192">
        <f t="shared" si="62"/>
        <v>236.56822935856306</v>
      </c>
      <c r="T192">
        <v>980.70022109078241</v>
      </c>
      <c r="U192">
        <f t="shared" si="63"/>
        <v>26.286095816025139</v>
      </c>
      <c r="V192">
        <v>1299.3561000000002</v>
      </c>
    </row>
    <row r="193" spans="1:22" x14ac:dyDescent="0.25">
      <c r="A193">
        <v>9.4668586518789741</v>
      </c>
      <c r="B193">
        <f t="shared" si="48"/>
        <v>3.0768260678626236</v>
      </c>
      <c r="C193">
        <v>226.87170000000015</v>
      </c>
      <c r="D193">
        <f t="shared" si="49"/>
        <v>226.78743147085004</v>
      </c>
      <c r="E193">
        <f t="shared" si="50"/>
        <v>11.831003762142489</v>
      </c>
      <c r="F193">
        <f t="shared" si="51"/>
        <v>1.4864730725119419</v>
      </c>
      <c r="G193">
        <f t="shared" si="52"/>
        <v>8.4523682022640906E-2</v>
      </c>
      <c r="H193">
        <f t="shared" si="53"/>
        <v>8.4323254282954715E-2</v>
      </c>
      <c r="I193">
        <f t="shared" si="54"/>
        <v>4.8313706661059683</v>
      </c>
      <c r="J193">
        <f t="shared" si="47"/>
        <v>0.44531198869409211</v>
      </c>
      <c r="K193">
        <f t="shared" si="55"/>
        <v>0.41894854044188135</v>
      </c>
      <c r="L193">
        <f t="shared" si="56"/>
        <v>24.004003475800037</v>
      </c>
      <c r="M193">
        <f t="shared" si="57"/>
        <v>0.50327179472483607</v>
      </c>
      <c r="N193">
        <f t="shared" si="58"/>
        <v>28.833446766334745</v>
      </c>
      <c r="O193">
        <f t="shared" si="59"/>
        <v>0.35170174594858433</v>
      </c>
      <c r="P193">
        <f t="shared" si="60"/>
        <v>-0.2673784916656296</v>
      </c>
      <c r="Q193">
        <f t="shared" si="61"/>
        <v>-0.27393787264477343</v>
      </c>
      <c r="R193">
        <f t="shared" si="62"/>
        <v>229.46503111972464</v>
      </c>
      <c r="T193">
        <v>972.62980033667054</v>
      </c>
      <c r="U193">
        <f t="shared" si="63"/>
        <v>26.439161371030021</v>
      </c>
      <c r="V193">
        <v>1306.2310000000002</v>
      </c>
    </row>
    <row r="194" spans="1:22" x14ac:dyDescent="0.25">
      <c r="A194">
        <v>8.9001525759931344</v>
      </c>
      <c r="B194">
        <f t="shared" si="48"/>
        <v>2.9833123497202125</v>
      </c>
      <c r="C194">
        <v>219.99680000000012</v>
      </c>
      <c r="D194">
        <f t="shared" si="49"/>
        <v>219.91542458414253</v>
      </c>
      <c r="E194">
        <f t="shared" si="50"/>
        <v>12.204762179293608</v>
      </c>
      <c r="F194">
        <f t="shared" si="51"/>
        <v>1.4890437156211891</v>
      </c>
      <c r="G194">
        <f t="shared" si="52"/>
        <v>8.1935230306788204E-2</v>
      </c>
      <c r="H194">
        <f t="shared" si="53"/>
        <v>8.1752611173707621E-2</v>
      </c>
      <c r="I194">
        <f t="shared" si="54"/>
        <v>4.6840835409036101</v>
      </c>
      <c r="J194">
        <f t="shared" si="47"/>
        <v>0.4322985538251502</v>
      </c>
      <c r="K194">
        <f t="shared" si="55"/>
        <v>0.40803631067685198</v>
      </c>
      <c r="L194">
        <f t="shared" si="56"/>
        <v>23.378778237081658</v>
      </c>
      <c r="M194">
        <f t="shared" si="57"/>
        <v>0.48978892185055961</v>
      </c>
      <c r="N194">
        <f t="shared" si="58"/>
        <v>28.060986037653809</v>
      </c>
      <c r="O194">
        <f t="shared" si="59"/>
        <v>0.3426968155287034</v>
      </c>
      <c r="P194">
        <f t="shared" si="60"/>
        <v>-0.26094420435499577</v>
      </c>
      <c r="Q194">
        <f t="shared" si="61"/>
        <v>-0.26703281933772999</v>
      </c>
      <c r="R194">
        <f t="shared" si="62"/>
        <v>222.37343283490353</v>
      </c>
      <c r="T194">
        <v>964.49778248854557</v>
      </c>
      <c r="U194">
        <f t="shared" si="63"/>
        <v>26.592504053802287</v>
      </c>
      <c r="V194">
        <v>1313.1059000000002</v>
      </c>
    </row>
    <row r="195" spans="1:22" x14ac:dyDescent="0.25">
      <c r="A195">
        <v>8.3510846392213463</v>
      </c>
      <c r="B195">
        <f t="shared" si="48"/>
        <v>2.889824326705924</v>
      </c>
      <c r="C195">
        <v>213.1219000000001</v>
      </c>
      <c r="D195">
        <f t="shared" si="49"/>
        <v>213.04371716312127</v>
      </c>
      <c r="E195">
        <f t="shared" si="50"/>
        <v>12.602473784420233</v>
      </c>
      <c r="F195">
        <f t="shared" si="51"/>
        <v>1.4916127371841768</v>
      </c>
      <c r="G195">
        <f t="shared" si="52"/>
        <v>7.9349500511260468E-2</v>
      </c>
      <c r="H195">
        <f t="shared" si="53"/>
        <v>7.9183589610719765E-2</v>
      </c>
      <c r="I195">
        <f t="shared" si="54"/>
        <v>4.5368893235366672</v>
      </c>
      <c r="J195">
        <f t="shared" ref="J195:J226" si="64">C195/(A195+$E$1)</f>
        <v>0.41924155655387946</v>
      </c>
      <c r="K195">
        <f t="shared" si="55"/>
        <v>0.39698310137565246</v>
      </c>
      <c r="L195">
        <f t="shared" si="56"/>
        <v>22.745475459120204</v>
      </c>
      <c r="M195">
        <f t="shared" si="57"/>
        <v>0.47616669098637221</v>
      </c>
      <c r="N195">
        <f t="shared" si="58"/>
        <v>27.280541211263287</v>
      </c>
      <c r="O195">
        <f t="shared" si="59"/>
        <v>0.33356244581217376</v>
      </c>
      <c r="P195">
        <f t="shared" si="60"/>
        <v>-0.25437885620145401</v>
      </c>
      <c r="Q195">
        <f t="shared" si="61"/>
        <v>-0.26001152760156848</v>
      </c>
      <c r="R195">
        <f t="shared" si="62"/>
        <v>215.29327827417404</v>
      </c>
      <c r="T195">
        <v>956.30373138003438</v>
      </c>
      <c r="U195">
        <f t="shared" si="63"/>
        <v>26.746127251622845</v>
      </c>
      <c r="V195">
        <v>1319.9808</v>
      </c>
    </row>
    <row r="196" spans="1:22" x14ac:dyDescent="0.25">
      <c r="A196">
        <v>7.8196357914257897</v>
      </c>
      <c r="B196">
        <f t="shared" ref="B196:B226" si="65">A196^0.5</f>
        <v>2.7963611697035469</v>
      </c>
      <c r="C196">
        <v>206.24700000000007</v>
      </c>
      <c r="D196">
        <f t="shared" ref="D196:D226" si="66">-0.013613*B196^3 + 0.030957*B196^2 + 73.674*B196 + 0.2088</f>
        <v>206.17231626501595</v>
      </c>
      <c r="E196">
        <f t="shared" ref="E196:E226" si="67">0.5*(3*-0.013613*B196^2 + 2*0.030957*B196 + 73)/B196</f>
        <v>13.026534016544526</v>
      </c>
      <c r="F196">
        <f t="shared" ref="F196:F226" si="68">ATAN(E196)</f>
        <v>1.4941802019129249</v>
      </c>
      <c r="G196">
        <f t="shared" ref="G196:G226" si="69">1/E196</f>
        <v>7.6766390716819718E-2</v>
      </c>
      <c r="H196">
        <f t="shared" ref="H196:H226" si="70">ATAN(G196)</f>
        <v>7.661612488197167E-2</v>
      </c>
      <c r="I196">
        <f t="shared" ref="I196:I226" si="71">(180*H196)/3.14159</f>
        <v>4.3897843062764084</v>
      </c>
      <c r="J196">
        <f t="shared" si="64"/>
        <v>0.40614223134276528</v>
      </c>
      <c r="K196">
        <f t="shared" ref="K196:K226" si="72">ATAN(J196)</f>
        <v>0.38579016373848851</v>
      </c>
      <c r="L196">
        <f t="shared" ref="L196:L226" si="73">(180*K196)/3.14159</f>
        <v>22.104166830467356</v>
      </c>
      <c r="M196">
        <f t="shared" ref="M196:M226" si="74">H196+K196</f>
        <v>0.46240628862046018</v>
      </c>
      <c r="N196">
        <f t="shared" ref="N196:N226" si="75">(M196*180)/3.1418</f>
        <v>26.492180263442243</v>
      </c>
      <c r="O196">
        <f t="shared" ref="O196:O226" si="76">ASIN(SIN(M196)/$I$1)</f>
        <v>0.32429961379208883</v>
      </c>
      <c r="P196">
        <f t="shared" ref="P196:P226" si="77">H196-O196</f>
        <v>-0.24768348891011716</v>
      </c>
      <c r="Q196">
        <f t="shared" ref="Q196:Q226" si="78">TAN(P196)</f>
        <v>-0.25287582906212619</v>
      </c>
      <c r="R196">
        <f t="shared" ref="R196:R226" si="79">C196-Q196*A196</f>
        <v>208.22439688372074</v>
      </c>
      <c r="T196">
        <v>948.04720334229853</v>
      </c>
      <c r="U196">
        <f t="shared" ref="U196:U226" si="80">SQRT($T$3-T196)</f>
        <v>26.900034405140417</v>
      </c>
      <c r="V196">
        <v>1326.8557000000001</v>
      </c>
    </row>
    <row r="197" spans="1:22" x14ac:dyDescent="0.25">
      <c r="A197">
        <v>7.3057876198888083</v>
      </c>
      <c r="B197">
        <f t="shared" si="65"/>
        <v>2.7029220521296593</v>
      </c>
      <c r="C197">
        <v>199.37210000000005</v>
      </c>
      <c r="D197">
        <f t="shared" si="66"/>
        <v>199.30122897254415</v>
      </c>
      <c r="E197">
        <f t="shared" si="67"/>
        <v>13.479668715920372</v>
      </c>
      <c r="F197">
        <f t="shared" si="68"/>
        <v>1.4967461743651864</v>
      </c>
      <c r="G197">
        <f t="shared" si="69"/>
        <v>7.4185799449131451E-2</v>
      </c>
      <c r="H197">
        <f t="shared" si="70"/>
        <v>7.4050152429710178E-2</v>
      </c>
      <c r="I197">
        <f t="shared" si="71"/>
        <v>4.2427647902329184</v>
      </c>
      <c r="J197">
        <f t="shared" si="64"/>
        <v>0.39300182427523267</v>
      </c>
      <c r="K197">
        <f t="shared" si="72"/>
        <v>0.37445894710835675</v>
      </c>
      <c r="L197">
        <f t="shared" si="73"/>
        <v>21.45493539243002</v>
      </c>
      <c r="M197">
        <f t="shared" si="74"/>
        <v>0.44850909953806695</v>
      </c>
      <c r="N197">
        <f t="shared" si="75"/>
        <v>25.695982531304363</v>
      </c>
      <c r="O197">
        <f t="shared" si="76"/>
        <v>0.31490948658997686</v>
      </c>
      <c r="P197">
        <f t="shared" si="77"/>
        <v>-0.24085933416026667</v>
      </c>
      <c r="Q197">
        <f t="shared" si="78"/>
        <v>-0.24562769098670514</v>
      </c>
      <c r="R197">
        <f t="shared" si="79"/>
        <v>201.16660374391259</v>
      </c>
      <c r="T197">
        <v>939.72774703382572</v>
      </c>
      <c r="U197">
        <f t="shared" si="80"/>
        <v>27.054229009643038</v>
      </c>
      <c r="V197">
        <v>1333.7306000000001</v>
      </c>
    </row>
    <row r="198" spans="1:22" x14ac:dyDescent="0.25">
      <c r="A198">
        <v>6.8095223460783885</v>
      </c>
      <c r="B198">
        <f t="shared" si="65"/>
        <v>2.6095061498449068</v>
      </c>
      <c r="C198">
        <v>192.49720000000002</v>
      </c>
      <c r="D198">
        <f t="shared" si="66"/>
        <v>192.43046239358699</v>
      </c>
      <c r="E198">
        <f t="shared" si="67"/>
        <v>13.964993124274061</v>
      </c>
      <c r="F198">
        <f t="shared" si="68"/>
        <v>1.49931071895071</v>
      </c>
      <c r="G198">
        <f t="shared" si="69"/>
        <v>7.1607625660895749E-2</v>
      </c>
      <c r="H198">
        <f t="shared" si="70"/>
        <v>7.1485607844186588E-2</v>
      </c>
      <c r="I198">
        <f t="shared" si="71"/>
        <v>4.0958270849963192</v>
      </c>
      <c r="J198">
        <f t="shared" si="64"/>
        <v>0.37982159275324739</v>
      </c>
      <c r="K198">
        <f t="shared" si="72"/>
        <v>0.36299110483008395</v>
      </c>
      <c r="L198">
        <f t="shared" si="73"/>
        <v>20.797875874768867</v>
      </c>
      <c r="M198">
        <f t="shared" si="74"/>
        <v>0.43447671267427057</v>
      </c>
      <c r="N198">
        <f t="shared" si="75"/>
        <v>24.892039048115318</v>
      </c>
      <c r="O198">
        <f t="shared" si="76"/>
        <v>0.3053934274088555</v>
      </c>
      <c r="P198">
        <f t="shared" si="77"/>
        <v>-0.23390781956466891</v>
      </c>
      <c r="Q198">
        <f t="shared" si="78"/>
        <v>-0.23826921687188879</v>
      </c>
      <c r="R198">
        <f t="shared" si="79"/>
        <v>194.11969955667175</v>
      </c>
      <c r="T198">
        <v>931.34490326507637</v>
      </c>
      <c r="U198">
        <f t="shared" si="80"/>
        <v>27.208714616368049</v>
      </c>
      <c r="V198">
        <v>1340.6055000000001</v>
      </c>
    </row>
    <row r="199" spans="1:22" x14ac:dyDescent="0.25">
      <c r="A199">
        <v>6.3308228225320864</v>
      </c>
      <c r="B199">
        <f t="shared" si="65"/>
        <v>2.5161126410659929</v>
      </c>
      <c r="C199">
        <v>185.6223</v>
      </c>
      <c r="D199">
        <f t="shared" si="66"/>
        <v>185.56002366087293</v>
      </c>
      <c r="E199">
        <f t="shared" si="67"/>
        <v>14.486083996208821</v>
      </c>
      <c r="F199">
        <f t="shared" si="68"/>
        <v>1.5018738999374657</v>
      </c>
      <c r="G199">
        <f t="shared" si="69"/>
        <v>6.9031768714147443E-2</v>
      </c>
      <c r="H199">
        <f t="shared" si="70"/>
        <v>6.8922426857431052E-2</v>
      </c>
      <c r="I199">
        <f t="shared" si="71"/>
        <v>3.9489675082800715</v>
      </c>
      <c r="J199">
        <f t="shared" si="64"/>
        <v>0.36660280518822025</v>
      </c>
      <c r="K199">
        <f t="shared" si="72"/>
        <v>0.35138849966770047</v>
      </c>
      <c r="L199">
        <f t="shared" si="73"/>
        <v>20.13309500609121</v>
      </c>
      <c r="M199">
        <f t="shared" si="74"/>
        <v>0.42031092652513152</v>
      </c>
      <c r="N199">
        <f t="shared" si="75"/>
        <v>24.080452853308191</v>
      </c>
      <c r="O199">
        <f t="shared" si="76"/>
        <v>0.2957530010576474</v>
      </c>
      <c r="P199">
        <f t="shared" si="77"/>
        <v>-0.22683057420021635</v>
      </c>
      <c r="Q199">
        <f t="shared" si="78"/>
        <v>-0.23080264671831321</v>
      </c>
      <c r="R199">
        <f t="shared" si="79"/>
        <v>187.08347066334511</v>
      </c>
      <c r="T199">
        <v>922.89820481779577</v>
      </c>
      <c r="U199">
        <f t="shared" si="80"/>
        <v>27.363494833851924</v>
      </c>
      <c r="V199">
        <v>1347.4804000000001</v>
      </c>
    </row>
    <row r="200" spans="1:22" x14ac:dyDescent="0.25">
      <c r="A200">
        <v>5.8696725298581409</v>
      </c>
      <c r="B200">
        <f t="shared" si="65"/>
        <v>2.4227407062783546</v>
      </c>
      <c r="C200">
        <v>178.74739999999997</v>
      </c>
      <c r="D200">
        <f t="shared" si="66"/>
        <v>178.68991993166858</v>
      </c>
      <c r="E200">
        <f t="shared" si="67"/>
        <v>15.047068351701851</v>
      </c>
      <c r="F200">
        <f t="shared" si="68"/>
        <v>1.5044357814578344</v>
      </c>
      <c r="G200">
        <f t="shared" si="69"/>
        <v>6.6458128362718458E-2</v>
      </c>
      <c r="H200">
        <f t="shared" si="70"/>
        <v>6.6360545337062218E-2</v>
      </c>
      <c r="I200">
        <f t="shared" si="71"/>
        <v>3.8021823855662897</v>
      </c>
      <c r="J200">
        <f t="shared" si="64"/>
        <v>0.35334674068536831</v>
      </c>
      <c r="K200">
        <f t="shared" si="72"/>
        <v>0.33965320871893723</v>
      </c>
      <c r="L200">
        <f t="shared" si="73"/>
        <v>19.460711795431198</v>
      </c>
      <c r="M200">
        <f t="shared" si="74"/>
        <v>0.40601375405599943</v>
      </c>
      <c r="N200">
        <f t="shared" si="75"/>
        <v>23.261339273690208</v>
      </c>
      <c r="O200">
        <f t="shared" si="76"/>
        <v>0.28598997898586453</v>
      </c>
      <c r="P200">
        <f t="shared" si="77"/>
        <v>-0.21962943364880233</v>
      </c>
      <c r="Q200">
        <f t="shared" si="78"/>
        <v>-0.22323035698017576</v>
      </c>
      <c r="R200">
        <f t="shared" si="79"/>
        <v>180.05768909419695</v>
      </c>
      <c r="T200">
        <v>914.38717625879167</v>
      </c>
      <c r="U200">
        <f t="shared" si="80"/>
        <v>27.518573329321505</v>
      </c>
      <c r="V200">
        <v>1354.3553000000002</v>
      </c>
    </row>
    <row r="201" spans="1:22" x14ac:dyDescent="0.25">
      <c r="A201">
        <v>5.4260555738525182</v>
      </c>
      <c r="B201">
        <f t="shared" si="65"/>
        <v>2.329389528149493</v>
      </c>
      <c r="C201">
        <v>171.87249999999995</v>
      </c>
      <c r="D201">
        <f t="shared" si="66"/>
        <v>171.82015838747679</v>
      </c>
      <c r="E201">
        <f t="shared" si="67"/>
        <v>15.652733529199873</v>
      </c>
      <c r="F201">
        <f t="shared" si="68"/>
        <v>1.5069964275147665</v>
      </c>
      <c r="G201">
        <f t="shared" si="69"/>
        <v>6.3886604734854732E-2</v>
      </c>
      <c r="H201">
        <f t="shared" si="70"/>
        <v>6.3799899280130065E-2</v>
      </c>
      <c r="I201">
        <f t="shared" si="71"/>
        <v>3.6554680497529635</v>
      </c>
      <c r="J201">
        <f t="shared" si="64"/>
        <v>0.34005468872169381</v>
      </c>
      <c r="K201">
        <f t="shared" si="72"/>
        <v>0.32778752776490977</v>
      </c>
      <c r="L201">
        <f t="shared" si="73"/>
        <v>18.780857781468544</v>
      </c>
      <c r="M201">
        <f t="shared" si="74"/>
        <v>0.39158742704503985</v>
      </c>
      <c r="N201">
        <f t="shared" si="75"/>
        <v>22.434826172292052</v>
      </c>
      <c r="O201">
        <f t="shared" si="76"/>
        <v>0.27610634376670634</v>
      </c>
      <c r="P201">
        <f t="shared" si="77"/>
        <v>-0.21230644448657626</v>
      </c>
      <c r="Q201">
        <f t="shared" si="78"/>
        <v>-0.21555486017830222</v>
      </c>
      <c r="R201">
        <f t="shared" si="79"/>
        <v>173.04211265054141</v>
      </c>
      <c r="T201">
        <v>905.81133374797116</v>
      </c>
      <c r="U201">
        <f t="shared" si="80"/>
        <v>27.673953830128166</v>
      </c>
      <c r="V201">
        <v>1361.2302000000002</v>
      </c>
    </row>
    <row r="202" spans="1:22" x14ac:dyDescent="0.25">
      <c r="A202">
        <v>4.9999566827307254</v>
      </c>
      <c r="B202">
        <f t="shared" si="65"/>
        <v>2.2360582914429412</v>
      </c>
      <c r="C202">
        <v>164.99760000000015</v>
      </c>
      <c r="D202">
        <f t="shared" si="66"/>
        <v>164.95074623374185</v>
      </c>
      <c r="E202">
        <f t="shared" si="67"/>
        <v>16.308664751987632</v>
      </c>
      <c r="F202">
        <f t="shared" si="68"/>
        <v>1.5095559019879055</v>
      </c>
      <c r="G202">
        <f t="shared" si="69"/>
        <v>6.1317098315981033E-2</v>
      </c>
      <c r="H202">
        <f t="shared" si="70"/>
        <v>6.1240424806991274E-2</v>
      </c>
      <c r="I202">
        <f t="shared" si="71"/>
        <v>3.5088208408030424</v>
      </c>
      <c r="J202">
        <f t="shared" si="64"/>
        <v>0.32672794881774792</v>
      </c>
      <c r="K202">
        <f t="shared" si="72"/>
        <v>0.3157939749929477</v>
      </c>
      <c r="L202">
        <f t="shared" si="73"/>
        <v>18.09367724583112</v>
      </c>
      <c r="M202">
        <f t="shared" si="74"/>
        <v>0.37703439979993897</v>
      </c>
      <c r="N202">
        <f t="shared" si="75"/>
        <v>21.601054161305306</v>
      </c>
      <c r="O202">
        <f t="shared" si="76"/>
        <v>0.26610429296657018</v>
      </c>
      <c r="P202">
        <f t="shared" si="77"/>
        <v>-0.20486386815957891</v>
      </c>
      <c r="Q202">
        <f t="shared" si="78"/>
        <v>-0.20777880416674857</v>
      </c>
      <c r="R202">
        <f t="shared" si="79"/>
        <v>166.03648502042347</v>
      </c>
      <c r="T202">
        <v>897.1701848404166</v>
      </c>
      <c r="U202">
        <f t="shared" si="80"/>
        <v>27.829640125226558</v>
      </c>
      <c r="V202">
        <v>1368.1051000000002</v>
      </c>
    </row>
    <row r="203" spans="1:22" x14ac:dyDescent="0.25">
      <c r="A203">
        <v>4.5913612044731673</v>
      </c>
      <c r="B203">
        <f t="shared" si="65"/>
        <v>2.1427461829328194</v>
      </c>
      <c r="C203">
        <v>158.12270000000012</v>
      </c>
      <c r="D203">
        <f t="shared" si="66"/>
        <v>158.08169069956062</v>
      </c>
      <c r="E203">
        <f t="shared" si="67"/>
        <v>17.021418581434393</v>
      </c>
      <c r="F203">
        <f t="shared" si="68"/>
        <v>1.512114268639682</v>
      </c>
      <c r="G203">
        <f t="shared" si="69"/>
        <v>5.8749509931605839E-2</v>
      </c>
      <c r="H203">
        <f t="shared" si="70"/>
        <v>5.8682058155214559E-2</v>
      </c>
      <c r="I203">
        <f t="shared" si="71"/>
        <v>3.3622371053952365</v>
      </c>
      <c r="J203">
        <f t="shared" si="64"/>
        <v>0.31336783020334907</v>
      </c>
      <c r="K203">
        <f t="shared" si="72"/>
        <v>0.30367529403108984</v>
      </c>
      <c r="L203">
        <f t="shared" si="73"/>
        <v>17.399327386958888</v>
      </c>
      <c r="M203">
        <f t="shared" si="74"/>
        <v>0.36235735218630438</v>
      </c>
      <c r="N203">
        <f t="shared" si="75"/>
        <v>20.760176775585585</v>
      </c>
      <c r="O203">
        <f t="shared" si="76"/>
        <v>0.25598624233950329</v>
      </c>
      <c r="P203">
        <f t="shared" si="77"/>
        <v>-0.19730418418428874</v>
      </c>
      <c r="Q203">
        <f t="shared" si="78"/>
        <v>-0.19990497104418664</v>
      </c>
      <c r="R203">
        <f t="shared" si="79"/>
        <v>159.04053592863374</v>
      </c>
      <c r="T203">
        <v>888.46322828227562</v>
      </c>
      <c r="U203">
        <f t="shared" si="80"/>
        <v>27.985636066699662</v>
      </c>
      <c r="V203">
        <v>1374.9800000000002</v>
      </c>
    </row>
    <row r="204" spans="1:22" x14ac:dyDescent="0.25">
      <c r="A204">
        <v>4.2002551042831744</v>
      </c>
      <c r="B204">
        <f t="shared" si="65"/>
        <v>2.0494523913190017</v>
      </c>
      <c r="C204">
        <v>151.2478000000001</v>
      </c>
      <c r="D204">
        <f t="shared" si="66"/>
        <v>151.21299903740248</v>
      </c>
      <c r="E204">
        <f t="shared" si="67"/>
        <v>17.798743675670153</v>
      </c>
      <c r="F204">
        <f t="shared" si="68"/>
        <v>1.5146715911213804</v>
      </c>
      <c r="G204">
        <f t="shared" si="69"/>
        <v>5.6183740730360754E-2</v>
      </c>
      <c r="H204">
        <f t="shared" si="70"/>
        <v>5.6124735673516217E-2</v>
      </c>
      <c r="I204">
        <f t="shared" si="71"/>
        <v>3.2157131965765484</v>
      </c>
      <c r="J204">
        <f t="shared" si="64"/>
        <v>0.2999756514774426</v>
      </c>
      <c r="K204">
        <f t="shared" si="72"/>
        <v>0.29143445623408332</v>
      </c>
      <c r="L204">
        <f t="shared" si="73"/>
        <v>16.697978451082097</v>
      </c>
      <c r="M204">
        <f t="shared" si="74"/>
        <v>0.34755919190759954</v>
      </c>
      <c r="N204">
        <f t="shared" si="75"/>
        <v>19.912360603274529</v>
      </c>
      <c r="O204">
        <f t="shared" si="76"/>
        <v>0.24575482828638903</v>
      </c>
      <c r="P204">
        <f t="shared" si="77"/>
        <v>-0.18963009261287281</v>
      </c>
      <c r="Q204">
        <f t="shared" si="78"/>
        <v>-0.19193627570269972</v>
      </c>
      <c r="R204">
        <f t="shared" si="79"/>
        <v>152.05398132171746</v>
      </c>
      <c r="T204">
        <v>879.68995380022693</v>
      </c>
      <c r="U204">
        <f t="shared" si="80"/>
        <v>28.141945571331945</v>
      </c>
      <c r="V204">
        <v>1381.8549</v>
      </c>
    </row>
    <row r="205" spans="1:22" x14ac:dyDescent="0.25">
      <c r="A205">
        <v>3.8266249621563722</v>
      </c>
      <c r="B205">
        <f t="shared" si="65"/>
        <v>1.9561761071428032</v>
      </c>
      <c r="C205">
        <v>144.37290000000007</v>
      </c>
      <c r="D205">
        <f t="shared" si="66"/>
        <v>144.34467852283345</v>
      </c>
      <c r="E205">
        <f t="shared" si="67"/>
        <v>18.649864622168607</v>
      </c>
      <c r="F205">
        <f t="shared" si="68"/>
        <v>1.517227932979174</v>
      </c>
      <c r="G205">
        <f t="shared" si="69"/>
        <v>5.3619692167165979E-2</v>
      </c>
      <c r="H205">
        <f t="shared" si="70"/>
        <v>5.3568393815722627E-2</v>
      </c>
      <c r="I205">
        <f t="shared" si="71"/>
        <v>3.0692454734163506</v>
      </c>
      <c r="J205">
        <f t="shared" si="64"/>
        <v>0.28655274026227628</v>
      </c>
      <c r="K205">
        <f t="shared" si="72"/>
        <v>0.27907466216279331</v>
      </c>
      <c r="L205">
        <f t="shared" si="73"/>
        <v>15.989813816985283</v>
      </c>
      <c r="M205">
        <f t="shared" si="74"/>
        <v>0.33264305597851596</v>
      </c>
      <c r="N205">
        <f t="shared" si="75"/>
        <v>19.057785370212258</v>
      </c>
      <c r="O205">
        <f t="shared" si="76"/>
        <v>0.23541290952070212</v>
      </c>
      <c r="P205">
        <f t="shared" si="77"/>
        <v>-0.1818445157049795</v>
      </c>
      <c r="Q205">
        <f t="shared" si="78"/>
        <v>-0.18387576400809169</v>
      </c>
      <c r="R205">
        <f t="shared" si="79"/>
        <v>145.07652358848901</v>
      </c>
      <c r="T205">
        <v>870.84984188427165</v>
      </c>
      <c r="U205">
        <f t="shared" si="80"/>
        <v>28.298572622232467</v>
      </c>
      <c r="V205">
        <v>1388.7298000000001</v>
      </c>
    </row>
    <row r="206" spans="1:22" x14ac:dyDescent="0.25">
      <c r="A206">
        <v>3.4704579705606267</v>
      </c>
      <c r="B206">
        <f t="shared" si="65"/>
        <v>1.8629165227032118</v>
      </c>
      <c r="C206">
        <v>137.49800000000005</v>
      </c>
      <c r="D206">
        <f t="shared" si="66"/>
        <v>137.47673645424769</v>
      </c>
      <c r="E206">
        <f t="shared" si="67"/>
        <v>19.585850920103901</v>
      </c>
      <c r="F206">
        <f t="shared" si="68"/>
        <v>1.5197833576601369</v>
      </c>
      <c r="G206">
        <f t="shared" si="69"/>
        <v>5.1057265986516304E-2</v>
      </c>
      <c r="H206">
        <f t="shared" si="70"/>
        <v>5.1012969134759667E-2</v>
      </c>
      <c r="I206">
        <f t="shared" si="71"/>
        <v>2.9228303006620027</v>
      </c>
      <c r="J206">
        <f t="shared" si="64"/>
        <v>0.2731004328520899</v>
      </c>
      <c r="K206">
        <f t="shared" si="72"/>
        <v>0.26659934220186582</v>
      </c>
      <c r="L206">
        <f t="shared" si="73"/>
        <v>15.275030031396792</v>
      </c>
      <c r="M206">
        <f t="shared" si="74"/>
        <v>0.31761231133662549</v>
      </c>
      <c r="N206">
        <f t="shared" si="75"/>
        <v>18.196643974980134</v>
      </c>
      <c r="O206">
        <f t="shared" si="76"/>
        <v>0.22496356788554778</v>
      </c>
      <c r="P206">
        <f t="shared" si="77"/>
        <v>-0.17395059875078811</v>
      </c>
      <c r="Q206">
        <f t="shared" si="78"/>
        <v>-0.17572661060739544</v>
      </c>
      <c r="R206">
        <f t="shared" si="79"/>
        <v>138.10785181642208</v>
      </c>
      <c r="T206">
        <v>861.94236356359499</v>
      </c>
      <c r="U206">
        <f t="shared" si="80"/>
        <v>28.455521270509905</v>
      </c>
      <c r="V206">
        <v>1395.6047000000001</v>
      </c>
    </row>
    <row r="207" spans="1:22" x14ac:dyDescent="0.25">
      <c r="A207">
        <v>3.1317419322255264</v>
      </c>
      <c r="B207">
        <f t="shared" si="65"/>
        <v>1.7696728319736184</v>
      </c>
      <c r="C207">
        <v>130.62310000000002</v>
      </c>
      <c r="D207">
        <f t="shared" si="66"/>
        <v>130.60918015260501</v>
      </c>
      <c r="E207">
        <f t="shared" si="67"/>
        <v>20.620102483450637</v>
      </c>
      <c r="F207">
        <f t="shared" si="68"/>
        <v>1.5223379285182297</v>
      </c>
      <c r="G207">
        <f t="shared" si="69"/>
        <v>4.8496364205880348E-2</v>
      </c>
      <c r="H207">
        <f t="shared" si="70"/>
        <v>4.8458398276666981E-2</v>
      </c>
      <c r="I207">
        <f t="shared" si="71"/>
        <v>2.7764640483958938</v>
      </c>
      <c r="J207">
        <f t="shared" si="64"/>
        <v>0.2596200738565122</v>
      </c>
      <c r="K207">
        <f t="shared" si="72"/>
        <v>0.25401215626424534</v>
      </c>
      <c r="L207">
        <f t="shared" si="73"/>
        <v>14.553836792058849</v>
      </c>
      <c r="M207">
        <f t="shared" si="74"/>
        <v>0.30247055454091232</v>
      </c>
      <c r="N207">
        <f t="shared" si="75"/>
        <v>17.329142471629073</v>
      </c>
      <c r="O207">
        <f t="shared" si="76"/>
        <v>0.21441010827042165</v>
      </c>
      <c r="P207">
        <f t="shared" si="77"/>
        <v>-0.16595170999375466</v>
      </c>
      <c r="Q207">
        <f t="shared" si="78"/>
        <v>-0.16749211636092551</v>
      </c>
      <c r="R207">
        <f t="shared" si="79"/>
        <v>131.14764208412473</v>
      </c>
      <c r="T207">
        <v>852.96698017521953</v>
      </c>
      <c r="U207">
        <f t="shared" si="80"/>
        <v>28.612795637001586</v>
      </c>
      <c r="V207">
        <v>1402.4796000000001</v>
      </c>
    </row>
    <row r="208" spans="1:22" x14ac:dyDescent="0.25">
      <c r="A208">
        <v>2.8104652580405287</v>
      </c>
      <c r="B208">
        <f t="shared" si="65"/>
        <v>1.6764442305190259</v>
      </c>
      <c r="C208">
        <v>123.7482</v>
      </c>
      <c r="D208">
        <f t="shared" si="66"/>
        <v>123.74201696117434</v>
      </c>
      <c r="E208">
        <f t="shared" si="67"/>
        <v>21.768996978449408</v>
      </c>
      <c r="F208">
        <f t="shared" si="68"/>
        <v>1.5248917088202605</v>
      </c>
      <c r="G208">
        <f t="shared" si="69"/>
        <v>4.5936889099206873E-2</v>
      </c>
      <c r="H208">
        <f t="shared" si="70"/>
        <v>4.5904617974636137E-2</v>
      </c>
      <c r="I208">
        <f t="shared" si="71"/>
        <v>2.6301430916938573</v>
      </c>
      <c r="J208">
        <f t="shared" si="64"/>
        <v>0.24611301583886655</v>
      </c>
      <c r="K208">
        <f t="shared" si="72"/>
        <v>0.24131699253579966</v>
      </c>
      <c r="L208">
        <f t="shared" si="73"/>
        <v>13.826456875799815</v>
      </c>
      <c r="M208">
        <f t="shared" si="74"/>
        <v>0.28722161051043582</v>
      </c>
      <c r="N208">
        <f t="shared" si="75"/>
        <v>16.455499997415</v>
      </c>
      <c r="O208">
        <f t="shared" si="76"/>
        <v>0.20375605758073273</v>
      </c>
      <c r="P208">
        <f t="shared" si="77"/>
        <v>-0.1578514396060966</v>
      </c>
      <c r="Q208">
        <f t="shared" si="78"/>
        <v>-0.15917570539796358</v>
      </c>
      <c r="R208">
        <f t="shared" si="79"/>
        <v>124.19555778994507</v>
      </c>
      <c r="T208">
        <v>843.92314312517101</v>
      </c>
      <c r="U208">
        <f t="shared" si="80"/>
        <v>28.770399914058643</v>
      </c>
      <c r="V208">
        <v>1409.3545000000001</v>
      </c>
    </row>
    <row r="209" spans="1:22" x14ac:dyDescent="0.25">
      <c r="A209">
        <v>2.5066169650609109</v>
      </c>
      <c r="B209">
        <f t="shared" si="65"/>
        <v>1.5832299154137124</v>
      </c>
      <c r="C209">
        <v>116.87329999999997</v>
      </c>
      <c r="D209">
        <f t="shared" si="66"/>
        <v>116.87525424528296</v>
      </c>
      <c r="E209">
        <f t="shared" si="67"/>
        <v>23.052765633117907</v>
      </c>
      <c r="F209">
        <f t="shared" si="68"/>
        <v>1.5274447617518256</v>
      </c>
      <c r="G209">
        <f t="shared" si="69"/>
        <v>4.337874318053131E-2</v>
      </c>
      <c r="H209">
        <f t="shared" si="70"/>
        <v>4.3351565043071007E-2</v>
      </c>
      <c r="I209">
        <f t="shared" si="71"/>
        <v>2.4838638102848498</v>
      </c>
      <c r="J209">
        <f t="shared" si="64"/>
        <v>0.23258061894959312</v>
      </c>
      <c r="K209">
        <f t="shared" si="72"/>
        <v>0.22851796521882578</v>
      </c>
      <c r="L209">
        <f t="shared" si="73"/>
        <v>13.093126009246479</v>
      </c>
      <c r="M209">
        <f t="shared" si="74"/>
        <v>0.27186953026189681</v>
      </c>
      <c r="N209">
        <f t="shared" si="75"/>
        <v>15.575948643179522</v>
      </c>
      <c r="O209">
        <f t="shared" si="76"/>
        <v>0.19300516271860774</v>
      </c>
      <c r="P209">
        <f t="shared" si="77"/>
        <v>-0.14965359767553674</v>
      </c>
      <c r="Q209">
        <f t="shared" si="78"/>
        <v>-0.1507809217969738</v>
      </c>
      <c r="R209">
        <f t="shared" si="79"/>
        <v>117.25125001658378</v>
      </c>
      <c r="T209">
        <v>834.81029364185531</v>
      </c>
      <c r="U209">
        <f t="shared" si="80"/>
        <v>28.928338367389532</v>
      </c>
      <c r="V209">
        <v>1416.2294000000002</v>
      </c>
    </row>
    <row r="210" spans="1:22" x14ac:dyDescent="0.25">
      <c r="A210">
        <v>2.2201866746207282</v>
      </c>
      <c r="B210">
        <f t="shared" si="65"/>
        <v>1.4900290851593228</v>
      </c>
      <c r="C210">
        <v>109.99839999999995</v>
      </c>
      <c r="D210">
        <f t="shared" si="66"/>
        <v>110.00889939207134</v>
      </c>
      <c r="E210">
        <f t="shared" si="67"/>
        <v>24.496697475327455</v>
      </c>
      <c r="F210">
        <f t="shared" si="68"/>
        <v>1.5299971504232273</v>
      </c>
      <c r="G210">
        <f t="shared" si="69"/>
        <v>4.0821829187676358E-2</v>
      </c>
      <c r="H210">
        <f t="shared" si="70"/>
        <v>4.0799176371669299E-2</v>
      </c>
      <c r="I210">
        <f t="shared" si="71"/>
        <v>2.3376225882118526</v>
      </c>
      <c r="J210">
        <f t="shared" si="64"/>
        <v>0.21902425055499791</v>
      </c>
      <c r="K210">
        <f t="shared" si="72"/>
        <v>0.21561941123959286</v>
      </c>
      <c r="L210">
        <f t="shared" si="73"/>
        <v>12.35409268018001</v>
      </c>
      <c r="M210">
        <f t="shared" si="74"/>
        <v>0.25641858761126213</v>
      </c>
      <c r="N210">
        <f t="shared" si="75"/>
        <v>14.690733264379395</v>
      </c>
      <c r="O210">
        <f t="shared" si="76"/>
        <v>0.18216138753983302</v>
      </c>
      <c r="P210">
        <f t="shared" si="77"/>
        <v>-0.14136221116816372</v>
      </c>
      <c r="Q210">
        <f t="shared" si="78"/>
        <v>-0.14231142589310622</v>
      </c>
      <c r="R210">
        <f t="shared" si="79"/>
        <v>110.31435793141409</v>
      </c>
      <c r="T210">
        <v>825.62786252133549</v>
      </c>
      <c r="U210">
        <f t="shared" si="80"/>
        <v>29.086615337964318</v>
      </c>
      <c r="V210">
        <v>1423.1043000000002</v>
      </c>
    </row>
    <row r="211" spans="1:22" x14ac:dyDescent="0.25">
      <c r="A211">
        <v>1.9511646105520195</v>
      </c>
      <c r="B211">
        <f t="shared" si="65"/>
        <v>1.3968409396033679</v>
      </c>
      <c r="C211">
        <v>103.12350000000015</v>
      </c>
      <c r="D211">
        <f t="shared" si="66"/>
        <v>103.14295981025371</v>
      </c>
      <c r="E211">
        <f t="shared" si="67"/>
        <v>26.13282526610886</v>
      </c>
      <c r="F211">
        <f t="shared" si="68"/>
        <v>1.5325489378753729</v>
      </c>
      <c r="G211">
        <f t="shared" si="69"/>
        <v>3.8266050066040128E-2</v>
      </c>
      <c r="H211">
        <f t="shared" si="70"/>
        <v>3.82473889195237E-2</v>
      </c>
      <c r="I211">
        <f t="shared" si="71"/>
        <v>2.1914158134938888</v>
      </c>
      <c r="J211">
        <f t="shared" si="64"/>
        <v>0.20544528486154703</v>
      </c>
      <c r="K211">
        <f t="shared" si="72"/>
        <v>0.20262588589229555</v>
      </c>
      <c r="L211">
        <f t="shared" si="73"/>
        <v>11.609617887952661</v>
      </c>
      <c r="M211">
        <f t="shared" si="74"/>
        <v>0.24087327481181925</v>
      </c>
      <c r="N211">
        <f t="shared" si="75"/>
        <v>13.800111231181955</v>
      </c>
      <c r="O211">
        <f t="shared" si="76"/>
        <v>0.17122890875896382</v>
      </c>
      <c r="P211">
        <f t="shared" si="77"/>
        <v>-0.13298151983944012</v>
      </c>
      <c r="Q211">
        <f t="shared" si="78"/>
        <v>-0.13377099021765573</v>
      </c>
      <c r="R211">
        <f t="shared" si="79"/>
        <v>103.38450922203134</v>
      </c>
      <c r="T211">
        <v>816.37526986418061</v>
      </c>
      <c r="U211">
        <f t="shared" si="80"/>
        <v>29.245235243982155</v>
      </c>
      <c r="V211">
        <v>1429.9792000000002</v>
      </c>
    </row>
    <row r="212" spans="1:22" x14ac:dyDescent="0.25">
      <c r="A212">
        <v>1.6995415975095032</v>
      </c>
      <c r="B212">
        <f t="shared" si="65"/>
        <v>1.3036646798580926</v>
      </c>
      <c r="C212">
        <v>96.248600000000124</v>
      </c>
      <c r="D212">
        <f t="shared" si="66"/>
        <v>96.277442929882966</v>
      </c>
      <c r="E212">
        <f t="shared" si="67"/>
        <v>28.00233397580255</v>
      </c>
      <c r="F212">
        <f t="shared" si="68"/>
        <v>1.5351001870856555</v>
      </c>
      <c r="G212">
        <f t="shared" si="69"/>
        <v>3.571130895246527E-2</v>
      </c>
      <c r="H212">
        <f t="shared" si="70"/>
        <v>3.5696139709241147E-2</v>
      </c>
      <c r="I212">
        <f t="shared" si="71"/>
        <v>2.0452398777890837</v>
      </c>
      <c r="J212">
        <f t="shared" si="64"/>
        <v>0.19184510253592368</v>
      </c>
      <c r="K212">
        <f t="shared" si="72"/>
        <v>0.18954215739978134</v>
      </c>
      <c r="L212">
        <f t="shared" si="73"/>
        <v>10.859974831840132</v>
      </c>
      <c r="M212">
        <f t="shared" si="74"/>
        <v>0.22523829710902249</v>
      </c>
      <c r="N212">
        <f t="shared" si="75"/>
        <v>12.904352116501384</v>
      </c>
      <c r="O212">
        <f t="shared" si="76"/>
        <v>0.16021211078257677</v>
      </c>
      <c r="P212">
        <f t="shared" si="77"/>
        <v>-0.12451597107333562</v>
      </c>
      <c r="Q212">
        <f t="shared" si="78"/>
        <v>-0.12516349507607283</v>
      </c>
      <c r="R212">
        <f t="shared" si="79"/>
        <v>96.461320566371583</v>
      </c>
      <c r="T212">
        <v>807.05192480354356</v>
      </c>
      <c r="U212">
        <f t="shared" si="80"/>
        <v>29.404202582904592</v>
      </c>
      <c r="V212">
        <v>1436.8541000000002</v>
      </c>
    </row>
    <row r="213" spans="1:22" x14ac:dyDescent="0.25">
      <c r="A213">
        <v>1.4653090594002098</v>
      </c>
      <c r="B213">
        <f t="shared" si="65"/>
        <v>1.2104995082197307</v>
      </c>
      <c r="C213">
        <v>89.373700000000099</v>
      </c>
      <c r="D213">
        <f t="shared" si="66"/>
        <v>89.412356202122851</v>
      </c>
      <c r="E213">
        <f t="shared" si="67"/>
        <v>30.159080864583593</v>
      </c>
      <c r="F213">
        <f t="shared" si="68"/>
        <v>1.5376509609738167</v>
      </c>
      <c r="G213">
        <f t="shared" si="69"/>
        <v>3.3157509159183952E-2</v>
      </c>
      <c r="H213">
        <f t="shared" si="70"/>
        <v>3.3145365821079943E-2</v>
      </c>
      <c r="I213">
        <f t="shared" si="71"/>
        <v>1.8990911760587441</v>
      </c>
      <c r="J213">
        <f t="shared" si="64"/>
        <v>0.17822509032108039</v>
      </c>
      <c r="K213">
        <f t="shared" si="72"/>
        <v>0.17637320038013263</v>
      </c>
      <c r="L213">
        <f t="shared" si="73"/>
        <v>10.105448536703985</v>
      </c>
      <c r="M213">
        <f t="shared" si="74"/>
        <v>0.20951856620121256</v>
      </c>
      <c r="N213">
        <f t="shared" si="75"/>
        <v>12.003737321350265</v>
      </c>
      <c r="O213">
        <f t="shared" si="76"/>
        <v>0.14911557945931472</v>
      </c>
      <c r="P213">
        <f t="shared" si="77"/>
        <v>-0.11597021363823479</v>
      </c>
      <c r="Q213">
        <f t="shared" si="78"/>
        <v>-0.11649292377307725</v>
      </c>
      <c r="R213">
        <f t="shared" si="79"/>
        <v>89.544398136560801</v>
      </c>
      <c r="T213">
        <v>797.65722522410874</v>
      </c>
      <c r="U213">
        <f t="shared" si="80"/>
        <v>29.563521933557372</v>
      </c>
      <c r="V213">
        <v>1443.729</v>
      </c>
    </row>
    <row r="214" spans="1:22" x14ac:dyDescent="0.25">
      <c r="A214">
        <v>1.2484590179172521</v>
      </c>
      <c r="B214">
        <f t="shared" si="65"/>
        <v>1.1173446280880632</v>
      </c>
      <c r="C214">
        <v>82.498800000000074</v>
      </c>
      <c r="D214">
        <f t="shared" si="66"/>
        <v>82.547707099022958</v>
      </c>
      <c r="E214">
        <f t="shared" si="67"/>
        <v>32.674875603248438</v>
      </c>
      <c r="F214">
        <f t="shared" si="68"/>
        <v>1.5402013224077948</v>
      </c>
      <c r="G214">
        <f t="shared" si="69"/>
        <v>3.0604554157830765E-2</v>
      </c>
      <c r="H214">
        <f t="shared" si="70"/>
        <v>3.0595004387101745E-2</v>
      </c>
      <c r="I214">
        <f t="shared" si="71"/>
        <v>1.7529661062322945</v>
      </c>
      <c r="J214">
        <f t="shared" si="64"/>
        <v>0.16458664064850748</v>
      </c>
      <c r="K214">
        <f t="shared" si="72"/>
        <v>0.16312418821750052</v>
      </c>
      <c r="L214">
        <f t="shared" si="73"/>
        <v>9.3463354158722467</v>
      </c>
      <c r="M214">
        <f t="shared" si="74"/>
        <v>0.19371919260460227</v>
      </c>
      <c r="N214">
        <f t="shared" si="75"/>
        <v>11.098559637414352</v>
      </c>
      <c r="O214">
        <f t="shared" si="76"/>
        <v>0.13794409474464794</v>
      </c>
      <c r="P214">
        <f t="shared" si="77"/>
        <v>-0.1073490903575462</v>
      </c>
      <c r="Q214">
        <f t="shared" si="78"/>
        <v>-0.10776335749536012</v>
      </c>
      <c r="R214">
        <f t="shared" si="79"/>
        <v>82.633338135466204</v>
      </c>
      <c r="T214">
        <v>788.19055747152993</v>
      </c>
      <c r="U214">
        <f t="shared" si="80"/>
        <v>29.723197958303658</v>
      </c>
      <c r="V214">
        <v>1450.6039000000001</v>
      </c>
    </row>
    <row r="215" spans="1:22" x14ac:dyDescent="0.25">
      <c r="A215">
        <v>1.0489840911772812</v>
      </c>
      <c r="B215">
        <f t="shared" si="65"/>
        <v>1.0241992438863061</v>
      </c>
      <c r="C215">
        <v>75.623900000000049</v>
      </c>
      <c r="D215">
        <f t="shared" si="66"/>
        <v>75.683503113299793</v>
      </c>
      <c r="E215">
        <f t="shared" si="67"/>
        <v>35.647640459883128</v>
      </c>
      <c r="F215">
        <f t="shared" si="68"/>
        <v>1.542751334209558</v>
      </c>
      <c r="G215">
        <f t="shared" si="69"/>
        <v>2.8052347563518893E-2</v>
      </c>
      <c r="H215">
        <f t="shared" si="70"/>
        <v>2.8044992585338602E-2</v>
      </c>
      <c r="I215">
        <f t="shared" si="71"/>
        <v>1.60686106887307</v>
      </c>
      <c r="J215">
        <f t="shared" si="64"/>
        <v>0.15093115124695783</v>
      </c>
      <c r="K215">
        <f t="shared" si="72"/>
        <v>0.14980048434545146</v>
      </c>
      <c r="L215">
        <f t="shared" si="73"/>
        <v>8.5829427717115419</v>
      </c>
      <c r="M215">
        <f t="shared" si="74"/>
        <v>0.17784547693079006</v>
      </c>
      <c r="N215">
        <f t="shared" si="75"/>
        <v>10.189122747323895</v>
      </c>
      <c r="O215">
        <f t="shared" si="76"/>
        <v>0.12670262228809864</v>
      </c>
      <c r="P215">
        <f t="shared" si="77"/>
        <v>-9.8657629702760041E-2</v>
      </c>
      <c r="Q215">
        <f t="shared" si="78"/>
        <v>-9.897896986429966E-2</v>
      </c>
      <c r="R215">
        <f t="shared" si="79"/>
        <v>75.727727364748816</v>
      </c>
      <c r="T215">
        <v>778.65129605196603</v>
      </c>
      <c r="U215">
        <f t="shared" si="80"/>
        <v>29.883235405291554</v>
      </c>
      <c r="V215">
        <v>1457.4788000000001</v>
      </c>
    </row>
    <row r="216" spans="1:22" x14ac:dyDescent="0.25">
      <c r="A216">
        <v>0.86687749246102241</v>
      </c>
      <c r="B216">
        <f t="shared" si="65"/>
        <v>0.93106256098128148</v>
      </c>
      <c r="C216">
        <v>68.749000000000024</v>
      </c>
      <c r="D216">
        <f t="shared" si="66"/>
        <v>68.819751758122379</v>
      </c>
      <c r="E216">
        <f t="shared" si="67"/>
        <v>39.214466598530777</v>
      </c>
      <c r="F216">
        <f t="shared" si="68"/>
        <v>1.5453010591609235</v>
      </c>
      <c r="G216">
        <f t="shared" si="69"/>
        <v>2.5500793118972742E-2</v>
      </c>
      <c r="H216">
        <f t="shared" si="70"/>
        <v>2.5495267633972994E-2</v>
      </c>
      <c r="I216">
        <f t="shared" si="71"/>
        <v>1.4607724668448585</v>
      </c>
      <c r="J216">
        <f t="shared" si="64"/>
        <v>0.13726002474786292</v>
      </c>
      <c r="K216">
        <f t="shared" si="72"/>
        <v>0.13640763246132323</v>
      </c>
      <c r="L216">
        <f t="shared" si="73"/>
        <v>7.8155882349505124</v>
      </c>
      <c r="M216">
        <f t="shared" si="74"/>
        <v>0.16190290009529623</v>
      </c>
      <c r="N216">
        <f t="shared" si="75"/>
        <v>9.2757406636811144</v>
      </c>
      <c r="O216">
        <f t="shared" si="76"/>
        <v>0.1153963039608709</v>
      </c>
      <c r="P216">
        <f t="shared" si="77"/>
        <v>-8.9901036326897915E-2</v>
      </c>
      <c r="Q216">
        <f t="shared" si="78"/>
        <v>-9.0144021173001992E-2</v>
      </c>
      <c r="R216">
        <f t="shared" si="79"/>
        <v>68.827143823034831</v>
      </c>
      <c r="T216">
        <v>769.03880332129438</v>
      </c>
      <c r="U216">
        <f t="shared" si="80"/>
        <v>30.04363911077921</v>
      </c>
      <c r="V216">
        <v>1464.3537000000001</v>
      </c>
    </row>
    <row r="217" spans="1:22" x14ac:dyDescent="0.25">
      <c r="A217">
        <v>0.70213302905640729</v>
      </c>
      <c r="B217">
        <f t="shared" si="65"/>
        <v>0.83793378560385501</v>
      </c>
      <c r="C217">
        <v>61.874099999999999</v>
      </c>
      <c r="D217">
        <f t="shared" si="66"/>
        <v>61.956460566902415</v>
      </c>
      <c r="E217">
        <f t="shared" si="67"/>
        <v>43.573374576968661</v>
      </c>
      <c r="F217">
        <f t="shared" si="68"/>
        <v>1.5478505600093668</v>
      </c>
      <c r="G217">
        <f t="shared" si="69"/>
        <v>2.2949794678711079E-2</v>
      </c>
      <c r="H217">
        <f t="shared" si="70"/>
        <v>2.2945766785529818E-2</v>
      </c>
      <c r="I217">
        <f t="shared" si="71"/>
        <v>1.3146967049791245</v>
      </c>
      <c r="J217">
        <f t="shared" si="64"/>
        <v>0.12357466828768106</v>
      </c>
      <c r="K217">
        <f t="shared" si="72"/>
        <v>0.12295134570058952</v>
      </c>
      <c r="L217">
        <f t="shared" si="73"/>
        <v>7.0445991444160807</v>
      </c>
      <c r="M217">
        <f t="shared" si="74"/>
        <v>0.14589711248611933</v>
      </c>
      <c r="N217">
        <f t="shared" si="75"/>
        <v>8.3587371085051512</v>
      </c>
      <c r="O217">
        <f t="shared" si="76"/>
        <v>0.10403044735229371</v>
      </c>
      <c r="P217">
        <f t="shared" si="77"/>
        <v>-8.1084680566763892E-2</v>
      </c>
      <c r="Q217">
        <f t="shared" si="78"/>
        <v>-8.1262852323826254E-2</v>
      </c>
      <c r="R217">
        <f t="shared" si="79"/>
        <v>61.931157332651892</v>
      </c>
      <c r="T217">
        <v>759.35242916356833</v>
      </c>
      <c r="U217">
        <f t="shared" si="80"/>
        <v>30.204414001540705</v>
      </c>
      <c r="V217">
        <v>1471.2286000000001</v>
      </c>
    </row>
    <row r="218" spans="1:22" x14ac:dyDescent="0.25">
      <c r="A218">
        <v>0.55474510120383214</v>
      </c>
      <c r="B218">
        <f t="shared" si="65"/>
        <v>0.74481212476961745</v>
      </c>
      <c r="C218">
        <v>54.999199999999973</v>
      </c>
      <c r="D218">
        <f t="shared" si="66"/>
        <v>55.093637093088901</v>
      </c>
      <c r="E218">
        <f t="shared" si="67"/>
        <v>49.02139521781568</v>
      </c>
      <c r="F218">
        <f t="shared" si="68"/>
        <v>1.5503998994738175</v>
      </c>
      <c r="G218">
        <f t="shared" si="69"/>
        <v>2.0399256193274838E-2</v>
      </c>
      <c r="H218">
        <f t="shared" si="70"/>
        <v>2.0396427321079141E-2</v>
      </c>
      <c r="I218">
        <f t="shared" si="71"/>
        <v>1.1686301897428517</v>
      </c>
      <c r="J218">
        <f t="shared" si="64"/>
        <v>0.10987649310742235</v>
      </c>
      <c r="K218">
        <f t="shared" si="72"/>
        <v>0.10943749481083664</v>
      </c>
      <c r="L218">
        <f t="shared" si="73"/>
        <v>6.2703118694516462</v>
      </c>
      <c r="M218">
        <f t="shared" si="74"/>
        <v>0.12983392213191577</v>
      </c>
      <c r="N218">
        <f t="shared" si="75"/>
        <v>7.4384448353634349</v>
      </c>
      <c r="O218">
        <f t="shared" si="76"/>
        <v>9.2610514274053091E-2</v>
      </c>
      <c r="P218">
        <f t="shared" si="77"/>
        <v>-7.2214086952973947E-2</v>
      </c>
      <c r="Q218">
        <f t="shared" si="78"/>
        <v>-7.2339878484330863E-2</v>
      </c>
      <c r="R218">
        <f t="shared" si="79"/>
        <v>55.039330193210837</v>
      </c>
      <c r="T218">
        <v>749.5915106582579</v>
      </c>
      <c r="U218">
        <f t="shared" si="80"/>
        <v>30.365565097356228</v>
      </c>
      <c r="V218">
        <v>1478.1035000000002</v>
      </c>
    </row>
    <row r="219" spans="1:22" x14ac:dyDescent="0.25">
      <c r="A219">
        <v>0.42470870114312853</v>
      </c>
      <c r="B219">
        <f t="shared" si="65"/>
        <v>0.65169678619978522</v>
      </c>
      <c r="C219">
        <v>48.124299999999948</v>
      </c>
      <c r="D219">
        <f t="shared" si="66"/>
        <v>48.231288909967176</v>
      </c>
      <c r="E219">
        <f t="shared" si="67"/>
        <v>56.025291226301015</v>
      </c>
      <c r="F219">
        <f t="shared" si="68"/>
        <v>1.5529491402504485</v>
      </c>
      <c r="G219">
        <f t="shared" si="69"/>
        <v>1.7849081693493297E-2</v>
      </c>
      <c r="H219">
        <f t="shared" si="70"/>
        <v>1.7847186544448172E-2</v>
      </c>
      <c r="I219">
        <f t="shared" si="71"/>
        <v>1.0225693289069135</v>
      </c>
      <c r="J219">
        <f t="shared" si="64"/>
        <v>9.6166914149597063E-2</v>
      </c>
      <c r="K219">
        <f t="shared" si="72"/>
        <v>9.5872095375500344E-2</v>
      </c>
      <c r="L219">
        <f t="shared" si="73"/>
        <v>5.493071077890515</v>
      </c>
      <c r="M219">
        <f t="shared" si="74"/>
        <v>0.11371928191994851</v>
      </c>
      <c r="N219">
        <f t="shared" si="75"/>
        <v>6.5152048970624277</v>
      </c>
      <c r="O219">
        <f t="shared" si="76"/>
        <v>8.1142108321699755E-2</v>
      </c>
      <c r="P219">
        <f t="shared" si="77"/>
        <v>-6.3294921777251587E-2</v>
      </c>
      <c r="Q219">
        <f t="shared" si="78"/>
        <v>-6.3379582481273414E-2</v>
      </c>
      <c r="R219">
        <f t="shared" si="79"/>
        <v>48.151217860154567</v>
      </c>
      <c r="T219">
        <v>739.75537173579551</v>
      </c>
      <c r="U219">
        <f t="shared" si="80"/>
        <v>30.527097513590135</v>
      </c>
      <c r="V219">
        <v>1484.9784000000002</v>
      </c>
    </row>
    <row r="220" spans="1:22" x14ac:dyDescent="0.25">
      <c r="A220">
        <v>0.31201941226186475</v>
      </c>
      <c r="B220">
        <f t="shared" si="65"/>
        <v>0.55858697824230086</v>
      </c>
      <c r="C220">
        <v>41.249399999999923</v>
      </c>
      <c r="D220">
        <f t="shared" si="66"/>
        <v>41.3694236104621</v>
      </c>
      <c r="E220">
        <f t="shared" si="67"/>
        <v>65.363000425798063</v>
      </c>
      <c r="F220">
        <f t="shared" si="68"/>
        <v>1.555498345018455</v>
      </c>
      <c r="G220">
        <f t="shared" si="69"/>
        <v>1.5299175274782993E-2</v>
      </c>
      <c r="H220">
        <f t="shared" si="70"/>
        <v>1.5297981776441575E-2</v>
      </c>
      <c r="I220">
        <f t="shared" si="71"/>
        <v>0.87651053121492095</v>
      </c>
      <c r="J220">
        <f t="shared" si="64"/>
        <v>8.2447349652837398E-2</v>
      </c>
      <c r="K220">
        <f t="shared" si="72"/>
        <v>8.2261294147829275E-2</v>
      </c>
      <c r="L220">
        <f t="shared" si="73"/>
        <v>4.7132289530490192</v>
      </c>
      <c r="M220">
        <f t="shared" si="74"/>
        <v>9.7559275924270855E-2</v>
      </c>
      <c r="N220">
        <f t="shared" si="75"/>
        <v>5.5893658623619435</v>
      </c>
      <c r="O220">
        <f t="shared" si="76"/>
        <v>6.9630961553205917E-2</v>
      </c>
      <c r="P220">
        <f t="shared" si="77"/>
        <v>-5.4332979776764344E-2</v>
      </c>
      <c r="Q220">
        <f t="shared" si="78"/>
        <v>-5.4386507953895165E-2</v>
      </c>
      <c r="R220">
        <f t="shared" si="79"/>
        <v>41.266369646246673</v>
      </c>
      <c r="T220">
        <v>729.84332282091316</v>
      </c>
      <c r="U220">
        <f t="shared" si="80"/>
        <v>30.68901646386087</v>
      </c>
      <c r="V220">
        <v>1491.8533000000002</v>
      </c>
    </row>
    <row r="221" spans="1:22" x14ac:dyDescent="0.25">
      <c r="A221">
        <v>0.21667340834464249</v>
      </c>
      <c r="B221">
        <f t="shared" si="65"/>
        <v>0.4654819097931116</v>
      </c>
      <c r="C221">
        <v>34.374500000000126</v>
      </c>
      <c r="D221">
        <f t="shared" si="66"/>
        <v>34.508048806945574</v>
      </c>
      <c r="E221">
        <f t="shared" si="67"/>
        <v>78.434810875995211</v>
      </c>
      <c r="F221">
        <f t="shared" si="68"/>
        <v>1.5580475764458279</v>
      </c>
      <c r="G221">
        <f t="shared" si="69"/>
        <v>1.2749441081473273E-2</v>
      </c>
      <c r="H221">
        <f t="shared" si="70"/>
        <v>1.2748750349068637E-2</v>
      </c>
      <c r="I221">
        <f t="shared" si="71"/>
        <v>0.73045020605246214</v>
      </c>
      <c r="J221">
        <f t="shared" si="64"/>
        <v>6.8719220744445281E-2</v>
      </c>
      <c r="K221">
        <f t="shared" si="72"/>
        <v>6.8611354565458249E-2</v>
      </c>
      <c r="L221">
        <f t="shared" si="73"/>
        <v>3.9311443637720025</v>
      </c>
      <c r="M221">
        <f t="shared" si="74"/>
        <v>8.1360104914526887E-2</v>
      </c>
      <c r="N221">
        <f t="shared" si="75"/>
        <v>4.6612829857453812</v>
      </c>
      <c r="O221">
        <f t="shared" si="76"/>
        <v>5.8082920354233555E-2</v>
      </c>
      <c r="P221">
        <f t="shared" si="77"/>
        <v>-4.5334170005164917E-2</v>
      </c>
      <c r="Q221">
        <f t="shared" si="78"/>
        <v>-4.5365252289208062E-2</v>
      </c>
      <c r="R221">
        <f t="shared" si="79"/>
        <v>34.384329443834041</v>
      </c>
      <c r="T221">
        <v>719.85466046324609</v>
      </c>
      <c r="U221">
        <f t="shared" si="80"/>
        <v>30.851327262806546</v>
      </c>
      <c r="V221">
        <v>1498.7282000000002</v>
      </c>
    </row>
    <row r="222" spans="1:22" x14ac:dyDescent="0.25">
      <c r="A222">
        <v>0.13866745292307331</v>
      </c>
      <c r="B222">
        <f t="shared" si="65"/>
        <v>0.37238079021758536</v>
      </c>
      <c r="C222">
        <v>27.4996000000001</v>
      </c>
      <c r="D222">
        <f t="shared" si="66"/>
        <v>27.647172131046805</v>
      </c>
      <c r="E222">
        <f t="shared" si="67"/>
        <v>98.041298668321346</v>
      </c>
      <c r="F222">
        <f t="shared" si="68"/>
        <v>1.560596897195121</v>
      </c>
      <c r="G222">
        <f t="shared" si="69"/>
        <v>1.0199783291152134E-2</v>
      </c>
      <c r="H222">
        <f t="shared" si="70"/>
        <v>1.0199429599775673E-2</v>
      </c>
      <c r="I222">
        <f t="shared" si="71"/>
        <v>0.58438476311664511</v>
      </c>
      <c r="J222">
        <f t="shared" si="64"/>
        <v>5.4983951031117938E-2</v>
      </c>
      <c r="K222">
        <f t="shared" si="72"/>
        <v>5.4928641525315333E-2</v>
      </c>
      <c r="L222">
        <f t="shared" si="73"/>
        <v>3.1471819920985107</v>
      </c>
      <c r="M222">
        <f t="shared" si="74"/>
        <v>6.5128071125091003E-2</v>
      </c>
      <c r="N222">
        <f t="shared" si="75"/>
        <v>3.7313173348132858</v>
      </c>
      <c r="O222">
        <f t="shared" si="76"/>
        <v>4.650393056909094E-2</v>
      </c>
      <c r="P222">
        <f t="shared" si="77"/>
        <v>-3.630450096931527E-2</v>
      </c>
      <c r="Q222">
        <f t="shared" si="78"/>
        <v>-3.632045936335828E-2</v>
      </c>
      <c r="R222">
        <f t="shared" si="79"/>
        <v>27.504636465589012</v>
      </c>
      <c r="T222">
        <v>709.78866695463489</v>
      </c>
      <c r="U222">
        <f t="shared" si="80"/>
        <v>31.014035328950694</v>
      </c>
      <c r="V222">
        <v>1505.6031000000003</v>
      </c>
    </row>
    <row r="223" spans="1:22" x14ac:dyDescent="0.25">
      <c r="A223">
        <v>7.7998898726223967E-2</v>
      </c>
      <c r="B223">
        <f t="shared" si="65"/>
        <v>0.27928282927209108</v>
      </c>
      <c r="C223">
        <v>20.624700000000075</v>
      </c>
      <c r="D223">
        <f t="shared" si="66"/>
        <v>20.786801233468733</v>
      </c>
      <c r="E223">
        <f t="shared" si="67"/>
        <v>130.71714131220816</v>
      </c>
      <c r="F223">
        <f t="shared" si="68"/>
        <v>1.563146369929213</v>
      </c>
      <c r="G223">
        <f t="shared" si="69"/>
        <v>7.6501060990277819E-3</v>
      </c>
      <c r="H223">
        <f t="shared" si="70"/>
        <v>7.6499568656837307E-3</v>
      </c>
      <c r="I223">
        <f t="shared" si="71"/>
        <v>0.43831061208594108</v>
      </c>
      <c r="J223">
        <f t="shared" si="64"/>
        <v>4.1242966188114398E-2</v>
      </c>
      <c r="K223">
        <f t="shared" si="72"/>
        <v>4.1219605507200774E-2</v>
      </c>
      <c r="L223">
        <f t="shared" si="73"/>
        <v>2.3617114236091084</v>
      </c>
      <c r="M223">
        <f t="shared" si="74"/>
        <v>4.8869562372884506E-2</v>
      </c>
      <c r="N223">
        <f t="shared" si="75"/>
        <v>2.7998348803613249</v>
      </c>
      <c r="O223">
        <f t="shared" si="76"/>
        <v>3.4900021984944504E-2</v>
      </c>
      <c r="P223">
        <f t="shared" si="77"/>
        <v>-2.7250065119260772E-2</v>
      </c>
      <c r="Q223">
        <f t="shared" si="78"/>
        <v>-2.7256812114367229E-2</v>
      </c>
      <c r="R223">
        <f t="shared" si="79"/>
        <v>20.626826001327785</v>
      </c>
      <c r="T223">
        <v>699.64460993254193</v>
      </c>
      <c r="U223">
        <f t="shared" si="80"/>
        <v>31.177146187672385</v>
      </c>
      <c r="V223">
        <v>1512.4780000000001</v>
      </c>
    </row>
    <row r="224" spans="1:22" x14ac:dyDescent="0.25">
      <c r="A224">
        <v>3.4665687231247987E-2</v>
      </c>
      <c r="B224">
        <f t="shared" si="65"/>
        <v>0.18618723702565648</v>
      </c>
      <c r="C224">
        <v>13.74980000000005</v>
      </c>
      <c r="D224">
        <f t="shared" si="66"/>
        <v>13.926943783805882</v>
      </c>
      <c r="E224">
        <f t="shared" si="67"/>
        <v>196.06637128014214</v>
      </c>
      <c r="F224">
        <f t="shared" si="68"/>
        <v>1.565696057317068</v>
      </c>
      <c r="G224">
        <f t="shared" si="69"/>
        <v>5.1003137022982243E-3</v>
      </c>
      <c r="H224">
        <f t="shared" si="70"/>
        <v>5.1002694778285755E-3</v>
      </c>
      <c r="I224">
        <f t="shared" si="71"/>
        <v>0.29222416229015996</v>
      </c>
      <c r="J224">
        <f t="shared" si="64"/>
        <v>2.7497693547111929E-2</v>
      </c>
      <c r="K224">
        <f t="shared" si="72"/>
        <v>2.749076614206529E-2</v>
      </c>
      <c r="L224">
        <f t="shared" si="73"/>
        <v>1.5751062059567775</v>
      </c>
      <c r="M224">
        <f t="shared" si="74"/>
        <v>3.2591035619893863E-2</v>
      </c>
      <c r="N224">
        <f t="shared" si="75"/>
        <v>1.8672055546441197</v>
      </c>
      <c r="O224">
        <f t="shared" si="76"/>
        <v>2.3277292264525462E-2</v>
      </c>
      <c r="P224">
        <f t="shared" si="77"/>
        <v>-1.8177022786696886E-2</v>
      </c>
      <c r="Q224">
        <f t="shared" si="78"/>
        <v>-1.8179024972608742E-2</v>
      </c>
      <c r="R224">
        <f t="shared" si="79"/>
        <v>13.750430188393919</v>
      </c>
      <c r="T224">
        <v>689.42174196895417</v>
      </c>
      <c r="U224">
        <f t="shared" si="80"/>
        <v>31.340665474285679</v>
      </c>
      <c r="V224">
        <v>1519.3529000000001</v>
      </c>
    </row>
    <row r="225" spans="1:22" x14ac:dyDescent="0.25">
      <c r="A225">
        <v>8.6663483140750966E-3</v>
      </c>
      <c r="B225">
        <f t="shared" si="65"/>
        <v>9.3093223781729129E-2</v>
      </c>
      <c r="C225">
        <v>6.8749000000000251</v>
      </c>
      <c r="D225">
        <f t="shared" si="66"/>
        <v>7.0676074703668332</v>
      </c>
      <c r="E225">
        <f t="shared" si="67"/>
        <v>392.10915082299886</v>
      </c>
      <c r="F225">
        <f t="shared" si="68"/>
        <v>1.5682460220394936</v>
      </c>
      <c r="G225">
        <f t="shared" si="69"/>
        <v>2.5503102845243412E-3</v>
      </c>
      <c r="H225">
        <f t="shared" si="70"/>
        <v>2.5503047554030476E-3</v>
      </c>
      <c r="I225">
        <f t="shared" si="71"/>
        <v>0.14612182238056162</v>
      </c>
      <c r="J225">
        <f t="shared" si="64"/>
        <v>1.3749561683018628E-2</v>
      </c>
      <c r="K225">
        <f t="shared" si="72"/>
        <v>1.3748695327695751E-2</v>
      </c>
      <c r="L225">
        <f t="shared" si="73"/>
        <v>0.78774288146614779</v>
      </c>
      <c r="M225">
        <f t="shared" si="74"/>
        <v>1.62990000830988E-2</v>
      </c>
      <c r="N225">
        <f t="shared" si="75"/>
        <v>0.93380228370926976</v>
      </c>
      <c r="O225">
        <f t="shared" si="76"/>
        <v>1.1641890429231996E-2</v>
      </c>
      <c r="P225">
        <f t="shared" si="77"/>
        <v>-9.0915856738289485E-3</v>
      </c>
      <c r="Q225">
        <f t="shared" si="78"/>
        <v>-9.0918361762983308E-3</v>
      </c>
      <c r="R225">
        <f t="shared" si="79"/>
        <v>6.8749787930191433</v>
      </c>
      <c r="T225">
        <v>679.11930014412519</v>
      </c>
      <c r="U225">
        <f t="shared" si="80"/>
        <v>31.504598937233141</v>
      </c>
      <c r="V225">
        <v>1526.2278000000001</v>
      </c>
    </row>
    <row r="226" spans="1:22" x14ac:dyDescent="0.25">
      <c r="A226">
        <v>0</v>
      </c>
      <c r="B226">
        <f t="shared" si="65"/>
        <v>0</v>
      </c>
      <c r="C226">
        <v>0</v>
      </c>
      <c r="D226">
        <f t="shared" si="66"/>
        <v>0.20880000000000001</v>
      </c>
      <c r="E226" t="e">
        <f t="shared" si="67"/>
        <v>#DIV/0!</v>
      </c>
      <c r="F226" t="e">
        <f t="shared" si="68"/>
        <v>#DIV/0!</v>
      </c>
      <c r="G226" t="e">
        <f t="shared" si="69"/>
        <v>#DIV/0!</v>
      </c>
      <c r="H226" t="e">
        <f t="shared" si="70"/>
        <v>#DIV/0!</v>
      </c>
      <c r="I226" t="e">
        <f t="shared" si="71"/>
        <v>#DIV/0!</v>
      </c>
      <c r="J226">
        <f t="shared" si="64"/>
        <v>0</v>
      </c>
      <c r="K226">
        <f t="shared" si="72"/>
        <v>0</v>
      </c>
      <c r="L226">
        <f t="shared" si="73"/>
        <v>0</v>
      </c>
      <c r="M226" t="e">
        <f t="shared" si="74"/>
        <v>#DIV/0!</v>
      </c>
      <c r="N226" t="e">
        <f t="shared" si="75"/>
        <v>#DIV/0!</v>
      </c>
      <c r="O226" t="e">
        <f t="shared" si="76"/>
        <v>#DIV/0!</v>
      </c>
      <c r="P226" t="e">
        <f t="shared" si="77"/>
        <v>#DIV/0!</v>
      </c>
      <c r="Q226" t="e">
        <f t="shared" si="78"/>
        <v>#DIV/0!</v>
      </c>
      <c r="R226" t="e">
        <f t="shared" si="79"/>
        <v>#DIV/0!</v>
      </c>
      <c r="T226">
        <v>668.73650560445901</v>
      </c>
      <c r="U226">
        <f t="shared" si="80"/>
        <v>31.668952441398776</v>
      </c>
      <c r="V226">
        <v>1533.1027000000001</v>
      </c>
    </row>
    <row r="227" spans="1:22" x14ac:dyDescent="0.25">
      <c r="A227"/>
      <c r="B227"/>
    </row>
    <row r="228" spans="1:22" x14ac:dyDescent="0.25">
      <c r="A228"/>
      <c r="B228"/>
    </row>
    <row r="229" spans="1:22" x14ac:dyDescent="0.25">
      <c r="A229"/>
      <c r="B229"/>
    </row>
    <row r="230" spans="1:22" x14ac:dyDescent="0.25">
      <c r="A230"/>
      <c r="B230"/>
    </row>
    <row r="231" spans="1:22" x14ac:dyDescent="0.25">
      <c r="A231"/>
      <c r="B231"/>
    </row>
    <row r="232" spans="1:22" x14ac:dyDescent="0.25">
      <c r="A232"/>
      <c r="B232"/>
    </row>
    <row r="233" spans="1:22" x14ac:dyDescent="0.25">
      <c r="A233"/>
      <c r="B233"/>
    </row>
    <row r="234" spans="1:22" x14ac:dyDescent="0.25">
      <c r="A234"/>
      <c r="B234"/>
    </row>
    <row r="235" spans="1:22" x14ac:dyDescent="0.25">
      <c r="A235"/>
      <c r="B235"/>
    </row>
    <row r="236" spans="1:22" x14ac:dyDescent="0.25">
      <c r="A236"/>
      <c r="B236"/>
    </row>
    <row r="237" spans="1:22" x14ac:dyDescent="0.25">
      <c r="A237"/>
      <c r="B237"/>
    </row>
    <row r="238" spans="1:22" x14ac:dyDescent="0.25">
      <c r="A238"/>
      <c r="B238"/>
    </row>
    <row r="239" spans="1:22" x14ac:dyDescent="0.25">
      <c r="A239"/>
      <c r="B239"/>
    </row>
    <row r="240" spans="1:2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2" x14ac:dyDescent="0.25">
      <c r="A337"/>
      <c r="B337"/>
    </row>
    <row r="338" spans="1:22" x14ac:dyDescent="0.25">
      <c r="A338"/>
      <c r="B338"/>
    </row>
    <row r="339" spans="1:22" x14ac:dyDescent="0.25">
      <c r="A339"/>
      <c r="B339"/>
    </row>
    <row r="340" spans="1:22" x14ac:dyDescent="0.25">
      <c r="A340"/>
      <c r="B340"/>
    </row>
    <row r="341" spans="1:22" x14ac:dyDescent="0.25">
      <c r="A341"/>
      <c r="B341"/>
    </row>
    <row r="342" spans="1:22" x14ac:dyDescent="0.25">
      <c r="A342"/>
      <c r="B342"/>
    </row>
    <row r="343" spans="1:22" x14ac:dyDescent="0.25">
      <c r="A343"/>
      <c r="B343"/>
    </row>
    <row r="344" spans="1:22" x14ac:dyDescent="0.25">
      <c r="A344"/>
      <c r="B344"/>
    </row>
    <row r="345" spans="1:22" x14ac:dyDescent="0.25">
      <c r="A345"/>
      <c r="B345"/>
      <c r="T345">
        <v>632.46762332063929</v>
      </c>
      <c r="U345">
        <f t="shared" ref="U345:U363" si="81">SQRT($T$3-T345)</f>
        <v>32.236492225727623</v>
      </c>
      <c r="V345">
        <v>1437.3234</v>
      </c>
    </row>
    <row r="346" spans="1:22" x14ac:dyDescent="0.25">
      <c r="A346" s="6"/>
      <c r="B346" s="7"/>
      <c r="T346">
        <v>625.26896480698088</v>
      </c>
      <c r="U346">
        <f t="shared" si="81"/>
        <v>32.347953405633803</v>
      </c>
      <c r="V346">
        <v>1441.5261</v>
      </c>
    </row>
    <row r="347" spans="1:22" x14ac:dyDescent="0.25">
      <c r="A347" s="6"/>
      <c r="B347" s="7"/>
      <c r="T347">
        <v>618.02234176338027</v>
      </c>
      <c r="U347">
        <f t="shared" si="81"/>
        <v>32.459770679668338</v>
      </c>
      <c r="V347">
        <v>1445.7288000000001</v>
      </c>
    </row>
    <row r="348" spans="1:22" x14ac:dyDescent="0.25">
      <c r="A348" s="6"/>
      <c r="B348" s="7"/>
      <c r="T348">
        <v>610.72721228406203</v>
      </c>
      <c r="U348">
        <f t="shared" si="81"/>
        <v>32.571948699087294</v>
      </c>
      <c r="V348">
        <v>1449.9315000000001</v>
      </c>
    </row>
    <row r="349" spans="1:22" x14ac:dyDescent="0.25">
      <c r="A349" s="6"/>
      <c r="B349" s="7"/>
      <c r="T349">
        <v>603.38302255871838</v>
      </c>
      <c r="U349">
        <f t="shared" si="81"/>
        <v>32.684492221561563</v>
      </c>
      <c r="V349">
        <v>1454.1342</v>
      </c>
    </row>
    <row r="350" spans="1:22" x14ac:dyDescent="0.25">
      <c r="A350" s="6"/>
      <c r="B350" s="7"/>
      <c r="T350">
        <v>595.98920650359537</v>
      </c>
      <c r="U350">
        <f t="shared" si="81"/>
        <v>32.797406114454255</v>
      </c>
      <c r="V350">
        <v>1458.3369</v>
      </c>
    </row>
    <row r="351" spans="1:22" x14ac:dyDescent="0.25">
      <c r="A351" s="6"/>
      <c r="B351" s="7"/>
      <c r="T351">
        <v>588.54518537766967</v>
      </c>
      <c r="U351">
        <f t="shared" si="81"/>
        <v>32.910695358232211</v>
      </c>
      <c r="V351">
        <v>1462.5396000000001</v>
      </c>
    </row>
    <row r="352" spans="1:22" x14ac:dyDescent="0.25">
      <c r="A352" s="6"/>
      <c r="B352" s="7"/>
      <c r="T352">
        <v>581.05036738315698</v>
      </c>
      <c r="U352">
        <f t="shared" si="81"/>
        <v>33.024365050018446</v>
      </c>
      <c r="V352">
        <v>1466.7423000000001</v>
      </c>
    </row>
    <row r="353" spans="1:22" x14ac:dyDescent="0.25">
      <c r="A353" s="6"/>
      <c r="B353" s="7"/>
      <c r="T353">
        <v>573.50414724957204</v>
      </c>
      <c r="U353">
        <f t="shared" si="81"/>
        <v>33.138420407292571</v>
      </c>
      <c r="V353">
        <v>1470.9450000000002</v>
      </c>
    </row>
    <row r="354" spans="1:22" x14ac:dyDescent="0.25">
      <c r="A354" s="6"/>
      <c r="B354" s="7"/>
      <c r="T354">
        <v>565.90590580049889</v>
      </c>
      <c r="U354">
        <f t="shared" si="81"/>
        <v>33.252866771746731</v>
      </c>
      <c r="V354">
        <v>1475.1477</v>
      </c>
    </row>
    <row r="355" spans="1:22" x14ac:dyDescent="0.25">
      <c r="A355" s="6"/>
      <c r="B355" s="7"/>
      <c r="T355">
        <v>558.25500950218338</v>
      </c>
      <c r="U355">
        <f t="shared" si="81"/>
        <v>33.367709613305095</v>
      </c>
      <c r="V355">
        <v>1479.3504</v>
      </c>
    </row>
    <row r="356" spans="1:22" x14ac:dyDescent="0.25">
      <c r="A356" s="6"/>
      <c r="B356" s="7"/>
      <c r="T356">
        <v>550.55080999300981</v>
      </c>
      <c r="U356">
        <f t="shared" si="81"/>
        <v>33.482954534315319</v>
      </c>
      <c r="V356">
        <v>1483.5531000000001</v>
      </c>
    </row>
    <row r="357" spans="1:22" x14ac:dyDescent="0.25">
      <c r="A357" s="6"/>
      <c r="B357" s="7"/>
      <c r="T357">
        <v>542.79264359285366</v>
      </c>
      <c r="U357">
        <f t="shared" si="81"/>
        <v>33.59860727392109</v>
      </c>
      <c r="V357">
        <v>1487.7558000000001</v>
      </c>
    </row>
    <row r="358" spans="1:22" x14ac:dyDescent="0.25">
      <c r="A358" s="6"/>
      <c r="B358" s="7"/>
      <c r="T358">
        <v>534.97983079125152</v>
      </c>
      <c r="U358">
        <f t="shared" si="81"/>
        <v>33.714673712625263</v>
      </c>
      <c r="V358">
        <v>1491.9585</v>
      </c>
    </row>
    <row r="359" spans="1:22" x14ac:dyDescent="0.25">
      <c r="A359" s="6"/>
      <c r="B359" s="7"/>
      <c r="T359">
        <v>527.11167571325632</v>
      </c>
      <c r="U359">
        <f t="shared" si="81"/>
        <v>33.831159877053878</v>
      </c>
      <c r="V359">
        <v>1496.1612</v>
      </c>
    </row>
    <row r="360" spans="1:22" x14ac:dyDescent="0.25">
      <c r="A360" s="6"/>
      <c r="B360" s="7"/>
      <c r="T360">
        <v>519.18746556177598</v>
      </c>
      <c r="U360">
        <f t="shared" si="81"/>
        <v>33.948071944931726</v>
      </c>
      <c r="V360">
        <v>1500.3639000000001</v>
      </c>
    </row>
    <row r="361" spans="1:22" x14ac:dyDescent="0.25">
      <c r="A361" s="6"/>
      <c r="B361" s="7"/>
      <c r="T361">
        <v>511.20647003511567</v>
      </c>
      <c r="U361">
        <f t="shared" si="81"/>
        <v>34.065416250281174</v>
      </c>
      <c r="V361">
        <v>1504.5666000000001</v>
      </c>
    </row>
    <row r="362" spans="1:22" x14ac:dyDescent="0.25">
      <c r="A362" s="6"/>
      <c r="B362" s="7"/>
      <c r="T362">
        <v>503.16794071835511</v>
      </c>
      <c r="U362">
        <f t="shared" si="81"/>
        <v>34.183199288856528</v>
      </c>
      <c r="V362">
        <v>1508.7693000000002</v>
      </c>
    </row>
    <row r="363" spans="1:22" x14ac:dyDescent="0.25">
      <c r="A363" s="6"/>
      <c r="B363" s="7"/>
      <c r="T363">
        <v>495.07111044711769</v>
      </c>
      <c r="U363">
        <f t="shared" si="81"/>
        <v>34.301427723826876</v>
      </c>
      <c r="V363">
        <v>1512.972</v>
      </c>
    </row>
    <row r="364" spans="1:22" x14ac:dyDescent="0.25">
      <c r="A364" s="6"/>
      <c r="B364" s="7"/>
    </row>
    <row r="365" spans="1:22" x14ac:dyDescent="0.25">
      <c r="A365" s="6"/>
      <c r="B365" s="7"/>
    </row>
    <row r="366" spans="1:22" x14ac:dyDescent="0.25">
      <c r="A366" s="6"/>
      <c r="B366" s="7"/>
    </row>
    <row r="367" spans="1:22" x14ac:dyDescent="0.25">
      <c r="A367" s="6"/>
      <c r="B367" s="7"/>
    </row>
    <row r="368" spans="1:22" x14ac:dyDescent="0.25">
      <c r="A368" s="6"/>
      <c r="B368" s="7"/>
    </row>
    <row r="369" spans="1:2" x14ac:dyDescent="0.25">
      <c r="A369" s="6"/>
      <c r="B369" s="7"/>
    </row>
    <row r="370" spans="1:2" x14ac:dyDescent="0.25">
      <c r="A370" s="6"/>
      <c r="B370" s="7"/>
    </row>
    <row r="371" spans="1:2" x14ac:dyDescent="0.25">
      <c r="A371" s="6"/>
      <c r="B371" s="7"/>
    </row>
    <row r="372" spans="1:2" x14ac:dyDescent="0.25">
      <c r="A372" s="6"/>
      <c r="B372" s="7"/>
    </row>
    <row r="373" spans="1:2" x14ac:dyDescent="0.25">
      <c r="A373" s="6"/>
      <c r="B373" s="7"/>
    </row>
    <row r="374" spans="1:2" x14ac:dyDescent="0.25">
      <c r="A374" s="6"/>
      <c r="B374" s="7"/>
    </row>
    <row r="375" spans="1:2" x14ac:dyDescent="0.25">
      <c r="A375" s="6"/>
      <c r="B375" s="7"/>
    </row>
    <row r="376" spans="1:2" x14ac:dyDescent="0.25">
      <c r="A376" s="6"/>
      <c r="B376" s="7"/>
    </row>
    <row r="377" spans="1:2" x14ac:dyDescent="0.25">
      <c r="A377" s="6"/>
      <c r="B377" s="7"/>
    </row>
    <row r="378" spans="1:2" x14ac:dyDescent="0.25">
      <c r="A378" s="6"/>
      <c r="B378" s="7"/>
    </row>
    <row r="379" spans="1:2" x14ac:dyDescent="0.25">
      <c r="A379" s="6"/>
      <c r="B379" s="7"/>
    </row>
    <row r="380" spans="1:2" x14ac:dyDescent="0.25">
      <c r="A380" s="6"/>
      <c r="B380" s="7"/>
    </row>
    <row r="381" spans="1:2" x14ac:dyDescent="0.25">
      <c r="A381" s="6"/>
      <c r="B381" s="7"/>
    </row>
    <row r="382" spans="1:2" x14ac:dyDescent="0.25">
      <c r="A382" s="6"/>
      <c r="B382" s="7"/>
    </row>
    <row r="383" spans="1:2" x14ac:dyDescent="0.25">
      <c r="A383" s="6"/>
      <c r="B383" s="7"/>
    </row>
    <row r="384" spans="1:2" x14ac:dyDescent="0.25">
      <c r="A384" s="6"/>
      <c r="B384" s="7"/>
    </row>
    <row r="385" spans="1:2" x14ac:dyDescent="0.25">
      <c r="A385" s="6"/>
      <c r="B385" s="7"/>
    </row>
    <row r="386" spans="1:2" x14ac:dyDescent="0.25">
      <c r="A386" s="6"/>
      <c r="B386" s="7"/>
    </row>
    <row r="387" spans="1:2" x14ac:dyDescent="0.25">
      <c r="A387" s="6"/>
      <c r="B387" s="7"/>
    </row>
    <row r="388" spans="1:2" x14ac:dyDescent="0.25">
      <c r="A388" s="6"/>
      <c r="B388" s="7"/>
    </row>
    <row r="389" spans="1:2" x14ac:dyDescent="0.25">
      <c r="A389" s="6"/>
      <c r="B389" s="7"/>
    </row>
    <row r="390" spans="1:2" x14ac:dyDescent="0.25">
      <c r="A390" s="6"/>
      <c r="B390" s="7"/>
    </row>
    <row r="391" spans="1:2" x14ac:dyDescent="0.25">
      <c r="A391" s="6"/>
      <c r="B391" s="7"/>
    </row>
    <row r="392" spans="1:2" x14ac:dyDescent="0.25">
      <c r="A392" s="6"/>
      <c r="B392" s="7"/>
    </row>
    <row r="393" spans="1:2" x14ac:dyDescent="0.25">
      <c r="A393" s="6"/>
      <c r="B393" s="7"/>
    </row>
    <row r="394" spans="1:2" x14ac:dyDescent="0.25">
      <c r="A394" s="6"/>
      <c r="B394" s="7"/>
    </row>
    <row r="395" spans="1:2" x14ac:dyDescent="0.25">
      <c r="A395" s="6"/>
      <c r="B395" s="7"/>
    </row>
    <row r="396" spans="1:2" x14ac:dyDescent="0.25">
      <c r="A396" s="6"/>
      <c r="B396" s="7"/>
    </row>
    <row r="397" spans="1:2" x14ac:dyDescent="0.25">
      <c r="A397" s="6"/>
      <c r="B397" s="7"/>
    </row>
    <row r="398" spans="1:2" x14ac:dyDescent="0.25">
      <c r="A398" s="6"/>
      <c r="B398" s="7"/>
    </row>
    <row r="399" spans="1:2" x14ac:dyDescent="0.25">
      <c r="A399" s="6"/>
      <c r="B399" s="7"/>
    </row>
    <row r="400" spans="1:2" x14ac:dyDescent="0.25">
      <c r="A400" s="6"/>
      <c r="B400" s="7"/>
    </row>
    <row r="401" spans="1:2" x14ac:dyDescent="0.25">
      <c r="A401" s="6"/>
      <c r="B401" s="7"/>
    </row>
    <row r="402" spans="1:2" x14ac:dyDescent="0.25">
      <c r="A402" s="6"/>
      <c r="B402" s="7"/>
    </row>
    <row r="403" spans="1:2" x14ac:dyDescent="0.25">
      <c r="A403" s="6"/>
      <c r="B403" s="7"/>
    </row>
    <row r="404" spans="1:2" x14ac:dyDescent="0.25">
      <c r="A404" s="6"/>
      <c r="B404" s="7"/>
    </row>
    <row r="405" spans="1:2" x14ac:dyDescent="0.25">
      <c r="A405" s="6"/>
      <c r="B405" s="7"/>
    </row>
    <row r="406" spans="1:2" x14ac:dyDescent="0.25">
      <c r="A406" s="6"/>
      <c r="B406" s="7"/>
    </row>
    <row r="407" spans="1:2" x14ac:dyDescent="0.25">
      <c r="A407" s="6"/>
      <c r="B407" s="7"/>
    </row>
    <row r="408" spans="1:2" x14ac:dyDescent="0.25">
      <c r="A408" s="6"/>
      <c r="B408" s="7"/>
    </row>
    <row r="409" spans="1:2" x14ac:dyDescent="0.25">
      <c r="A409" s="6"/>
      <c r="B409" s="7"/>
    </row>
    <row r="410" spans="1:2" x14ac:dyDescent="0.25">
      <c r="A410" s="6"/>
      <c r="B410" s="7"/>
    </row>
    <row r="411" spans="1:2" x14ac:dyDescent="0.25">
      <c r="A411" s="6"/>
      <c r="B411" s="7"/>
    </row>
    <row r="412" spans="1:2" x14ac:dyDescent="0.25">
      <c r="A412" s="6"/>
      <c r="B412" s="7"/>
    </row>
    <row r="413" spans="1:2" x14ac:dyDescent="0.25">
      <c r="A413" s="6"/>
      <c r="B413" s="7"/>
    </row>
    <row r="414" spans="1:2" x14ac:dyDescent="0.25">
      <c r="A414" s="6"/>
      <c r="B414" s="7"/>
    </row>
    <row r="415" spans="1:2" x14ac:dyDescent="0.25">
      <c r="A415" s="6"/>
      <c r="B415" s="7"/>
    </row>
    <row r="416" spans="1:2" x14ac:dyDescent="0.25">
      <c r="A416" s="6"/>
      <c r="B416" s="7"/>
    </row>
    <row r="417" spans="1:2" x14ac:dyDescent="0.25">
      <c r="A417" s="6"/>
      <c r="B417" s="7"/>
    </row>
    <row r="418" spans="1:2" x14ac:dyDescent="0.25">
      <c r="A418" s="6"/>
      <c r="B418" s="7"/>
    </row>
    <row r="419" spans="1:2" x14ac:dyDescent="0.25">
      <c r="A419" s="6"/>
      <c r="B419" s="7"/>
    </row>
    <row r="420" spans="1:2" x14ac:dyDescent="0.25">
      <c r="A420" s="6"/>
      <c r="B420" s="7"/>
    </row>
    <row r="421" spans="1:2" x14ac:dyDescent="0.25">
      <c r="A421" s="6"/>
      <c r="B421" s="7"/>
    </row>
    <row r="422" spans="1:2" x14ac:dyDescent="0.25">
      <c r="A422" s="6"/>
      <c r="B422" s="7"/>
    </row>
    <row r="423" spans="1:2" x14ac:dyDescent="0.25">
      <c r="A423" s="6"/>
      <c r="B423" s="7"/>
    </row>
    <row r="424" spans="1:2" x14ac:dyDescent="0.25">
      <c r="A424" s="6"/>
      <c r="B424" s="7"/>
    </row>
    <row r="425" spans="1:2" x14ac:dyDescent="0.25">
      <c r="A425" s="6"/>
      <c r="B425" s="7"/>
    </row>
    <row r="426" spans="1:2" x14ac:dyDescent="0.25">
      <c r="A426" s="6"/>
      <c r="B426" s="7"/>
    </row>
    <row r="427" spans="1:2" x14ac:dyDescent="0.25">
      <c r="A427" s="6"/>
      <c r="B427" s="7"/>
    </row>
    <row r="428" spans="1:2" x14ac:dyDescent="0.25">
      <c r="A428" s="6"/>
      <c r="B428" s="7"/>
    </row>
    <row r="429" spans="1:2" x14ac:dyDescent="0.25">
      <c r="A429" s="6"/>
      <c r="B429" s="7"/>
    </row>
    <row r="430" spans="1:2" x14ac:dyDescent="0.25">
      <c r="A430" s="6"/>
      <c r="B430" s="7"/>
    </row>
    <row r="431" spans="1:2" x14ac:dyDescent="0.25">
      <c r="A431" s="6"/>
      <c r="B431" s="7"/>
    </row>
    <row r="432" spans="1:2" x14ac:dyDescent="0.25">
      <c r="A432" s="6"/>
      <c r="B432" s="7"/>
    </row>
    <row r="433" spans="1:2" x14ac:dyDescent="0.25">
      <c r="A433" s="6"/>
      <c r="B433" s="7"/>
    </row>
    <row r="434" spans="1:2" x14ac:dyDescent="0.25">
      <c r="A434" s="6"/>
      <c r="B434" s="7"/>
    </row>
    <row r="435" spans="1:2" x14ac:dyDescent="0.25">
      <c r="A435" s="6"/>
      <c r="B435" s="7"/>
    </row>
    <row r="436" spans="1:2" x14ac:dyDescent="0.25">
      <c r="A436" s="6"/>
      <c r="B436" s="7"/>
    </row>
    <row r="437" spans="1:2" x14ac:dyDescent="0.25">
      <c r="A437" s="6"/>
      <c r="B437" s="7"/>
    </row>
    <row r="438" spans="1:2" x14ac:dyDescent="0.25">
      <c r="A438" s="6"/>
      <c r="B438" s="7"/>
    </row>
    <row r="439" spans="1:2" x14ac:dyDescent="0.25">
      <c r="A439" s="6"/>
      <c r="B439" s="7"/>
    </row>
    <row r="440" spans="1:2" x14ac:dyDescent="0.25">
      <c r="A440" s="6"/>
      <c r="B440" s="7"/>
    </row>
    <row r="441" spans="1:2" x14ac:dyDescent="0.25">
      <c r="A441" s="6"/>
      <c r="B441" s="7"/>
    </row>
    <row r="442" spans="1:2" x14ac:dyDescent="0.25">
      <c r="A442" s="6"/>
      <c r="B442" s="7"/>
    </row>
    <row r="443" spans="1:2" x14ac:dyDescent="0.25">
      <c r="A443" s="6"/>
      <c r="B443" s="7"/>
    </row>
    <row r="444" spans="1:2" x14ac:dyDescent="0.25">
      <c r="A444" s="6"/>
      <c r="B444" s="7"/>
    </row>
    <row r="445" spans="1:2" x14ac:dyDescent="0.25">
      <c r="A445" s="6"/>
      <c r="B445" s="7"/>
    </row>
    <row r="446" spans="1:2" x14ac:dyDescent="0.25">
      <c r="A446" s="6"/>
      <c r="B446" s="7"/>
    </row>
    <row r="447" spans="1:2" x14ac:dyDescent="0.25">
      <c r="A447" s="6"/>
      <c r="B447" s="7"/>
    </row>
    <row r="448" spans="1:2" x14ac:dyDescent="0.25">
      <c r="A448" s="6"/>
      <c r="B448" s="7"/>
    </row>
    <row r="449" spans="1:2" x14ac:dyDescent="0.25">
      <c r="A449" s="6"/>
      <c r="B449" s="7"/>
    </row>
    <row r="450" spans="1:2" x14ac:dyDescent="0.25">
      <c r="A450" s="6"/>
      <c r="B450" s="7"/>
    </row>
    <row r="451" spans="1:2" x14ac:dyDescent="0.25">
      <c r="A451" s="6"/>
      <c r="B451" s="7"/>
    </row>
    <row r="452" spans="1:2" x14ac:dyDescent="0.25">
      <c r="A452" s="8"/>
      <c r="B452" s="9"/>
    </row>
    <row r="453" spans="1:2" x14ac:dyDescent="0.25">
      <c r="A453" s="8"/>
      <c r="B453" s="9"/>
    </row>
    <row r="454" spans="1:2" x14ac:dyDescent="0.25">
      <c r="A454" s="8"/>
      <c r="B454" s="9"/>
    </row>
    <row r="455" spans="1:2" x14ac:dyDescent="0.25">
      <c r="A455" s="8"/>
      <c r="B455" s="9"/>
    </row>
    <row r="456" spans="1:2" x14ac:dyDescent="0.25">
      <c r="A456" s="8"/>
      <c r="B456" s="9"/>
    </row>
    <row r="457" spans="1:2" x14ac:dyDescent="0.25">
      <c r="A457" s="8"/>
      <c r="B457" s="9"/>
    </row>
    <row r="458" spans="1:2" x14ac:dyDescent="0.25">
      <c r="A458" s="8"/>
      <c r="B458" s="9"/>
    </row>
    <row r="459" spans="1:2" x14ac:dyDescent="0.25">
      <c r="A459" s="8"/>
      <c r="B459" s="9"/>
    </row>
    <row r="460" spans="1:2" x14ac:dyDescent="0.25">
      <c r="A460" s="8"/>
      <c r="B460" s="9"/>
    </row>
    <row r="461" spans="1:2" x14ac:dyDescent="0.25">
      <c r="A461" s="8"/>
      <c r="B461" s="9"/>
    </row>
    <row r="462" spans="1:2" x14ac:dyDescent="0.25">
      <c r="A462" s="8"/>
      <c r="B462" s="9"/>
    </row>
    <row r="463" spans="1:2" x14ac:dyDescent="0.25">
      <c r="A463" s="8"/>
      <c r="B463" s="9"/>
    </row>
    <row r="464" spans="1:2" x14ac:dyDescent="0.25">
      <c r="A464" s="8"/>
      <c r="B464" s="9"/>
    </row>
    <row r="465" spans="1:2" x14ac:dyDescent="0.25">
      <c r="A465" s="8"/>
      <c r="B465" s="9"/>
    </row>
    <row r="466" spans="1:2" x14ac:dyDescent="0.25">
      <c r="A466" s="8"/>
      <c r="B466" s="9"/>
    </row>
    <row r="467" spans="1:2" x14ac:dyDescent="0.25">
      <c r="A467" s="8"/>
      <c r="B467" s="9"/>
    </row>
    <row r="468" spans="1:2" x14ac:dyDescent="0.25">
      <c r="A468" s="8"/>
      <c r="B468" s="9"/>
    </row>
    <row r="469" spans="1:2" x14ac:dyDescent="0.25">
      <c r="A469" s="8"/>
      <c r="B469" s="9"/>
    </row>
    <row r="470" spans="1:2" x14ac:dyDescent="0.25">
      <c r="A470" s="8"/>
      <c r="B470" s="9"/>
    </row>
    <row r="471" spans="1:2" x14ac:dyDescent="0.25">
      <c r="A471" s="8"/>
      <c r="B471" s="9"/>
    </row>
    <row r="472" spans="1:2" x14ac:dyDescent="0.25">
      <c r="A472" s="8"/>
      <c r="B472" s="9"/>
    </row>
    <row r="473" spans="1:2" x14ac:dyDescent="0.25">
      <c r="A473" s="8"/>
      <c r="B473" s="9"/>
    </row>
    <row r="474" spans="1:2" x14ac:dyDescent="0.25">
      <c r="A474" s="8"/>
      <c r="B474" s="9"/>
    </row>
    <row r="475" spans="1:2" x14ac:dyDescent="0.25">
      <c r="A475" s="8"/>
      <c r="B475" s="9"/>
    </row>
    <row r="476" spans="1:2" x14ac:dyDescent="0.25">
      <c r="A476" s="8"/>
      <c r="B476" s="9"/>
    </row>
    <row r="477" spans="1:2" x14ac:dyDescent="0.25">
      <c r="A477" s="8"/>
      <c r="B477" s="9"/>
    </row>
    <row r="478" spans="1:2" x14ac:dyDescent="0.25">
      <c r="A478" s="8"/>
      <c r="B478" s="9"/>
    </row>
    <row r="479" spans="1:2" x14ac:dyDescent="0.25">
      <c r="A479" s="8"/>
      <c r="B479" s="9"/>
    </row>
    <row r="480" spans="1:2" x14ac:dyDescent="0.25">
      <c r="A480" s="8"/>
      <c r="B480" s="9"/>
    </row>
    <row r="481" spans="1:2" x14ac:dyDescent="0.25">
      <c r="A481" s="8"/>
      <c r="B481" s="9"/>
    </row>
    <row r="482" spans="1:2" x14ac:dyDescent="0.25">
      <c r="A482" s="8"/>
      <c r="B482" s="9"/>
    </row>
    <row r="483" spans="1:2" x14ac:dyDescent="0.25">
      <c r="A483" s="8"/>
      <c r="B483" s="9"/>
    </row>
    <row r="484" spans="1:2" x14ac:dyDescent="0.25">
      <c r="A484" s="8"/>
      <c r="B484" s="9"/>
    </row>
    <row r="485" spans="1:2" x14ac:dyDescent="0.25">
      <c r="A485" s="8"/>
      <c r="B485" s="9"/>
    </row>
    <row r="486" spans="1:2" x14ac:dyDescent="0.25">
      <c r="A486" s="8"/>
      <c r="B486" s="9"/>
    </row>
    <row r="487" spans="1:2" x14ac:dyDescent="0.25">
      <c r="A487" s="8"/>
      <c r="B487" s="9"/>
    </row>
    <row r="488" spans="1:2" x14ac:dyDescent="0.25">
      <c r="A488" s="8"/>
      <c r="B488" s="9"/>
    </row>
    <row r="489" spans="1:2" x14ac:dyDescent="0.25">
      <c r="A489" s="8"/>
      <c r="B489" s="9"/>
    </row>
    <row r="490" spans="1:2" x14ac:dyDescent="0.25">
      <c r="A490" s="8"/>
      <c r="B490" s="9"/>
    </row>
    <row r="491" spans="1:2" x14ac:dyDescent="0.25">
      <c r="A491" s="8"/>
      <c r="B491" s="9"/>
    </row>
    <row r="492" spans="1:2" x14ac:dyDescent="0.25">
      <c r="A492" s="8"/>
      <c r="B492" s="9"/>
    </row>
    <row r="493" spans="1:2" x14ac:dyDescent="0.25">
      <c r="A493" s="8"/>
      <c r="B493" s="9"/>
    </row>
    <row r="494" spans="1:2" x14ac:dyDescent="0.25">
      <c r="A494" s="8"/>
      <c r="B494" s="9"/>
    </row>
    <row r="495" spans="1:2" x14ac:dyDescent="0.25">
      <c r="A495" s="8"/>
      <c r="B495" s="9"/>
    </row>
    <row r="496" spans="1:2" x14ac:dyDescent="0.25">
      <c r="A496" s="8"/>
      <c r="B496" s="9"/>
    </row>
    <row r="497" spans="1:2" x14ac:dyDescent="0.25">
      <c r="A497" s="8"/>
      <c r="B497" s="9"/>
    </row>
    <row r="498" spans="1:2" x14ac:dyDescent="0.25">
      <c r="A498" s="8"/>
      <c r="B498" s="9"/>
    </row>
    <row r="499" spans="1:2" x14ac:dyDescent="0.25">
      <c r="A499" s="8"/>
      <c r="B499" s="9"/>
    </row>
    <row r="500" spans="1:2" x14ac:dyDescent="0.25">
      <c r="A500" s="8"/>
      <c r="B500" s="9"/>
    </row>
    <row r="501" spans="1:2" x14ac:dyDescent="0.25">
      <c r="A501" s="8"/>
      <c r="B501" s="9"/>
    </row>
    <row r="502" spans="1:2" x14ac:dyDescent="0.25">
      <c r="A502" s="8"/>
      <c r="B502" s="9"/>
    </row>
    <row r="503" spans="1:2" x14ac:dyDescent="0.25">
      <c r="A503" s="8"/>
      <c r="B503" s="9"/>
    </row>
    <row r="504" spans="1:2" x14ac:dyDescent="0.25">
      <c r="A504" s="8"/>
      <c r="B504" s="9"/>
    </row>
    <row r="505" spans="1:2" x14ac:dyDescent="0.25">
      <c r="A505" s="8"/>
      <c r="B505" s="9"/>
    </row>
    <row r="506" spans="1:2" x14ac:dyDescent="0.25">
      <c r="A506" s="8"/>
      <c r="B506" s="9"/>
    </row>
    <row r="507" spans="1:2" x14ac:dyDescent="0.25">
      <c r="A507" s="8"/>
      <c r="B507" s="9"/>
    </row>
    <row r="508" spans="1:2" x14ac:dyDescent="0.25">
      <c r="A508" s="8"/>
      <c r="B508" s="9"/>
    </row>
    <row r="509" spans="1:2" x14ac:dyDescent="0.25">
      <c r="A509" s="8"/>
      <c r="B509" s="9"/>
    </row>
    <row r="510" spans="1:2" x14ac:dyDescent="0.25">
      <c r="A510" s="8"/>
      <c r="B510" s="9"/>
    </row>
    <row r="511" spans="1:2" x14ac:dyDescent="0.25">
      <c r="A511" s="8"/>
      <c r="B511" s="9"/>
    </row>
    <row r="512" spans="1:2" x14ac:dyDescent="0.25">
      <c r="A512" s="8"/>
      <c r="B512" s="9"/>
    </row>
    <row r="513" spans="1:2" x14ac:dyDescent="0.25">
      <c r="A513" s="8"/>
      <c r="B513" s="9"/>
    </row>
    <row r="514" spans="1:2" x14ac:dyDescent="0.25">
      <c r="A514" s="8"/>
      <c r="B514" s="9"/>
    </row>
    <row r="515" spans="1:2" x14ac:dyDescent="0.25">
      <c r="A515" s="8"/>
      <c r="B515" s="9"/>
    </row>
    <row r="516" spans="1:2" x14ac:dyDescent="0.25">
      <c r="A516" s="8"/>
      <c r="B516" s="9"/>
    </row>
    <row r="517" spans="1:2" x14ac:dyDescent="0.25">
      <c r="A517" s="8"/>
      <c r="B517" s="9"/>
    </row>
    <row r="518" spans="1:2" x14ac:dyDescent="0.25">
      <c r="A518" s="8"/>
      <c r="B518" s="9"/>
    </row>
    <row r="519" spans="1:2" x14ac:dyDescent="0.25">
      <c r="A519" s="8"/>
      <c r="B519" s="9"/>
    </row>
    <row r="520" spans="1:2" x14ac:dyDescent="0.25">
      <c r="A520" s="8"/>
      <c r="B520" s="9"/>
    </row>
    <row r="521" spans="1:2" x14ac:dyDescent="0.25">
      <c r="A521" s="8"/>
      <c r="B521" s="9"/>
    </row>
    <row r="522" spans="1:2" x14ac:dyDescent="0.25">
      <c r="A522" s="8"/>
      <c r="B522" s="9"/>
    </row>
    <row r="523" spans="1:2" x14ac:dyDescent="0.25">
      <c r="A523" s="8"/>
      <c r="B523" s="9"/>
    </row>
    <row r="524" spans="1:2" x14ac:dyDescent="0.25">
      <c r="A524" s="8"/>
      <c r="B524" s="9"/>
    </row>
    <row r="525" spans="1:2" x14ac:dyDescent="0.25">
      <c r="A525" s="8"/>
      <c r="B525" s="9"/>
    </row>
    <row r="526" spans="1:2" x14ac:dyDescent="0.25">
      <c r="A526" s="8"/>
      <c r="B526" s="9"/>
    </row>
    <row r="527" spans="1:2" x14ac:dyDescent="0.25">
      <c r="A527" s="8"/>
      <c r="B527" s="9"/>
    </row>
    <row r="528" spans="1:2" x14ac:dyDescent="0.25">
      <c r="A528" s="8"/>
      <c r="B528" s="9"/>
    </row>
    <row r="529" spans="1:2" x14ac:dyDescent="0.25">
      <c r="A529" s="8"/>
      <c r="B529" s="9"/>
    </row>
    <row r="530" spans="1:2" x14ac:dyDescent="0.25">
      <c r="A530" s="8"/>
      <c r="B530" s="9"/>
    </row>
    <row r="531" spans="1:2" x14ac:dyDescent="0.25">
      <c r="A531" s="8"/>
      <c r="B531" s="9"/>
    </row>
    <row r="532" spans="1:2" x14ac:dyDescent="0.25">
      <c r="A532" s="8"/>
      <c r="B532" s="9"/>
    </row>
    <row r="533" spans="1:2" x14ac:dyDescent="0.25">
      <c r="A533" s="8"/>
      <c r="B533" s="9"/>
    </row>
    <row r="534" spans="1:2" x14ac:dyDescent="0.25">
      <c r="A534" s="8"/>
      <c r="B534" s="9"/>
    </row>
    <row r="535" spans="1:2" x14ac:dyDescent="0.25">
      <c r="A535" s="8"/>
      <c r="B535" s="9"/>
    </row>
    <row r="536" spans="1:2" x14ac:dyDescent="0.25">
      <c r="A536" s="8"/>
      <c r="B536" s="9"/>
    </row>
    <row r="537" spans="1:2" x14ac:dyDescent="0.25">
      <c r="A537" s="8"/>
      <c r="B537" s="9"/>
    </row>
    <row r="538" spans="1:2" x14ac:dyDescent="0.25">
      <c r="A538" s="8"/>
      <c r="B538" s="9"/>
    </row>
    <row r="539" spans="1:2" x14ac:dyDescent="0.25">
      <c r="A539" s="8"/>
      <c r="B539" s="9"/>
    </row>
    <row r="540" spans="1:2" x14ac:dyDescent="0.25">
      <c r="A540" s="8"/>
      <c r="B540" s="9"/>
    </row>
    <row r="541" spans="1:2" x14ac:dyDescent="0.25">
      <c r="A541" s="8"/>
      <c r="B541" s="9"/>
    </row>
    <row r="542" spans="1:2" x14ac:dyDescent="0.25">
      <c r="A542" s="8"/>
      <c r="B542" s="9"/>
    </row>
    <row r="543" spans="1:2" x14ac:dyDescent="0.25">
      <c r="A543" s="8"/>
      <c r="B543" s="9"/>
    </row>
    <row r="544" spans="1:2" x14ac:dyDescent="0.25">
      <c r="A544" s="8"/>
      <c r="B544" s="9"/>
    </row>
    <row r="545" spans="1:2" x14ac:dyDescent="0.25">
      <c r="A545" s="8"/>
      <c r="B545" s="9"/>
    </row>
    <row r="546" spans="1:2" x14ac:dyDescent="0.25">
      <c r="A546" s="8"/>
      <c r="B546" s="9"/>
    </row>
    <row r="547" spans="1:2" x14ac:dyDescent="0.25">
      <c r="A547" s="8"/>
      <c r="B547" s="9"/>
    </row>
    <row r="548" spans="1:2" x14ac:dyDescent="0.25">
      <c r="A548" s="8"/>
      <c r="B548" s="9"/>
    </row>
    <row r="549" spans="1:2" x14ac:dyDescent="0.25">
      <c r="A549" s="8"/>
      <c r="B549" s="9"/>
    </row>
    <row r="550" spans="1:2" x14ac:dyDescent="0.25">
      <c r="A550" s="8"/>
      <c r="B550" s="9"/>
    </row>
    <row r="551" spans="1:2" x14ac:dyDescent="0.25">
      <c r="A551" s="8"/>
      <c r="B551" s="9"/>
    </row>
    <row r="552" spans="1:2" x14ac:dyDescent="0.25">
      <c r="A552" s="8"/>
      <c r="B552" s="9"/>
    </row>
    <row r="553" spans="1:2" x14ac:dyDescent="0.25">
      <c r="A553" s="8"/>
      <c r="B553" s="9"/>
    </row>
    <row r="554" spans="1:2" x14ac:dyDescent="0.25">
      <c r="A554" s="8"/>
      <c r="B554" s="9"/>
    </row>
    <row r="555" spans="1:2" x14ac:dyDescent="0.25">
      <c r="A555" s="8"/>
      <c r="B555" s="9"/>
    </row>
    <row r="556" spans="1:2" x14ac:dyDescent="0.25">
      <c r="A556" s="8"/>
      <c r="B556" s="9"/>
    </row>
    <row r="557" spans="1:2" x14ac:dyDescent="0.25">
      <c r="A557" s="8"/>
      <c r="B557" s="9"/>
    </row>
    <row r="558" spans="1:2" x14ac:dyDescent="0.25">
      <c r="A558" s="8"/>
      <c r="B558" s="9"/>
    </row>
    <row r="559" spans="1:2" x14ac:dyDescent="0.25">
      <c r="A559" s="8"/>
      <c r="B559" s="9"/>
    </row>
    <row r="560" spans="1:2" x14ac:dyDescent="0.25">
      <c r="A560" s="8"/>
      <c r="B560" s="9"/>
    </row>
    <row r="561" spans="1:2" x14ac:dyDescent="0.25">
      <c r="A561" s="8"/>
      <c r="B561" s="9"/>
    </row>
    <row r="562" spans="1:2" x14ac:dyDescent="0.25">
      <c r="A562" s="8"/>
      <c r="B562" s="9"/>
    </row>
    <row r="563" spans="1:2" x14ac:dyDescent="0.25">
      <c r="A563" s="8"/>
      <c r="B563" s="9"/>
    </row>
    <row r="564" spans="1:2" x14ac:dyDescent="0.25">
      <c r="A564" s="8"/>
      <c r="B564" s="9"/>
    </row>
    <row r="565" spans="1:2" x14ac:dyDescent="0.25">
      <c r="A565" s="8"/>
      <c r="B565" s="9"/>
    </row>
    <row r="566" spans="1:2" x14ac:dyDescent="0.25">
      <c r="A566" s="8"/>
      <c r="B566" s="9"/>
    </row>
    <row r="567" spans="1:2" x14ac:dyDescent="0.25">
      <c r="A567" s="8"/>
      <c r="B567" s="9"/>
    </row>
    <row r="568" spans="1:2" x14ac:dyDescent="0.25">
      <c r="A568" s="8"/>
      <c r="B568" s="9"/>
    </row>
    <row r="569" spans="1:2" x14ac:dyDescent="0.25">
      <c r="A569" s="8"/>
      <c r="B569" s="9"/>
    </row>
    <row r="570" spans="1:2" x14ac:dyDescent="0.25">
      <c r="A570" s="8"/>
      <c r="B570" s="9"/>
    </row>
    <row r="571" spans="1:2" x14ac:dyDescent="0.25">
      <c r="A571" s="8"/>
      <c r="B571" s="9"/>
    </row>
    <row r="572" spans="1:2" x14ac:dyDescent="0.25">
      <c r="A572" s="8"/>
      <c r="B572" s="9"/>
    </row>
    <row r="573" spans="1:2" x14ac:dyDescent="0.25">
      <c r="A573" s="8"/>
      <c r="B573" s="9"/>
    </row>
    <row r="574" spans="1:2" x14ac:dyDescent="0.25">
      <c r="A574" s="8"/>
      <c r="B574" s="9"/>
    </row>
    <row r="575" spans="1:2" x14ac:dyDescent="0.25">
      <c r="A575" s="8"/>
      <c r="B575" s="9"/>
    </row>
    <row r="576" spans="1:2" x14ac:dyDescent="0.25">
      <c r="A576" s="8"/>
      <c r="B576" s="9"/>
    </row>
    <row r="577" spans="1:2" x14ac:dyDescent="0.25">
      <c r="A577" s="8"/>
      <c r="B577" s="9"/>
    </row>
    <row r="578" spans="1:2" x14ac:dyDescent="0.25">
      <c r="A578" s="8"/>
      <c r="B578" s="9"/>
    </row>
    <row r="579" spans="1:2" x14ac:dyDescent="0.25">
      <c r="A579" s="8"/>
      <c r="B579" s="9"/>
    </row>
    <row r="580" spans="1:2" x14ac:dyDescent="0.25">
      <c r="A580" s="8"/>
      <c r="B580" s="9"/>
    </row>
    <row r="581" spans="1:2" x14ac:dyDescent="0.25">
      <c r="A581" s="8"/>
      <c r="B581" s="9"/>
    </row>
    <row r="582" spans="1:2" x14ac:dyDescent="0.25">
      <c r="A582" s="8"/>
      <c r="B582" s="9"/>
    </row>
    <row r="583" spans="1:2" x14ac:dyDescent="0.25">
      <c r="A583" s="8"/>
      <c r="B583" s="9"/>
    </row>
    <row r="584" spans="1:2" x14ac:dyDescent="0.25">
      <c r="A584" s="8"/>
      <c r="B584" s="9"/>
    </row>
    <row r="585" spans="1:2" x14ac:dyDescent="0.25">
      <c r="A585" s="8"/>
      <c r="B585" s="9"/>
    </row>
    <row r="586" spans="1:2" x14ac:dyDescent="0.25">
      <c r="A586" s="8"/>
      <c r="B586" s="9"/>
    </row>
    <row r="587" spans="1:2" x14ac:dyDescent="0.25">
      <c r="A587" s="8"/>
      <c r="B587" s="9"/>
    </row>
    <row r="588" spans="1:2" x14ac:dyDescent="0.25">
      <c r="A588" s="8"/>
      <c r="B588" s="9"/>
    </row>
    <row r="589" spans="1:2" x14ac:dyDescent="0.25">
      <c r="A589" s="8"/>
      <c r="B589" s="9"/>
    </row>
    <row r="590" spans="1:2" x14ac:dyDescent="0.25">
      <c r="A590" s="8"/>
      <c r="B590" s="9"/>
    </row>
    <row r="591" spans="1:2" x14ac:dyDescent="0.25">
      <c r="A591" s="8"/>
      <c r="B591" s="9"/>
    </row>
    <row r="592" spans="1:2" x14ac:dyDescent="0.25">
      <c r="A592" s="8"/>
      <c r="B592" s="9"/>
    </row>
    <row r="593" spans="1:2" x14ac:dyDescent="0.25">
      <c r="A593" s="8"/>
      <c r="B593" s="9"/>
    </row>
    <row r="594" spans="1:2" x14ac:dyDescent="0.25">
      <c r="A594" s="8"/>
      <c r="B594" s="9"/>
    </row>
    <row r="595" spans="1:2" x14ac:dyDescent="0.25">
      <c r="A595" s="8"/>
      <c r="B595" s="9"/>
    </row>
    <row r="596" spans="1:2" x14ac:dyDescent="0.25">
      <c r="A596" s="8"/>
      <c r="B596" s="9"/>
    </row>
    <row r="597" spans="1:2" x14ac:dyDescent="0.25">
      <c r="A597" s="8"/>
      <c r="B597" s="9"/>
    </row>
    <row r="598" spans="1:2" x14ac:dyDescent="0.25">
      <c r="A598" s="8"/>
      <c r="B598" s="9"/>
    </row>
    <row r="599" spans="1:2" x14ac:dyDescent="0.25">
      <c r="A599" s="8"/>
      <c r="B599" s="9"/>
    </row>
    <row r="600" spans="1:2" x14ac:dyDescent="0.25">
      <c r="A600" s="8"/>
      <c r="B600" s="9"/>
    </row>
    <row r="601" spans="1:2" x14ac:dyDescent="0.25">
      <c r="A601" s="8"/>
      <c r="B601" s="9"/>
    </row>
    <row r="602" spans="1:2" x14ac:dyDescent="0.25">
      <c r="A602" s="8"/>
      <c r="B602" s="9"/>
    </row>
    <row r="603" spans="1:2" x14ac:dyDescent="0.25">
      <c r="A603" s="8"/>
      <c r="B603" s="9"/>
    </row>
    <row r="604" spans="1:2" x14ac:dyDescent="0.25">
      <c r="A604" s="8"/>
      <c r="B604" s="9"/>
    </row>
    <row r="605" spans="1:2" x14ac:dyDescent="0.25">
      <c r="A605" s="8"/>
      <c r="B605" s="9"/>
    </row>
    <row r="606" spans="1:2" x14ac:dyDescent="0.25">
      <c r="A606" s="8"/>
      <c r="B606" s="9"/>
    </row>
    <row r="607" spans="1:2" x14ac:dyDescent="0.25">
      <c r="A607" s="8"/>
      <c r="B607" s="9"/>
    </row>
    <row r="608" spans="1:2" x14ac:dyDescent="0.25">
      <c r="A608" s="8"/>
      <c r="B608" s="9"/>
    </row>
    <row r="609" spans="1:2" x14ac:dyDescent="0.25">
      <c r="A609" s="8"/>
      <c r="B609" s="9"/>
    </row>
    <row r="610" spans="1:2" x14ac:dyDescent="0.25">
      <c r="A610" s="8"/>
      <c r="B610" s="9"/>
    </row>
    <row r="611" spans="1:2" x14ac:dyDescent="0.25">
      <c r="A611" s="8"/>
      <c r="B611" s="9"/>
    </row>
    <row r="612" spans="1:2" x14ac:dyDescent="0.25">
      <c r="A612" s="8"/>
      <c r="B612" s="9"/>
    </row>
    <row r="613" spans="1:2" x14ac:dyDescent="0.25">
      <c r="A613" s="8"/>
      <c r="B613" s="9"/>
    </row>
    <row r="614" spans="1:2" x14ac:dyDescent="0.25">
      <c r="A614" s="8"/>
      <c r="B614" s="9"/>
    </row>
    <row r="615" spans="1:2" x14ac:dyDescent="0.25">
      <c r="A615" s="8"/>
      <c r="B615" s="9"/>
    </row>
    <row r="616" spans="1:2" x14ac:dyDescent="0.25">
      <c r="A616" s="8"/>
      <c r="B616" s="9"/>
    </row>
    <row r="617" spans="1:2" x14ac:dyDescent="0.25">
      <c r="A617" s="8"/>
      <c r="B617" s="9"/>
    </row>
    <row r="618" spans="1:2" x14ac:dyDescent="0.25">
      <c r="A618" s="8"/>
      <c r="B618" s="9"/>
    </row>
    <row r="619" spans="1:2" x14ac:dyDescent="0.25">
      <c r="A619" s="8"/>
      <c r="B619" s="9"/>
    </row>
    <row r="620" spans="1:2" x14ac:dyDescent="0.25">
      <c r="A620" s="8"/>
      <c r="B620" s="9"/>
    </row>
    <row r="621" spans="1:2" x14ac:dyDescent="0.25">
      <c r="A621" s="8"/>
      <c r="B621" s="9"/>
    </row>
    <row r="622" spans="1:2" x14ac:dyDescent="0.25">
      <c r="A622" s="8"/>
      <c r="B622" s="9"/>
    </row>
    <row r="623" spans="1:2" x14ac:dyDescent="0.25">
      <c r="A623" s="8"/>
      <c r="B623" s="9"/>
    </row>
    <row r="624" spans="1:2" x14ac:dyDescent="0.25">
      <c r="A624" s="8"/>
      <c r="B624" s="9"/>
    </row>
    <row r="625" spans="1:2" x14ac:dyDescent="0.25">
      <c r="A625" s="8"/>
      <c r="B625" s="9"/>
    </row>
    <row r="626" spans="1:2" x14ac:dyDescent="0.25">
      <c r="A626" s="8"/>
      <c r="B626" s="9"/>
    </row>
    <row r="627" spans="1:2" x14ac:dyDescent="0.25">
      <c r="A627" s="8"/>
      <c r="B627" s="9"/>
    </row>
    <row r="628" spans="1:2" x14ac:dyDescent="0.25">
      <c r="A628" s="8"/>
      <c r="B628" s="9"/>
    </row>
    <row r="629" spans="1:2" x14ac:dyDescent="0.25">
      <c r="A629" s="8"/>
      <c r="B629" s="9"/>
    </row>
    <row r="630" spans="1:2" x14ac:dyDescent="0.25">
      <c r="A630" s="8"/>
      <c r="B630" s="9"/>
    </row>
    <row r="631" spans="1:2" x14ac:dyDescent="0.25">
      <c r="A631" s="8"/>
      <c r="B631" s="9"/>
    </row>
    <row r="632" spans="1:2" x14ac:dyDescent="0.25">
      <c r="A632" s="8"/>
      <c r="B632" s="9"/>
    </row>
    <row r="633" spans="1:2" x14ac:dyDescent="0.25">
      <c r="A633" s="8"/>
      <c r="B633" s="9"/>
    </row>
    <row r="634" spans="1:2" x14ac:dyDescent="0.25">
      <c r="A634" s="8"/>
      <c r="B634" s="9"/>
    </row>
    <row r="635" spans="1:2" x14ac:dyDescent="0.25">
      <c r="A635" s="8"/>
      <c r="B635" s="9"/>
    </row>
    <row r="636" spans="1:2" x14ac:dyDescent="0.25">
      <c r="A636" s="8"/>
      <c r="B636" s="9"/>
    </row>
    <row r="637" spans="1:2" x14ac:dyDescent="0.25">
      <c r="A637" s="8"/>
      <c r="B637" s="9"/>
    </row>
    <row r="638" spans="1:2" x14ac:dyDescent="0.25">
      <c r="A638" s="8"/>
      <c r="B638" s="9"/>
    </row>
    <row r="639" spans="1:2" x14ac:dyDescent="0.25">
      <c r="A639" s="8"/>
      <c r="B639" s="9"/>
    </row>
    <row r="640" spans="1:2" x14ac:dyDescent="0.25">
      <c r="A640" s="8"/>
      <c r="B640" s="9"/>
    </row>
    <row r="641" spans="1:2" x14ac:dyDescent="0.25">
      <c r="A641" s="8"/>
      <c r="B641" s="9"/>
    </row>
    <row r="642" spans="1:2" x14ac:dyDescent="0.25">
      <c r="A642" s="8"/>
      <c r="B642" s="9"/>
    </row>
    <row r="643" spans="1:2" x14ac:dyDescent="0.25">
      <c r="A643" s="8"/>
      <c r="B643" s="9"/>
    </row>
    <row r="644" spans="1:2" x14ac:dyDescent="0.25">
      <c r="A644" s="8"/>
      <c r="B644" s="9"/>
    </row>
    <row r="645" spans="1:2" x14ac:dyDescent="0.25">
      <c r="A645" s="8"/>
      <c r="B645" s="9"/>
    </row>
    <row r="646" spans="1:2" x14ac:dyDescent="0.25">
      <c r="A646" s="8"/>
      <c r="B646" s="9"/>
    </row>
    <row r="647" spans="1:2" x14ac:dyDescent="0.25">
      <c r="A647" s="8"/>
      <c r="B647" s="9"/>
    </row>
    <row r="648" spans="1:2" x14ac:dyDescent="0.25">
      <c r="A648" s="8"/>
      <c r="B648" s="9"/>
    </row>
    <row r="649" spans="1:2" x14ac:dyDescent="0.25">
      <c r="A649" s="8"/>
      <c r="B649" s="9"/>
    </row>
    <row r="650" spans="1:2" x14ac:dyDescent="0.25">
      <c r="A650" s="8"/>
      <c r="B650" s="9"/>
    </row>
    <row r="651" spans="1:2" x14ac:dyDescent="0.25">
      <c r="A651" s="8"/>
      <c r="B651" s="9"/>
    </row>
    <row r="652" spans="1:2" x14ac:dyDescent="0.25">
      <c r="A652" s="8"/>
      <c r="B652" s="9"/>
    </row>
    <row r="653" spans="1:2" x14ac:dyDescent="0.25">
      <c r="A653" s="8"/>
      <c r="B653" s="9"/>
    </row>
    <row r="654" spans="1:2" x14ac:dyDescent="0.25">
      <c r="A654" s="8"/>
      <c r="B654" s="9"/>
    </row>
    <row r="655" spans="1:2" x14ac:dyDescent="0.25">
      <c r="A655" s="8"/>
      <c r="B655" s="9"/>
    </row>
    <row r="656" spans="1:2" x14ac:dyDescent="0.25">
      <c r="A656" s="8"/>
      <c r="B656" s="9"/>
    </row>
    <row r="657" spans="1:2" x14ac:dyDescent="0.25">
      <c r="A657" s="8"/>
      <c r="B657" s="9"/>
    </row>
    <row r="658" spans="1:2" x14ac:dyDescent="0.25">
      <c r="A658" s="8"/>
      <c r="B658" s="9"/>
    </row>
    <row r="659" spans="1:2" x14ac:dyDescent="0.25">
      <c r="A659" s="8"/>
      <c r="B659" s="9"/>
    </row>
    <row r="660" spans="1:2" x14ac:dyDescent="0.25">
      <c r="A660" s="8"/>
      <c r="B660" s="9"/>
    </row>
    <row r="661" spans="1:2" x14ac:dyDescent="0.25">
      <c r="A661" s="8"/>
      <c r="B661" s="9"/>
    </row>
    <row r="662" spans="1:2" x14ac:dyDescent="0.25">
      <c r="A662" s="8"/>
      <c r="B662" s="9"/>
    </row>
    <row r="663" spans="1:2" x14ac:dyDescent="0.25">
      <c r="A663" s="8"/>
      <c r="B663" s="9"/>
    </row>
    <row r="664" spans="1:2" x14ac:dyDescent="0.25">
      <c r="A664" s="8"/>
      <c r="B664" s="9"/>
    </row>
    <row r="665" spans="1:2" x14ac:dyDescent="0.25">
      <c r="A665" s="8"/>
      <c r="B665" s="9"/>
    </row>
    <row r="666" spans="1:2" x14ac:dyDescent="0.25">
      <c r="A666" s="8"/>
      <c r="B666" s="9"/>
    </row>
    <row r="667" spans="1:2" x14ac:dyDescent="0.25">
      <c r="A667" s="8"/>
      <c r="B667" s="9"/>
    </row>
    <row r="668" spans="1:2" x14ac:dyDescent="0.25">
      <c r="A668" s="8"/>
      <c r="B668" s="9"/>
    </row>
    <row r="669" spans="1:2" x14ac:dyDescent="0.25">
      <c r="A669" s="8"/>
      <c r="B669" s="9"/>
    </row>
    <row r="670" spans="1:2" x14ac:dyDescent="0.25">
      <c r="A670" s="8"/>
      <c r="B670" s="9"/>
    </row>
    <row r="671" spans="1:2" x14ac:dyDescent="0.25">
      <c r="A671" s="8"/>
      <c r="B671" s="9"/>
    </row>
    <row r="672" spans="1:2" x14ac:dyDescent="0.25">
      <c r="A672" s="8"/>
      <c r="B672" s="9"/>
    </row>
    <row r="673" spans="1:2" x14ac:dyDescent="0.25">
      <c r="A673" s="8"/>
      <c r="B673" s="9"/>
    </row>
    <row r="674" spans="1:2" x14ac:dyDescent="0.25">
      <c r="A674" s="8"/>
      <c r="B674" s="9"/>
    </row>
    <row r="675" spans="1:2" x14ac:dyDescent="0.25">
      <c r="A675" s="8"/>
      <c r="B675" s="9"/>
    </row>
    <row r="676" spans="1:2" x14ac:dyDescent="0.25">
      <c r="A676" s="8"/>
      <c r="B676" s="9"/>
    </row>
    <row r="677" spans="1:2" x14ac:dyDescent="0.25">
      <c r="A677" s="8"/>
      <c r="B677" s="9"/>
    </row>
    <row r="678" spans="1:2" x14ac:dyDescent="0.25">
      <c r="A678" s="8"/>
      <c r="B678" s="9"/>
    </row>
    <row r="679" spans="1:2" x14ac:dyDescent="0.25">
      <c r="A679" s="8"/>
      <c r="B679" s="9"/>
    </row>
    <row r="680" spans="1:2" x14ac:dyDescent="0.25">
      <c r="A680" s="8"/>
      <c r="B680" s="9"/>
    </row>
    <row r="681" spans="1:2" x14ac:dyDescent="0.25">
      <c r="A681" s="8"/>
      <c r="B681" s="9"/>
    </row>
    <row r="682" spans="1:2" x14ac:dyDescent="0.25">
      <c r="A682" s="8"/>
      <c r="B682" s="9"/>
    </row>
    <row r="683" spans="1:2" x14ac:dyDescent="0.25">
      <c r="A683" s="8"/>
      <c r="B683" s="9"/>
    </row>
    <row r="684" spans="1:2" x14ac:dyDescent="0.25">
      <c r="A684" s="8"/>
      <c r="B684" s="9"/>
    </row>
    <row r="685" spans="1:2" x14ac:dyDescent="0.25">
      <c r="A685" s="8"/>
      <c r="B685" s="9"/>
    </row>
    <row r="686" spans="1:2" x14ac:dyDescent="0.25">
      <c r="A686" s="8"/>
      <c r="B686" s="9"/>
    </row>
    <row r="687" spans="1:2" x14ac:dyDescent="0.25">
      <c r="A687" s="8"/>
      <c r="B687" s="9"/>
    </row>
    <row r="688" spans="1:2" x14ac:dyDescent="0.25">
      <c r="A688" s="8"/>
      <c r="B688" s="9"/>
    </row>
    <row r="689" spans="1:2" x14ac:dyDescent="0.25">
      <c r="A689" s="8"/>
      <c r="B689" s="9"/>
    </row>
    <row r="690" spans="1:2" x14ac:dyDescent="0.25">
      <c r="A690" s="8"/>
      <c r="B690" s="9"/>
    </row>
    <row r="691" spans="1:2" x14ac:dyDescent="0.25">
      <c r="A691" s="8"/>
      <c r="B691" s="9"/>
    </row>
    <row r="692" spans="1:2" x14ac:dyDescent="0.25">
      <c r="A692" s="8"/>
      <c r="B692" s="9"/>
    </row>
    <row r="693" spans="1:2" x14ac:dyDescent="0.25">
      <c r="A693" s="8"/>
      <c r="B693" s="9"/>
    </row>
    <row r="694" spans="1:2" x14ac:dyDescent="0.25">
      <c r="A694" s="8"/>
      <c r="B694" s="9"/>
    </row>
    <row r="695" spans="1:2" x14ac:dyDescent="0.25">
      <c r="A695" s="8"/>
      <c r="B695" s="9"/>
    </row>
    <row r="696" spans="1:2" x14ac:dyDescent="0.25">
      <c r="A696" s="8"/>
      <c r="B696" s="9"/>
    </row>
    <row r="697" spans="1:2" x14ac:dyDescent="0.25">
      <c r="A697" s="8"/>
      <c r="B697" s="9"/>
    </row>
    <row r="698" spans="1:2" x14ac:dyDescent="0.25">
      <c r="A698" s="8"/>
      <c r="B698" s="9"/>
    </row>
    <row r="699" spans="1:2" x14ac:dyDescent="0.25">
      <c r="A699" s="8"/>
      <c r="B699" s="9"/>
    </row>
    <row r="700" spans="1:2" x14ac:dyDescent="0.25">
      <c r="A700" s="8"/>
      <c r="B700" s="9"/>
    </row>
    <row r="701" spans="1:2" x14ac:dyDescent="0.25">
      <c r="A701" s="8"/>
      <c r="B701" s="9"/>
    </row>
    <row r="702" spans="1:2" x14ac:dyDescent="0.25">
      <c r="A702" s="8"/>
      <c r="B702" s="9"/>
    </row>
    <row r="703" spans="1:2" x14ac:dyDescent="0.25">
      <c r="A703" s="8"/>
      <c r="B703" s="9"/>
    </row>
    <row r="704" spans="1:2" x14ac:dyDescent="0.25">
      <c r="A704" s="8"/>
      <c r="B704" s="9"/>
    </row>
    <row r="705" spans="1:2" x14ac:dyDescent="0.25">
      <c r="A705" s="8"/>
      <c r="B705" s="9"/>
    </row>
    <row r="706" spans="1:2" x14ac:dyDescent="0.25">
      <c r="A706" s="8"/>
      <c r="B706" s="9"/>
    </row>
    <row r="707" spans="1:2" x14ac:dyDescent="0.25">
      <c r="A707" s="8"/>
      <c r="B707" s="9"/>
    </row>
    <row r="708" spans="1:2" x14ac:dyDescent="0.25">
      <c r="A708" s="8"/>
      <c r="B708" s="9"/>
    </row>
    <row r="709" spans="1:2" x14ac:dyDescent="0.25">
      <c r="A709" s="8"/>
      <c r="B709" s="9"/>
    </row>
    <row r="710" spans="1:2" x14ac:dyDescent="0.25">
      <c r="A710" s="8"/>
      <c r="B710" s="9"/>
    </row>
    <row r="711" spans="1:2" x14ac:dyDescent="0.25">
      <c r="A711" s="8"/>
      <c r="B711" s="9"/>
    </row>
    <row r="712" spans="1:2" x14ac:dyDescent="0.25">
      <c r="A712" s="8"/>
      <c r="B712" s="9"/>
    </row>
    <row r="713" spans="1:2" x14ac:dyDescent="0.25">
      <c r="A713" s="8"/>
      <c r="B713" s="9"/>
    </row>
    <row r="714" spans="1:2" x14ac:dyDescent="0.25">
      <c r="A714" s="8"/>
      <c r="B714" s="9"/>
    </row>
    <row r="715" spans="1:2" x14ac:dyDescent="0.25">
      <c r="A715" s="8"/>
      <c r="B715" s="9"/>
    </row>
    <row r="716" spans="1:2" x14ac:dyDescent="0.25">
      <c r="A716" s="8"/>
      <c r="B716" s="9"/>
    </row>
    <row r="717" spans="1:2" x14ac:dyDescent="0.25">
      <c r="A717" s="8"/>
      <c r="B717" s="9"/>
    </row>
    <row r="718" spans="1:2" x14ac:dyDescent="0.25">
      <c r="A718" s="8"/>
      <c r="B718" s="9"/>
    </row>
    <row r="719" spans="1:2" x14ac:dyDescent="0.25">
      <c r="A719" s="8"/>
      <c r="B719" s="9"/>
    </row>
    <row r="720" spans="1:2" x14ac:dyDescent="0.25">
      <c r="A720" s="8"/>
      <c r="B720" s="9"/>
    </row>
    <row r="721" spans="1:2" x14ac:dyDescent="0.25">
      <c r="A721" s="8"/>
      <c r="B721" s="9"/>
    </row>
    <row r="722" spans="1:2" x14ac:dyDescent="0.25">
      <c r="A722" s="8"/>
      <c r="B722" s="9"/>
    </row>
    <row r="723" spans="1:2" x14ac:dyDescent="0.25">
      <c r="A723" s="8"/>
      <c r="B723" s="9"/>
    </row>
    <row r="724" spans="1:2" x14ac:dyDescent="0.25">
      <c r="A724" s="8"/>
      <c r="B724" s="9"/>
    </row>
    <row r="725" spans="1:2" x14ac:dyDescent="0.25">
      <c r="A725" s="8"/>
      <c r="B725" s="9"/>
    </row>
    <row r="726" spans="1:2" x14ac:dyDescent="0.25">
      <c r="A726" s="8"/>
      <c r="B726" s="9"/>
    </row>
    <row r="727" spans="1:2" x14ac:dyDescent="0.25">
      <c r="A727" s="8"/>
      <c r="B727" s="9"/>
    </row>
    <row r="728" spans="1:2" x14ac:dyDescent="0.25">
      <c r="A728" s="8"/>
      <c r="B728" s="9"/>
    </row>
    <row r="729" spans="1:2" x14ac:dyDescent="0.25">
      <c r="A729" s="8"/>
      <c r="B729" s="9"/>
    </row>
    <row r="730" spans="1:2" x14ac:dyDescent="0.25">
      <c r="A730" s="8"/>
      <c r="B730" s="9"/>
    </row>
    <row r="731" spans="1:2" x14ac:dyDescent="0.25">
      <c r="A731" s="8"/>
      <c r="B731" s="9"/>
    </row>
    <row r="732" spans="1:2" x14ac:dyDescent="0.25">
      <c r="A732" s="8"/>
      <c r="B732" s="9"/>
    </row>
    <row r="733" spans="1:2" x14ac:dyDescent="0.25">
      <c r="A733" s="8"/>
      <c r="B733" s="9"/>
    </row>
    <row r="734" spans="1:2" x14ac:dyDescent="0.25">
      <c r="A734" s="8"/>
      <c r="B734" s="9"/>
    </row>
    <row r="735" spans="1:2" x14ac:dyDescent="0.25">
      <c r="A735" s="8"/>
      <c r="B735" s="9"/>
    </row>
    <row r="736" spans="1:2" x14ac:dyDescent="0.25">
      <c r="A736" s="8"/>
      <c r="B736" s="9"/>
    </row>
    <row r="737" spans="1:2" x14ac:dyDescent="0.25">
      <c r="A737" s="8"/>
      <c r="B737" s="9"/>
    </row>
    <row r="738" spans="1:2" x14ac:dyDescent="0.25">
      <c r="A738" s="8"/>
      <c r="B738" s="9"/>
    </row>
    <row r="739" spans="1:2" x14ac:dyDescent="0.25">
      <c r="A739" s="8"/>
      <c r="B739" s="9"/>
    </row>
    <row r="740" spans="1:2" x14ac:dyDescent="0.25">
      <c r="A740" s="8"/>
      <c r="B740" s="9"/>
    </row>
    <row r="741" spans="1:2" x14ac:dyDescent="0.25">
      <c r="A741" s="8"/>
      <c r="B741" s="9"/>
    </row>
    <row r="742" spans="1:2" x14ac:dyDescent="0.25">
      <c r="A742" s="8"/>
      <c r="B742" s="9"/>
    </row>
    <row r="743" spans="1:2" x14ac:dyDescent="0.25">
      <c r="A743" s="8"/>
      <c r="B743" s="9"/>
    </row>
    <row r="744" spans="1:2" x14ac:dyDescent="0.25">
      <c r="A744" s="8"/>
      <c r="B744" s="9"/>
    </row>
    <row r="745" spans="1:2" x14ac:dyDescent="0.25">
      <c r="A745" s="8"/>
      <c r="B745" s="9"/>
    </row>
    <row r="746" spans="1:2" x14ac:dyDescent="0.25">
      <c r="A746" s="8"/>
      <c r="B746" s="9"/>
    </row>
    <row r="747" spans="1:2" x14ac:dyDescent="0.25">
      <c r="A747" s="8"/>
      <c r="B747" s="9"/>
    </row>
    <row r="748" spans="1:2" x14ac:dyDescent="0.25">
      <c r="A748" s="8"/>
      <c r="B748" s="9"/>
    </row>
    <row r="749" spans="1:2" x14ac:dyDescent="0.25">
      <c r="A749" s="8"/>
      <c r="B749" s="9"/>
    </row>
    <row r="750" spans="1:2" x14ac:dyDescent="0.25">
      <c r="A750" s="8"/>
      <c r="B750" s="9"/>
    </row>
    <row r="751" spans="1:2" x14ac:dyDescent="0.25">
      <c r="A751" s="8"/>
      <c r="B751" s="9"/>
    </row>
    <row r="752" spans="1:2" x14ac:dyDescent="0.25">
      <c r="A752" s="8"/>
      <c r="B752" s="9"/>
    </row>
    <row r="753" spans="1:2" x14ac:dyDescent="0.25">
      <c r="A753" s="8"/>
      <c r="B753" s="9"/>
    </row>
    <row r="754" spans="1:2" x14ac:dyDescent="0.25">
      <c r="A754" s="8"/>
      <c r="B754" s="9"/>
    </row>
    <row r="755" spans="1:2" x14ac:dyDescent="0.25">
      <c r="A755" s="8"/>
      <c r="B755" s="9"/>
    </row>
    <row r="756" spans="1:2" x14ac:dyDescent="0.25">
      <c r="A756" s="8"/>
      <c r="B756" s="9"/>
    </row>
    <row r="757" spans="1:2" x14ac:dyDescent="0.25">
      <c r="A757" s="8"/>
      <c r="B757" s="9"/>
    </row>
    <row r="758" spans="1:2" x14ac:dyDescent="0.25">
      <c r="A758" s="8"/>
      <c r="B758" s="9"/>
    </row>
    <row r="759" spans="1:2" x14ac:dyDescent="0.25">
      <c r="A759" s="8"/>
      <c r="B759" s="9"/>
    </row>
    <row r="760" spans="1:2" x14ac:dyDescent="0.25">
      <c r="A760" s="8"/>
      <c r="B760" s="9"/>
    </row>
    <row r="761" spans="1:2" x14ac:dyDescent="0.25">
      <c r="A761" s="8"/>
      <c r="B761" s="9"/>
    </row>
    <row r="762" spans="1:2" x14ac:dyDescent="0.25">
      <c r="A762" s="8"/>
      <c r="B762" s="9"/>
    </row>
    <row r="763" spans="1:2" x14ac:dyDescent="0.25">
      <c r="A763" s="8"/>
      <c r="B763" s="9"/>
    </row>
    <row r="764" spans="1:2" x14ac:dyDescent="0.25">
      <c r="A764" s="8"/>
      <c r="B764" s="9"/>
    </row>
    <row r="765" spans="1:2" x14ac:dyDescent="0.25">
      <c r="A765" s="8"/>
      <c r="B765" s="9"/>
    </row>
    <row r="766" spans="1:2" x14ac:dyDescent="0.25">
      <c r="A766" s="8"/>
      <c r="B766" s="9"/>
    </row>
    <row r="767" spans="1:2" x14ac:dyDescent="0.25">
      <c r="A767" s="8"/>
      <c r="B767" s="9"/>
    </row>
    <row r="768" spans="1:2" x14ac:dyDescent="0.25">
      <c r="A768" s="8"/>
      <c r="B768" s="9"/>
    </row>
    <row r="769" spans="1:2" x14ac:dyDescent="0.25">
      <c r="A769" s="8"/>
      <c r="B769" s="9"/>
    </row>
    <row r="770" spans="1:2" x14ac:dyDescent="0.25">
      <c r="A770" s="8"/>
      <c r="B770" s="9"/>
    </row>
    <row r="771" spans="1:2" x14ac:dyDescent="0.25">
      <c r="A771" s="8"/>
      <c r="B771" s="9"/>
    </row>
    <row r="772" spans="1:2" x14ac:dyDescent="0.25">
      <c r="A772" s="8"/>
      <c r="B772" s="9"/>
    </row>
    <row r="773" spans="1:2" x14ac:dyDescent="0.25">
      <c r="A773" s="8"/>
      <c r="B773" s="9"/>
    </row>
    <row r="774" spans="1:2" x14ac:dyDescent="0.25">
      <c r="A774" s="8"/>
      <c r="B774" s="9"/>
    </row>
    <row r="775" spans="1:2" x14ac:dyDescent="0.25">
      <c r="A775" s="8"/>
      <c r="B775" s="9"/>
    </row>
    <row r="776" spans="1:2" x14ac:dyDescent="0.25">
      <c r="A776" s="8"/>
      <c r="B776" s="9"/>
    </row>
    <row r="777" spans="1:2" x14ac:dyDescent="0.25">
      <c r="A777" s="8"/>
      <c r="B777" s="9"/>
    </row>
    <row r="778" spans="1:2" x14ac:dyDescent="0.25">
      <c r="A778" s="8"/>
      <c r="B778" s="9"/>
    </row>
    <row r="779" spans="1:2" x14ac:dyDescent="0.25">
      <c r="A779" s="8"/>
      <c r="B779" s="9"/>
    </row>
    <row r="780" spans="1:2" x14ac:dyDescent="0.25">
      <c r="A780" s="8"/>
      <c r="B780" s="9"/>
    </row>
    <row r="781" spans="1:2" x14ac:dyDescent="0.25">
      <c r="A781" s="8"/>
      <c r="B781" s="9"/>
    </row>
    <row r="782" spans="1:2" x14ac:dyDescent="0.25">
      <c r="A782" s="8"/>
      <c r="B782" s="9"/>
    </row>
    <row r="783" spans="1:2" x14ac:dyDescent="0.25">
      <c r="A783" s="8"/>
      <c r="B783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l2</vt:lpstr>
      <vt:lpstr>Ray tracing_l2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2016-08-25T07:16:32Z</dcterms:modified>
</cp:coreProperties>
</file>