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<sst xmlns="http://schemas.openxmlformats.org/spreadsheetml/2006/main" count="677" uniqueCount="332">
  <si>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</si>
  <si>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</si>
  <si>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</si>
  <si>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</si>
  <si>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</si>
  <si>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</si>
  <si>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</si>
  <si>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</si>
  <si>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</si>
  <si>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</si>
  <si>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</si>
  <si>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</si>
  <si>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</si>
  <si>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</si>
  <si>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</si>
  <si>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</si>
  <si>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</si>
  <si>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</si>
  <si>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</si>
  <si>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</si>
  <si>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</si>
  <si>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</si>
  <si>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</si>
  <si>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</si>
  <si>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</si>
  <si>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</si>
  <si>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Ria Mazayanti</t>
  </si>
  <si>
    <t>Banda Aceh, 03/06/1986</t>
  </si>
  <si>
    <t>P</t>
  </si>
  <si>
    <t>S1</t>
  </si>
  <si>
    <t>Islam</t>
  </si>
  <si>
    <t>Koperasi Pemuda 12 Juli</t>
  </si>
  <si>
    <t>Jl. Mujahidin II Lrg. Jambu No. 6</t>
  </si>
  <si>
    <t>085286681986</t>
  </si>
  <si>
    <t>Simpan Pinjam</t>
  </si>
  <si>
    <t>Hasrina</t>
  </si>
  <si>
    <t>Lhoknga, 13/03/1979</t>
  </si>
  <si>
    <t>Koperasi Syariah Misykat</t>
  </si>
  <si>
    <t>Gg. Weu Raya Lhoknga Aceh Besar</t>
  </si>
  <si>
    <t>08126540982</t>
  </si>
  <si>
    <t>Lindawati</t>
  </si>
  <si>
    <t>Pantegajah, 14/06/1978</t>
  </si>
  <si>
    <t>KPRI Kosmala</t>
  </si>
  <si>
    <t>Lorong Puskesmas No. 4 Dusun Kayee Adang</t>
  </si>
  <si>
    <t>085277474884</t>
  </si>
  <si>
    <t>Ninuk Mujirahayu</t>
  </si>
  <si>
    <t>Banda Aceh, 08/03/1972</t>
  </si>
  <si>
    <t>Mon Geutanyo</t>
  </si>
  <si>
    <t>Jl. Perum Korpri Lor. Andalas No. 12 Pasee Beutong Darul Imarah Aceh Besar</t>
  </si>
  <si>
    <t>085262987790</t>
  </si>
  <si>
    <t>Azanasriaty, SH. MH</t>
  </si>
  <si>
    <t>Banda Aceh, 12/08/1975</t>
  </si>
  <si>
    <t>S2</t>
  </si>
  <si>
    <t>Koperasi Karya Wanita Kota Baru</t>
  </si>
  <si>
    <t>Jl. Tgk. Cot Plieng No. 20 Gempong Kota Baru Kuta Alam Banda Aceh</t>
  </si>
  <si>
    <t>085260255059 deknas.arza@yahoo.co.id</t>
  </si>
  <si>
    <t>Mulyadi Abbas</t>
  </si>
  <si>
    <t>Seulimun, 30/09/1966</t>
  </si>
  <si>
    <t>L</t>
  </si>
  <si>
    <t>SLTA</t>
  </si>
  <si>
    <t>KUD Baro Jaya</t>
  </si>
  <si>
    <t>Dsn. Tgk.Chik Baroh Musa Bandar Baru Pidie Jaya</t>
  </si>
  <si>
    <t>081360189924</t>
  </si>
  <si>
    <t>Sektor Riil</t>
  </si>
  <si>
    <t>Anwar Hasan S.Pd</t>
  </si>
  <si>
    <t>Meurudu, 25/08/1983</t>
  </si>
  <si>
    <t>KSPG Niaga Jaya</t>
  </si>
  <si>
    <t>Jl. B. Aceh - Medan Gp. Dayah Timu Kec. Meurudu Pidie Jaya</t>
  </si>
  <si>
    <t>085260576320</t>
  </si>
  <si>
    <t>Finto Ramadhan</t>
  </si>
  <si>
    <t>Padang, 25/05/1987</t>
  </si>
  <si>
    <t>Primer Koperasi Kartika Jaya Sakti</t>
  </si>
  <si>
    <t>Asmil Kima Yonif 113/JS Jl. July - Takengon KM. 7 Bireuen</t>
  </si>
  <si>
    <t>082160063338</t>
  </si>
  <si>
    <t>Sandra Irawati</t>
  </si>
  <si>
    <t>Desa Paya, 27/10/1982</t>
  </si>
  <si>
    <t>Koperasi IQRO</t>
  </si>
  <si>
    <t>Gampong Paya Kec. Pidie</t>
  </si>
  <si>
    <t>085297968695</t>
  </si>
  <si>
    <t>Floridawati</t>
  </si>
  <si>
    <t>Banda Aceh, 09/02/1959</t>
  </si>
  <si>
    <t>Koperasi Wanita Kayee Adang</t>
  </si>
  <si>
    <t>Jl.  Pang Raed III No. 1 Le Masen Kayee Adang Banda Aceh</t>
  </si>
  <si>
    <t>081263880257</t>
  </si>
  <si>
    <t>Zuraida</t>
  </si>
  <si>
    <t>Banda Aceh, 06/08/1975</t>
  </si>
  <si>
    <t>KPN BLPP Saree</t>
  </si>
  <si>
    <t>Jl. Banda Aceh - Medan KM. 70 Kec. Lembah Seulawah Kab. Aceh Besar</t>
  </si>
  <si>
    <t>085277963757</t>
  </si>
  <si>
    <t>Ade Putri Anggraini, SP</t>
  </si>
  <si>
    <t>Banda Aceh, 0406/1992</t>
  </si>
  <si>
    <t>Koperasi Wanita Anyelir</t>
  </si>
  <si>
    <t>Kampong Baro Kec. Pidie Kab. Pidie</t>
  </si>
  <si>
    <t>082370522057, adeputrianggraini@gmail.com</t>
  </si>
  <si>
    <t>Mirdha Fuadi</t>
  </si>
  <si>
    <t>Meulaboh, 07/07/1990</t>
  </si>
  <si>
    <t>Koperasi Hareukat Keu Anggota</t>
  </si>
  <si>
    <t>Gampong Leuhan Kec. Johan Pahlawan Kab. Aceh Barat</t>
  </si>
  <si>
    <t>08116806860</t>
  </si>
  <si>
    <t>Hawadana</t>
  </si>
  <si>
    <t>Blang Poroh, 17/01/1972</t>
  </si>
  <si>
    <t>Koperasi Wanita Tuah Pekka</t>
  </si>
  <si>
    <t>Blang Poroh, Kec. Jeumeb Kab. Bireuen</t>
  </si>
  <si>
    <t>085359662646</t>
  </si>
  <si>
    <t>Fahrurrazi</t>
  </si>
  <si>
    <t>Meunje Mesjid, 28/11/1980</t>
  </si>
  <si>
    <t>Koperasi Jasa Muamalat Jaya</t>
  </si>
  <si>
    <t>Gampong Paya Kab. Pidie</t>
  </si>
  <si>
    <t>085276522861, fachrul_nov80@yahoo.com</t>
  </si>
  <si>
    <t>Junaidi</t>
  </si>
  <si>
    <t>Gempa Paya, 14/08/1990</t>
  </si>
  <si>
    <t>Kopermas Tuah Meusapat</t>
  </si>
  <si>
    <t>Dusun Monjalo Bamppong Gempa Raya Kec. Woyla Kab. Aceh Barat</t>
  </si>
  <si>
    <t>085277060980</t>
  </si>
  <si>
    <t>Munir</t>
  </si>
  <si>
    <t>Tuwi Kareung, 25/08/1984</t>
  </si>
  <si>
    <t>SLTP</t>
  </si>
  <si>
    <t>KSU Pasie Raya Inti</t>
  </si>
  <si>
    <t>Dusun Baiturrahman Gampong Tuwi Kareung Kab. Aceh Jaya</t>
  </si>
  <si>
    <t>085259698255</t>
  </si>
  <si>
    <t>Mukhlis</t>
  </si>
  <si>
    <t>Manggra, 06/06/1985</t>
  </si>
  <si>
    <t>KSU Teungku Chik Ditiro</t>
  </si>
  <si>
    <t>Gg. Manggra Kec. Indrapuri Kab. Aceh Besar</t>
  </si>
  <si>
    <t>081377306065, ksu_chikditiro@yahoo.com</t>
  </si>
  <si>
    <t>Kamaruzzaman</t>
  </si>
  <si>
    <t>Kreung Jangko, 01/04/1977</t>
  </si>
  <si>
    <t>KSU Beudoh Beusaree</t>
  </si>
  <si>
    <t>Desa Kreung Jangko Kec. GLP Tiga Kab. Pidie</t>
  </si>
  <si>
    <t>085294146178</t>
  </si>
  <si>
    <t>Peri Yanto</t>
  </si>
  <si>
    <t>Meulaboh, 22/03/1972</t>
  </si>
  <si>
    <t>KSPS Bina Usaha</t>
  </si>
  <si>
    <t>Jl. Cut Nyak Dien LK. Mawar Kamp. Belakang Kec. Johan Pahlawan - Aceh Barat</t>
  </si>
  <si>
    <t>081263845510, bqbinus@yahoo.co.id</t>
  </si>
  <si>
    <t>Ahmadi Mahmud</t>
  </si>
  <si>
    <t>Meulaboh, 13/12/1987</t>
  </si>
  <si>
    <t>Koperasi Jasa Bersama PPOB</t>
  </si>
  <si>
    <t>Jl. Gajah Mada Lr. H. Nyak Mahmud Kec. Johan Pahlawan Kab. Aceh Barat</t>
  </si>
  <si>
    <t>085275810580</t>
  </si>
  <si>
    <t>Syam Sareh</t>
  </si>
  <si>
    <t>Cot GUD, 04/02/1958</t>
  </si>
  <si>
    <t>KPN Cot Seubati SMA Negeri Indraputi</t>
  </si>
  <si>
    <t>Cot Seunong Kec. Montasik Kab. Aceh Besar</t>
  </si>
  <si>
    <t>085260457368</t>
  </si>
  <si>
    <t>Azhar Yusuf</t>
  </si>
  <si>
    <t>Sigli, 10/06/1959</t>
  </si>
  <si>
    <t>Koperasi Konsumen Sejahtera Lima Utama</t>
  </si>
  <si>
    <t>Peukan Sot Simpang Tiga Kab. Pidie</t>
  </si>
  <si>
    <t>08128051252</t>
  </si>
  <si>
    <t>T. Aidi Satria</t>
  </si>
  <si>
    <t>Lageun, 06/05/1987</t>
  </si>
  <si>
    <t>Koperasi Syariah Baitul Mal Aceh Jaya</t>
  </si>
  <si>
    <t>Lhok Geulumpang Setia Bakti Kab. Aceh Jaya</t>
  </si>
  <si>
    <t>085277367072, aidi_thp07@         yahoo.com</t>
  </si>
  <si>
    <t>Joni</t>
  </si>
  <si>
    <t>P. Siantar, 17/12/1979</t>
  </si>
  <si>
    <t>Kartika Kota Juang Bireuen</t>
  </si>
  <si>
    <t>Asmil Kodim 0III/BRN</t>
  </si>
  <si>
    <t>082368951055</t>
  </si>
  <si>
    <t>Hasriadi M Hasan</t>
  </si>
  <si>
    <t>Blang Pala, 02/11/1978</t>
  </si>
  <si>
    <t>Koperasi Jasa Koka Jaya</t>
  </si>
  <si>
    <t>Gampong Rungkom Kec. Meureudu Kab. Pidie Jaya</t>
  </si>
  <si>
    <t>085260428969</t>
  </si>
  <si>
    <t>Razali Idris</t>
  </si>
  <si>
    <t>Bale Gantung, 17/08/1961</t>
  </si>
  <si>
    <t>DIII</t>
  </si>
  <si>
    <t>KSU AL - Afghani</t>
  </si>
  <si>
    <t>Jl. Kuta Meubati Kuta Raja Banda Aceh</t>
  </si>
  <si>
    <t>082162609264</t>
  </si>
  <si>
    <t>Yuni Zahra, SE</t>
  </si>
  <si>
    <t>Lhokseu mawe, 16/06/1979</t>
  </si>
  <si>
    <t>KPN Jaya Bersama</t>
  </si>
  <si>
    <t>Jl. Bangdes No. 67 Gampong Hagu Barat Laut Kec. Banda Sakti Kota Lhokseumawe</t>
  </si>
  <si>
    <t>085262150505</t>
  </si>
  <si>
    <t>Erna Yunita</t>
  </si>
  <si>
    <t>Ujung Sikuneng, 08/08/1992</t>
  </si>
  <si>
    <t>KPRI Mujur</t>
  </si>
  <si>
    <t>Jl. Generasi Gp. Seuneubok Kec. Johan Pahlawan Kab. Aceh Barat</t>
  </si>
  <si>
    <t>082365498244</t>
  </si>
  <si>
    <t>Sri Wahyuni, SE</t>
  </si>
  <si>
    <t>Lhokseu mawe, 06/07/1981</t>
  </si>
  <si>
    <t>KPN Tiga Serangkai</t>
  </si>
  <si>
    <t>Jl. Satelit No. 48 Hagu Teungoh - Lhokseumawe</t>
  </si>
  <si>
    <t>085277226781, srifarizidwahyuni@gmail.com</t>
  </si>
  <si>
    <t>Afuazan Fuady</t>
  </si>
  <si>
    <t>Tambon Baroh, 07/02/1985</t>
  </si>
  <si>
    <t>Koperasi Karyawan Muamalat Sejahtera</t>
  </si>
  <si>
    <t>Jl. Flamboyan No. 12 Komp. ASEAN Paloh Lada Kec. Dewantara Kab. Aceh Utara</t>
  </si>
  <si>
    <t>085206001196, fauzanedu@gmail.com</t>
  </si>
  <si>
    <t>Nasruddin</t>
  </si>
  <si>
    <t>MTG Anoe, 14/14/1970</t>
  </si>
  <si>
    <t>Koperasi Wanita Bantimoh</t>
  </si>
  <si>
    <t>Jl. Peutua Bidin Lr. I Tumpok Teungah Banda Sakti Kota Lhokseumawe</t>
  </si>
  <si>
    <t>082362826181</t>
  </si>
  <si>
    <t>Fuad Yusuf</t>
  </si>
  <si>
    <t>Banda Aceh, 12/12/1985</t>
  </si>
  <si>
    <t>Koperasi Pesantren Imam Syafi'i</t>
  </si>
  <si>
    <t>Kompek Pesantren Imam Syafi'i Reuhat Tuha Suka Makmur Kab. Aceh Besar</t>
  </si>
  <si>
    <t>085260883475, f.yusuf85@gmail.com</t>
  </si>
  <si>
    <t>Sulaiman S.Pd</t>
  </si>
  <si>
    <t>Panteraja, 20/01/1970</t>
  </si>
  <si>
    <t>KPN Kosmap Panteraja</t>
  </si>
  <si>
    <t>Gp. Blang Raya Bambi Kec. Peukan Baro Kab. Pidie Jaya</t>
  </si>
  <si>
    <t>085360062219</t>
  </si>
  <si>
    <t>Usman</t>
  </si>
  <si>
    <t>Blangmiro, 02/03/1968</t>
  </si>
  <si>
    <t>KUD Bandar Dua</t>
  </si>
  <si>
    <t>Dusun Baro Sejahtera Meurandeh Alue Bandar Dua Kab. Pidie Jaya</t>
  </si>
  <si>
    <t>085371622656</t>
  </si>
  <si>
    <t>Teuku Edi Suryadi, SST</t>
  </si>
  <si>
    <t>Aceh, 06/03/1980</t>
  </si>
  <si>
    <t>Koperasi Panton Geugasi Makmur</t>
  </si>
  <si>
    <t>Gg. Mesjid Peudeuk Kec. Trienggadeng Kab. Pidie Jaya</t>
  </si>
  <si>
    <t>085260032732, edi_ryadi@         yahoo.com</t>
  </si>
  <si>
    <t>Drs. Marwandi</t>
  </si>
  <si>
    <t>Ateuk Angguk, 03/02/1965</t>
  </si>
  <si>
    <t>KPN Sumber Nikmat</t>
  </si>
  <si>
    <t>Desa Ateuk Anggok Kec. Ingin Jaya Kab. Aceh Besar</t>
  </si>
  <si>
    <t>081360071043</t>
  </si>
  <si>
    <t>Radiansyah</t>
  </si>
  <si>
    <t>Jamur Atu Jaya, 03/07/1993</t>
  </si>
  <si>
    <t>Kopkar Saree Makmur Serambi Indonesia</t>
  </si>
  <si>
    <t>Jl. Kebun Raja Lr. Empat No. 6 Kec. Syiah Kuala Kota Banda Aceh</t>
  </si>
  <si>
    <t>085261330004, radian028@    gmail.com</t>
  </si>
  <si>
    <t>Nasruddin H Yusuf</t>
  </si>
  <si>
    <t>Meugit Kayee Panyang, 21/06/1956</t>
  </si>
  <si>
    <t>KSU Fajar Harapan</t>
  </si>
  <si>
    <t>Gampong Meuko Dayah Kec. Bandar Dua Kab. Pidie Jaya</t>
  </si>
  <si>
    <t>081377336647</t>
  </si>
  <si>
    <t>Husnul Khatimah</t>
  </si>
  <si>
    <t>Peureulak, 08/03/1990</t>
  </si>
  <si>
    <t>Lr. Sawa Dusun Poja Kec. Darul Imarah Kab. Aceh Besar</t>
  </si>
  <si>
    <t>082304535754</t>
  </si>
  <si>
    <t>Husna Hasan</t>
  </si>
  <si>
    <t>Batee Iliek, 01/07/1969</t>
  </si>
  <si>
    <t>Koperasi Wanita Cut Mutia</t>
  </si>
  <si>
    <t>Dusun MNS Simpang Desa Batee Iliek Kec. Samalanga Kab. Bireuen</t>
  </si>
  <si>
    <t>085359099705</t>
  </si>
  <si>
    <t>Maisuri</t>
  </si>
  <si>
    <t>Paya Baro, 20/05/1977</t>
  </si>
  <si>
    <t>Koperasi Masyarakat Peduli Bencana</t>
  </si>
  <si>
    <t>Dusun Cottrieng Paya Baro Kec. Teunom Kab. Aceh Jaya</t>
  </si>
  <si>
    <t>085277870380</t>
  </si>
  <si>
    <t>Marwani</t>
  </si>
  <si>
    <t>Pidie, 31/12/1968</t>
  </si>
  <si>
    <t>KPN Mita Reziki</t>
  </si>
  <si>
    <t>Jl. Kartika No. 46 Bandar Baru Kuta Alam Banda Aceh</t>
  </si>
  <si>
    <t>085260136194</t>
  </si>
  <si>
    <t>Cut Asma</t>
  </si>
  <si>
    <t>Banda Aceh, 04/03/1966</t>
  </si>
  <si>
    <t>Koperasi Wanita Bijeh Mata Bunda</t>
  </si>
  <si>
    <t>Jl. Glumpang Dusun Kehakiman No. 24A Lueng Bata Kota - Banda Aceh</t>
  </si>
  <si>
    <t>085270929152</t>
  </si>
  <si>
    <t>Annisatun Nufus</t>
  </si>
  <si>
    <t>Peureulak, 09/10/1987</t>
  </si>
  <si>
    <t>Koperasi Wanita Putro Kande</t>
  </si>
  <si>
    <t>Dusun Poja Lr. Sawah Lam Bheu Darul Imarah Kab. Aceh Besar</t>
  </si>
  <si>
    <t>085260503045</t>
  </si>
  <si>
    <t>Drs. Tarmizi MY</t>
  </si>
  <si>
    <t>Seulimeum, 17/07/1958</t>
  </si>
  <si>
    <t>KPRI Bina Sejahtera</t>
  </si>
  <si>
    <t>Dusun Baro Desa Seuneubok Kec. Seulimeum Kab. Aceh Besar</t>
  </si>
  <si>
    <t>081360995326</t>
  </si>
  <si>
    <t>Juliani</t>
  </si>
  <si>
    <t>Lingkok, 09/07/1984</t>
  </si>
  <si>
    <t>Koperasi Wanita Cut Nyak Dhien</t>
  </si>
  <si>
    <t>Jl. Lamujong Dessa Cumbok Niwa Kec. Sakti Kab. Pidie</t>
  </si>
  <si>
    <t>085277949494</t>
  </si>
  <si>
    <t>Rosneta, SE</t>
  </si>
  <si>
    <t>Meunasah Mee, 29/01/1982</t>
  </si>
  <si>
    <t>KPN Setdako</t>
  </si>
  <si>
    <t>Dusun Meurandeh Meunasah Mee Kec. Muara Dua Kota Lhokseumawe</t>
  </si>
  <si>
    <t>085261949582</t>
  </si>
  <si>
    <t>Fajri</t>
  </si>
  <si>
    <t>Desa Mesjid, 20/07/1987</t>
  </si>
  <si>
    <t>Koperasi Konsumen Tungkop Bersatu</t>
  </si>
  <si>
    <t>Desa Masjid Tungkop Kec. Indrajaya Kab. Pidie</t>
  </si>
  <si>
    <t>085262579674</t>
  </si>
  <si>
    <t>Fuadi S.Sos</t>
  </si>
  <si>
    <t>Sawang, 19/06/1978</t>
  </si>
  <si>
    <t>Koperasi Relawan PMI Reg. Sawang</t>
  </si>
  <si>
    <t>Desa Lhok kuyun Kec. Sawang Kab. Aceh Utara</t>
  </si>
  <si>
    <t>081262085771, fuady_1978@     yahoo.co.id</t>
  </si>
  <si>
    <t>Maimun</t>
  </si>
  <si>
    <t>Blang Awe, 01/07/1981</t>
  </si>
  <si>
    <t>Koperasi Pertanian Sepakat</t>
  </si>
  <si>
    <t>Dusun Timur Kel. Blang Awe Kec. Syamtalir Bayu Kab. Aceh Utara</t>
  </si>
  <si>
    <t>085372989386</t>
  </si>
  <si>
    <t>Azwar S.Kep</t>
  </si>
  <si>
    <t>Banda Aceh, 20/10/1978</t>
  </si>
  <si>
    <t>Primer Koperasi Denkesyah IM 04.01</t>
  </si>
  <si>
    <t>Asrama II Kodim Kampung Jawa Banda Sakti Kota Lhokseumawe</t>
  </si>
  <si>
    <t>08116740278, azwarzimar@gmail.com</t>
  </si>
  <si>
    <t>Kausar Rinandar</t>
  </si>
  <si>
    <t>Meulaboh, 18/07/1989</t>
  </si>
  <si>
    <t>Koperasi Perikanan Nelayan Mata-Mata Bening</t>
  </si>
  <si>
    <t>Dusun Aman Dayah Baro Kreung Sabee Kab. Aceh Jaya</t>
  </si>
  <si>
    <t>081377037900, krinandar@           gmail.com</t>
  </si>
  <si>
    <t>Dasrizal</t>
  </si>
  <si>
    <t>Meulaboh, 21/09/1966</t>
  </si>
  <si>
    <t>Koperasi Transportasi Aceh Jaya</t>
  </si>
  <si>
    <t>Jl. Pendidikan Desa Bahagia Kec. Kreung Sabee Kab. Aceh Jaya</t>
  </si>
  <si>
    <t>081360608666, dasrizal.aceh@    gmail.com</t>
  </si>
  <si>
    <t>Masykur, SE</t>
  </si>
  <si>
    <t>Aceh Besar, 01/07/1979</t>
  </si>
  <si>
    <t>BMT Taman Indah</t>
  </si>
  <si>
    <t>Dusun Lampunteut Dessa Mireuk Taman Kec. Darussalam Kab. Aceh Besar</t>
  </si>
  <si>
    <t>085260006474,mtq.masykur@gmail.com</t>
  </si>
  <si>
    <t>Dra. Asmanidar</t>
  </si>
  <si>
    <t>Banda Aceh, 20/05/1963</t>
  </si>
  <si>
    <t>KPN Koswati</t>
  </si>
  <si>
    <t>Jl. BPD III No. 7 Dusun Meusara Agung Darul Imarah Kab. Aceh Besar</t>
  </si>
  <si>
    <t>085360305711</t>
  </si>
  <si>
    <t>Marzuki Ibrahim</t>
  </si>
  <si>
    <t>Bireuen, 28/11/1956</t>
  </si>
  <si>
    <t>Koperasi Pertanian Putra Anak Bangsa</t>
  </si>
  <si>
    <t>Dusun Utara Desa Juli Cot Meurak Kec. Juli Kab. Bireuen</t>
  </si>
  <si>
    <t>081375265111</t>
  </si>
  <si>
    <t>Irwansyah Putra</t>
  </si>
  <si>
    <t>MTG Seuke Pulot, 06/08/1982</t>
  </si>
  <si>
    <t>Koperasi Industri Samudra Indah</t>
  </si>
  <si>
    <t>Gampong Rawang Itek Kec. Tanah Jambo Aye Kab. Aceh Utara</t>
  </si>
  <si>
    <t>085277477665, irwan.pasee@ gmail.com</t>
  </si>
  <si>
    <t>Samsol Bahri</t>
  </si>
  <si>
    <t>Aceh Besar</t>
  </si>
  <si>
    <t>Aceh Besar Indrapuri</t>
  </si>
  <si>
    <t>Mardhat Ina Putri</t>
  </si>
  <si>
    <t>Banda Aceh, 23/03/1995</t>
  </si>
  <si>
    <t>Jl. Flamboyan Bireuen</t>
  </si>
  <si>
    <t>082165991458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</si>
</sst>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  <cellStyle name="Normal 2" xfId="21" builtinId="54" customBuiltin="true"/>
    <cellStyle name="Normal 4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75" zoomScaleNormal="75" zoomScalePageLayoutView="100" workbookViewId="0">
      <selection pane="topLeft" activeCell="U6" activeCellId="0" sqref="U6"/>
    </sheetView>
  </sheetViews>
  <sheetFormatPr defaultRowHeight="15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11.9635627530364"/>
    <col collapsed="false" hidden="false" max="17" min="17" style="1" width="4.79757085020243"/>
    <col collapsed="false" hidden="false" max="18" min="18" style="1" width="11.5465587044534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3" min="257" style="2" width="6.85425101214575"/>
    <col collapsed="false" hidden="false" max="1025" min="1024" style="0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8.35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0"/>
      <c r="O2" s="7" t="s">
        <v>27</v>
      </c>
      <c r="P2" s="8" t="s">
        <v>28</v>
      </c>
      <c r="Q2" s="9" t="n">
        <f aca="false">2016-VALUE(RIGHT(O2,4))</f>
        <v>30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8" t="s">
        <v>30</v>
      </c>
      <c r="U2" s="12" t="s">
        <v>31</v>
      </c>
      <c r="V2" s="13" t="s">
        <v>32</v>
      </c>
      <c r="W2" s="7" t="s">
        <v>33</v>
      </c>
      <c r="X2" s="0"/>
      <c r="Y2" s="8" t="s">
        <v>34</v>
      </c>
    </row>
    <row r="3" customFormat="false" ht="41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4" t="s">
        <v>35</v>
      </c>
      <c r="N3" s="0"/>
      <c r="O3" s="7" t="s">
        <v>36</v>
      </c>
      <c r="P3" s="8" t="s">
        <v>28</v>
      </c>
      <c r="Q3" s="9" t="n">
        <f aca="false">2016-VALUE(RIGHT(O3,4))</f>
        <v>37</v>
      </c>
      <c r="R3" s="10" t="str">
        <f aca="false">IF(Q3&lt;21,"&lt; 21",IF(Q3&lt;=30,"21 - 30",IF(Q3&lt;=40,"31 - 40",IF(Q3&lt;=50,"41 - 50","&gt; 50" ))))</f>
        <v>31 - 40</v>
      </c>
      <c r="S3" s="11" t="s">
        <v>29</v>
      </c>
      <c r="T3" s="8" t="s">
        <v>30</v>
      </c>
      <c r="U3" s="12" t="s">
        <v>37</v>
      </c>
      <c r="V3" s="13" t="s">
        <v>38</v>
      </c>
      <c r="W3" s="7" t="s">
        <v>39</v>
      </c>
      <c r="X3" s="0"/>
      <c r="Y3" s="8" t="s">
        <v>34</v>
      </c>
    </row>
    <row r="4" customFormat="false" ht="15.8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5" t="s">
        <v>40</v>
      </c>
      <c r="N4" s="0"/>
      <c r="O4" s="7" t="s">
        <v>41</v>
      </c>
      <c r="P4" s="8" t="s">
        <v>28</v>
      </c>
      <c r="Q4" s="9" t="n">
        <f aca="false">2016-VALUE(RIGHT(O4,4))</f>
        <v>38</v>
      </c>
      <c r="R4" s="10" t="str">
        <f aca="false">IF(Q4&lt;21,"&lt; 21",IF(Q4&lt;=30,"21 - 30",IF(Q4&lt;=40,"31 - 40",IF(Q4&lt;=50,"41 - 50","&gt; 50" ))))</f>
        <v>31 - 40</v>
      </c>
      <c r="S4" s="16" t="s">
        <v>29</v>
      </c>
      <c r="T4" s="8" t="s">
        <v>30</v>
      </c>
      <c r="U4" s="12" t="s">
        <v>42</v>
      </c>
      <c r="V4" s="13" t="s">
        <v>43</v>
      </c>
      <c r="W4" s="8" t="s">
        <v>44</v>
      </c>
      <c r="X4" s="0"/>
      <c r="Y4" s="8" t="s">
        <v>34</v>
      </c>
    </row>
    <row r="5" customFormat="false" ht="28.3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7" t="s">
        <v>45</v>
      </c>
      <c r="N5" s="0"/>
      <c r="O5" s="18" t="s">
        <v>46</v>
      </c>
      <c r="P5" s="8" t="s">
        <v>28</v>
      </c>
      <c r="Q5" s="9" t="n">
        <f aca="false">2016-VALUE(RIGHT(O5,4))</f>
        <v>44</v>
      </c>
      <c r="R5" s="10" t="str">
        <f aca="false">IF(Q5&lt;21,"&lt; 21",IF(Q5&lt;=30,"21 - 30",IF(Q5&lt;=40,"31 - 40",IF(Q5&lt;=50,"41 - 50","&gt; 50" ))))</f>
        <v>41 - 50</v>
      </c>
      <c r="S5" s="11" t="s">
        <v>29</v>
      </c>
      <c r="T5" s="8" t="s">
        <v>30</v>
      </c>
      <c r="U5" s="12" t="s">
        <v>47</v>
      </c>
      <c r="V5" s="13" t="s">
        <v>48</v>
      </c>
      <c r="W5" s="7" t="s">
        <v>49</v>
      </c>
      <c r="X5" s="0"/>
      <c r="Y5" s="8" t="s">
        <v>34</v>
      </c>
    </row>
    <row r="6" customFormat="false" ht="66.4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4" t="s">
        <v>50</v>
      </c>
      <c r="N6" s="0"/>
      <c r="O6" s="7" t="s">
        <v>51</v>
      </c>
      <c r="P6" s="8" t="s">
        <v>28</v>
      </c>
      <c r="Q6" s="9" t="n">
        <f aca="false">2016-VALUE(RIGHT(O6,4))</f>
        <v>41</v>
      </c>
      <c r="R6" s="10" t="str">
        <f aca="false">IF(Q6&lt;21,"&lt; 21",IF(Q6&lt;=30,"21 - 30",IF(Q6&lt;=40,"31 - 40",IF(Q6&lt;=50,"41 - 50","&gt; 50" ))))</f>
        <v>41 - 50</v>
      </c>
      <c r="S6" s="16" t="s">
        <v>52</v>
      </c>
      <c r="T6" s="8" t="s">
        <v>30</v>
      </c>
      <c r="U6" s="12" t="s">
        <v>53</v>
      </c>
      <c r="V6" s="13" t="s">
        <v>54</v>
      </c>
      <c r="W6" s="7" t="s">
        <v>55</v>
      </c>
      <c r="X6" s="0"/>
      <c r="Y6" s="8" t="s">
        <v>34</v>
      </c>
    </row>
    <row r="7" customFormat="false" ht="28.3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56</v>
      </c>
      <c r="N7" s="0"/>
      <c r="O7" s="7" t="s">
        <v>57</v>
      </c>
      <c r="P7" s="8" t="s">
        <v>58</v>
      </c>
      <c r="Q7" s="9" t="n">
        <f aca="false">2016-VALUE(RIGHT(O7,4))</f>
        <v>50</v>
      </c>
      <c r="R7" s="10" t="str">
        <f aca="false">IF(Q7&lt;21,"&lt; 21",IF(Q7&lt;=30,"21 - 30",IF(Q7&lt;=40,"31 - 40",IF(Q7&lt;=50,"41 - 50","&gt; 50" ))))</f>
        <v>41 - 50</v>
      </c>
      <c r="S7" s="11" t="s">
        <v>59</v>
      </c>
      <c r="T7" s="8" t="s">
        <v>30</v>
      </c>
      <c r="U7" s="12" t="s">
        <v>60</v>
      </c>
      <c r="V7" s="13" t="s">
        <v>61</v>
      </c>
      <c r="W7" s="7" t="s">
        <v>62</v>
      </c>
      <c r="X7" s="0"/>
      <c r="Y7" s="8" t="s">
        <v>63</v>
      </c>
    </row>
    <row r="8" customFormat="false" ht="28.35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64</v>
      </c>
      <c r="N8" s="0"/>
      <c r="O8" s="7" t="s">
        <v>65</v>
      </c>
      <c r="P8" s="8" t="s">
        <v>58</v>
      </c>
      <c r="Q8" s="9" t="n">
        <f aca="false">2016-VALUE(RIGHT(O8,4))</f>
        <v>33</v>
      </c>
      <c r="R8" s="10" t="str">
        <f aca="false">IF(Q8&lt;21,"&lt; 21",IF(Q8&lt;=30,"21 - 30",IF(Q8&lt;=40,"31 - 40",IF(Q8&lt;=50,"41 - 50","&gt; 50" ))))</f>
        <v>31 - 40</v>
      </c>
      <c r="S8" s="11" t="s">
        <v>29</v>
      </c>
      <c r="T8" s="8" t="s">
        <v>30</v>
      </c>
      <c r="U8" s="12" t="s">
        <v>66</v>
      </c>
      <c r="V8" s="13" t="s">
        <v>67</v>
      </c>
      <c r="W8" s="7" t="s">
        <v>68</v>
      </c>
      <c r="X8" s="0"/>
      <c r="Y8" s="8" t="s">
        <v>63</v>
      </c>
    </row>
    <row r="9" customFormat="false" ht="53.7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69</v>
      </c>
      <c r="N9" s="0"/>
      <c r="O9" s="7" t="s">
        <v>70</v>
      </c>
      <c r="P9" s="8" t="s">
        <v>58</v>
      </c>
      <c r="Q9" s="9" t="n">
        <f aca="false">2016-VALUE(RIGHT(O9,4))</f>
        <v>29</v>
      </c>
      <c r="R9" s="10" t="str">
        <f aca="false">IF(Q9&lt;21,"&lt; 21",IF(Q9&lt;=30,"21 - 30",IF(Q9&lt;=40,"31 - 40",IF(Q9&lt;=50,"41 - 50","&gt; 50" ))))</f>
        <v>21 - 30</v>
      </c>
      <c r="S9" s="11" t="s">
        <v>59</v>
      </c>
      <c r="T9" s="8" t="s">
        <v>30</v>
      </c>
      <c r="U9" s="12" t="s">
        <v>71</v>
      </c>
      <c r="V9" s="13" t="s">
        <v>72</v>
      </c>
      <c r="W9" s="7" t="s">
        <v>73</v>
      </c>
      <c r="X9" s="0"/>
      <c r="Y9" s="8" t="s">
        <v>34</v>
      </c>
    </row>
    <row r="10" customFormat="false" ht="28.35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6" t="s">
        <v>74</v>
      </c>
      <c r="N10" s="0"/>
      <c r="O10" s="7" t="s">
        <v>75</v>
      </c>
      <c r="P10" s="8" t="s">
        <v>28</v>
      </c>
      <c r="Q10" s="9" t="n">
        <f aca="false">2016-VALUE(RIGHT(O10,4))</f>
        <v>34</v>
      </c>
      <c r="R10" s="10" t="str">
        <f aca="false">IF(Q10&lt;21,"&lt; 21",IF(Q10&lt;=30,"21 - 30",IF(Q10&lt;=40,"31 - 40",IF(Q10&lt;=50,"41 - 50","&gt; 50" ))))</f>
        <v>31 - 40</v>
      </c>
      <c r="S10" s="11" t="s">
        <v>29</v>
      </c>
      <c r="T10" s="8" t="s">
        <v>30</v>
      </c>
      <c r="U10" s="12" t="s">
        <v>76</v>
      </c>
      <c r="V10" s="13" t="s">
        <v>77</v>
      </c>
      <c r="W10" s="7" t="s">
        <v>78</v>
      </c>
      <c r="X10" s="0"/>
      <c r="Y10" s="8" t="s">
        <v>63</v>
      </c>
    </row>
    <row r="11" customFormat="false" ht="41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4" t="s">
        <v>79</v>
      </c>
      <c r="N11" s="0"/>
      <c r="O11" s="7" t="s">
        <v>80</v>
      </c>
      <c r="P11" s="8" t="s">
        <v>28</v>
      </c>
      <c r="Q11" s="9" t="n">
        <f aca="false">2016-VALUE(RIGHT(O11,4))</f>
        <v>57</v>
      </c>
      <c r="R11" s="10" t="str">
        <f aca="false">IF(Q11&lt;21,"&lt; 21",IF(Q11&lt;=30,"21 - 30",IF(Q11&lt;=40,"31 - 40",IF(Q11&lt;=50,"41 - 50","&gt; 50" ))))</f>
        <v>&gt; 50</v>
      </c>
      <c r="S11" s="11" t="s">
        <v>59</v>
      </c>
      <c r="T11" s="8" t="s">
        <v>30</v>
      </c>
      <c r="U11" s="12" t="s">
        <v>81</v>
      </c>
      <c r="V11" s="13" t="s">
        <v>82</v>
      </c>
      <c r="W11" s="7" t="s">
        <v>83</v>
      </c>
      <c r="X11" s="0"/>
      <c r="Y11" s="8" t="s">
        <v>34</v>
      </c>
    </row>
    <row r="12" customFormat="false" ht="28.35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4" t="s">
        <v>84</v>
      </c>
      <c r="N12" s="0"/>
      <c r="O12" s="7" t="s">
        <v>85</v>
      </c>
      <c r="P12" s="8" t="s">
        <v>28</v>
      </c>
      <c r="Q12" s="9" t="n">
        <f aca="false">2016-VALUE(RIGHT(O12,4))</f>
        <v>41</v>
      </c>
      <c r="R12" s="10" t="str">
        <f aca="false">IF(Q12&lt;21,"&lt; 21",IF(Q12&lt;=30,"21 - 30",IF(Q12&lt;=40,"31 - 40",IF(Q12&lt;=50,"41 - 50","&gt; 50" ))))</f>
        <v>41 - 50</v>
      </c>
      <c r="S12" s="11" t="s">
        <v>29</v>
      </c>
      <c r="T12" s="8" t="s">
        <v>30</v>
      </c>
      <c r="U12" s="12" t="s">
        <v>86</v>
      </c>
      <c r="V12" s="13" t="s">
        <v>87</v>
      </c>
      <c r="W12" s="7" t="s">
        <v>88</v>
      </c>
      <c r="X12" s="0"/>
      <c r="Y12" s="8" t="s">
        <v>63</v>
      </c>
    </row>
    <row r="13" customFormat="false" ht="66.4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89</v>
      </c>
      <c r="N13" s="0"/>
      <c r="O13" s="18" t="s">
        <v>90</v>
      </c>
      <c r="P13" s="8" t="s">
        <v>28</v>
      </c>
      <c r="Q13" s="9" t="n">
        <f aca="false">2016-VALUE(RIGHT(O13,4))</f>
        <v>24</v>
      </c>
      <c r="R13" s="10" t="str">
        <f aca="false">IF(Q13&lt;21,"&lt; 21",IF(Q13&lt;=30,"21 - 30",IF(Q13&lt;=40,"31 - 40",IF(Q13&lt;=50,"41 - 50","&gt; 50" ))))</f>
        <v>21 - 30</v>
      </c>
      <c r="S13" s="16" t="s">
        <v>29</v>
      </c>
      <c r="T13" s="8" t="s">
        <v>30</v>
      </c>
      <c r="U13" s="12" t="s">
        <v>91</v>
      </c>
      <c r="V13" s="13" t="s">
        <v>92</v>
      </c>
      <c r="W13" s="7" t="s">
        <v>93</v>
      </c>
      <c r="X13" s="0"/>
      <c r="Y13" s="8" t="s">
        <v>34</v>
      </c>
    </row>
    <row r="14" customFormat="false" ht="41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94</v>
      </c>
      <c r="N14" s="0"/>
      <c r="O14" s="7" t="s">
        <v>95</v>
      </c>
      <c r="P14" s="8" t="s">
        <v>58</v>
      </c>
      <c r="Q14" s="9" t="n">
        <f aca="false">2016-VALUE(RIGHT(O14,4))</f>
        <v>26</v>
      </c>
      <c r="R14" s="10" t="str">
        <f aca="false">IF(Q14&lt;21,"&lt; 21",IF(Q14&lt;=30,"21 - 30",IF(Q14&lt;=40,"31 - 40",IF(Q14&lt;=50,"41 - 50","&gt; 50" ))))</f>
        <v>21 - 30</v>
      </c>
      <c r="S14" s="11" t="s">
        <v>29</v>
      </c>
      <c r="T14" s="8" t="s">
        <v>30</v>
      </c>
      <c r="U14" s="12" t="s">
        <v>96</v>
      </c>
      <c r="V14" s="13" t="s">
        <v>97</v>
      </c>
      <c r="W14" s="7" t="s">
        <v>98</v>
      </c>
      <c r="X14" s="0"/>
      <c r="Y14" s="8" t="s">
        <v>63</v>
      </c>
    </row>
    <row r="15" customFormat="false" ht="41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99</v>
      </c>
      <c r="N15" s="0"/>
      <c r="O15" s="7" t="s">
        <v>100</v>
      </c>
      <c r="P15" s="8" t="s">
        <v>28</v>
      </c>
      <c r="Q15" s="9" t="n">
        <f aca="false">2016-VALUE(RIGHT(O15,4))</f>
        <v>44</v>
      </c>
      <c r="R15" s="10" t="str">
        <f aca="false">IF(Q15&lt;21,"&lt; 21",IF(Q15&lt;=30,"21 - 30",IF(Q15&lt;=40,"31 - 40",IF(Q15&lt;=50,"41 - 50","&gt; 50" ))))</f>
        <v>41 - 50</v>
      </c>
      <c r="S15" s="11" t="s">
        <v>59</v>
      </c>
      <c r="T15" s="8" t="s">
        <v>30</v>
      </c>
      <c r="U15" s="12" t="s">
        <v>101</v>
      </c>
      <c r="V15" s="13" t="s">
        <v>102</v>
      </c>
      <c r="W15" s="7" t="s">
        <v>103</v>
      </c>
      <c r="X15" s="0"/>
      <c r="Y15" s="8" t="s">
        <v>34</v>
      </c>
    </row>
    <row r="16" customFormat="false" ht="66.4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104</v>
      </c>
      <c r="N16" s="0"/>
      <c r="O16" s="7" t="s">
        <v>105</v>
      </c>
      <c r="P16" s="8" t="s">
        <v>58</v>
      </c>
      <c r="Q16" s="9" t="n">
        <f aca="false">2016-VALUE(RIGHT(O16,4))</f>
        <v>36</v>
      </c>
      <c r="R16" s="10" t="str">
        <f aca="false">IF(Q16&lt;21,"&lt; 21",IF(Q16&lt;=30,"21 - 30",IF(Q16&lt;=40,"31 - 40",IF(Q16&lt;=50,"41 - 50","&gt; 50" ))))</f>
        <v>31 - 40</v>
      </c>
      <c r="S16" s="11" t="s">
        <v>29</v>
      </c>
      <c r="T16" s="8" t="s">
        <v>30</v>
      </c>
      <c r="U16" s="12" t="s">
        <v>106</v>
      </c>
      <c r="V16" s="13" t="s">
        <v>107</v>
      </c>
      <c r="W16" s="7" t="s">
        <v>108</v>
      </c>
      <c r="X16" s="0"/>
      <c r="Y16" s="8" t="s">
        <v>63</v>
      </c>
    </row>
    <row r="17" customFormat="false" ht="28.35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4" t="s">
        <v>109</v>
      </c>
      <c r="N17" s="0"/>
      <c r="O17" s="18" t="s">
        <v>110</v>
      </c>
      <c r="P17" s="8" t="s">
        <v>58</v>
      </c>
      <c r="Q17" s="9" t="n">
        <f aca="false">2016-VALUE(RIGHT(O17,4))</f>
        <v>26</v>
      </c>
      <c r="R17" s="10" t="str">
        <f aca="false">IF(Q17&lt;21,"&lt; 21",IF(Q17&lt;=30,"21 - 30",IF(Q17&lt;=40,"31 - 40",IF(Q17&lt;=50,"41 - 50","&gt; 50" ))))</f>
        <v>21 - 30</v>
      </c>
      <c r="S17" s="11" t="s">
        <v>29</v>
      </c>
      <c r="T17" s="8" t="s">
        <v>30</v>
      </c>
      <c r="U17" s="12" t="s">
        <v>111</v>
      </c>
      <c r="V17" s="13" t="s">
        <v>112</v>
      </c>
      <c r="W17" s="7" t="s">
        <v>113</v>
      </c>
      <c r="X17" s="0"/>
      <c r="Y17" s="8" t="s">
        <v>63</v>
      </c>
    </row>
    <row r="18" customFormat="false" ht="28.3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114</v>
      </c>
      <c r="N18" s="0"/>
      <c r="O18" s="7" t="s">
        <v>115</v>
      </c>
      <c r="P18" s="8" t="s">
        <v>58</v>
      </c>
      <c r="Q18" s="9" t="n">
        <f aca="false">2016-VALUE(RIGHT(O18,4))</f>
        <v>32</v>
      </c>
      <c r="R18" s="10" t="str">
        <f aca="false">IF(Q18&lt;21,"&lt; 21",IF(Q18&lt;=30,"21 - 30",IF(Q18&lt;=40,"31 - 40",IF(Q18&lt;=50,"41 - 50","&gt; 50" ))))</f>
        <v>31 - 40</v>
      </c>
      <c r="S18" s="11" t="s">
        <v>116</v>
      </c>
      <c r="T18" s="8" t="s">
        <v>30</v>
      </c>
      <c r="U18" s="12" t="s">
        <v>117</v>
      </c>
      <c r="V18" s="13" t="s">
        <v>118</v>
      </c>
      <c r="W18" s="7" t="s">
        <v>119</v>
      </c>
      <c r="X18" s="0"/>
      <c r="Y18" s="8" t="s">
        <v>63</v>
      </c>
    </row>
    <row r="19" customFormat="false" ht="66.4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6" t="s">
        <v>120</v>
      </c>
      <c r="N19" s="0"/>
      <c r="O19" s="7" t="s">
        <v>121</v>
      </c>
      <c r="P19" s="8" t="s">
        <v>58</v>
      </c>
      <c r="Q19" s="9" t="n">
        <f aca="false">2016-VALUE(RIGHT(O19,4))</f>
        <v>31</v>
      </c>
      <c r="R19" s="10" t="str">
        <f aca="false">IF(Q19&lt;21,"&lt; 21",IF(Q19&lt;=30,"21 - 30",IF(Q19&lt;=40,"31 - 40",IF(Q19&lt;=50,"41 - 50","&gt; 50" ))))</f>
        <v>31 - 40</v>
      </c>
      <c r="S19" s="11" t="s">
        <v>29</v>
      </c>
      <c r="T19" s="8" t="s">
        <v>30</v>
      </c>
      <c r="U19" s="7" t="s">
        <v>122</v>
      </c>
      <c r="V19" s="13" t="s">
        <v>123</v>
      </c>
      <c r="W19" s="7" t="s">
        <v>124</v>
      </c>
      <c r="X19" s="0"/>
      <c r="Y19" s="8" t="s">
        <v>63</v>
      </c>
    </row>
    <row r="20" customFormat="false" ht="28.35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6" t="s">
        <v>125</v>
      </c>
      <c r="N20" s="0"/>
      <c r="O20" s="7" t="s">
        <v>126</v>
      </c>
      <c r="P20" s="8" t="s">
        <v>58</v>
      </c>
      <c r="Q20" s="9" t="n">
        <f aca="false">2016-VALUE(RIGHT(O20,4))</f>
        <v>39</v>
      </c>
      <c r="R20" s="10" t="str">
        <f aca="false">IF(Q20&lt;21,"&lt; 21",IF(Q20&lt;=30,"21 - 30",IF(Q20&lt;=40,"31 - 40",IF(Q20&lt;=50,"41 - 50","&gt; 50" ))))</f>
        <v>31 - 40</v>
      </c>
      <c r="S20" s="11" t="s">
        <v>59</v>
      </c>
      <c r="T20" s="8" t="s">
        <v>30</v>
      </c>
      <c r="U20" s="12" t="s">
        <v>127</v>
      </c>
      <c r="V20" s="13" t="s">
        <v>128</v>
      </c>
      <c r="W20" s="7" t="s">
        <v>129</v>
      </c>
      <c r="X20" s="0"/>
      <c r="Y20" s="8" t="s">
        <v>63</v>
      </c>
    </row>
    <row r="21" customFormat="false" ht="53.7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130</v>
      </c>
      <c r="N21" s="0"/>
      <c r="O21" s="7" t="s">
        <v>131</v>
      </c>
      <c r="P21" s="8" t="s">
        <v>58</v>
      </c>
      <c r="Q21" s="9" t="n">
        <f aca="false">2016-VALUE(RIGHT(O21,4))</f>
        <v>44</v>
      </c>
      <c r="R21" s="10" t="str">
        <f aca="false">IF(Q21&lt;21,"&lt; 21",IF(Q21&lt;=30,"21 - 30",IF(Q21&lt;=40,"31 - 40",IF(Q21&lt;=50,"41 - 50","&gt; 50" ))))</f>
        <v>41 - 50</v>
      </c>
      <c r="S21" s="11" t="s">
        <v>59</v>
      </c>
      <c r="T21" s="8" t="s">
        <v>30</v>
      </c>
      <c r="U21" s="7" t="s">
        <v>132</v>
      </c>
      <c r="V21" s="13" t="s">
        <v>133</v>
      </c>
      <c r="W21" s="7" t="s">
        <v>134</v>
      </c>
      <c r="X21" s="0"/>
      <c r="Y21" s="8" t="s">
        <v>34</v>
      </c>
    </row>
    <row r="22" customFormat="false" ht="28.35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135</v>
      </c>
      <c r="N22" s="0"/>
      <c r="O22" s="7" t="s">
        <v>136</v>
      </c>
      <c r="P22" s="8" t="s">
        <v>58</v>
      </c>
      <c r="Q22" s="9" t="n">
        <f aca="false">2016-VALUE(RIGHT(O22,4))</f>
        <v>29</v>
      </c>
      <c r="R22" s="10" t="str">
        <f aca="false">IF(Q22&lt;21,"&lt; 21",IF(Q22&lt;=30,"21 - 30",IF(Q22&lt;=40,"31 - 40",IF(Q22&lt;=50,"41 - 50","&gt; 50" ))))</f>
        <v>21 - 30</v>
      </c>
      <c r="S22" s="11" t="s">
        <v>29</v>
      </c>
      <c r="T22" s="8" t="s">
        <v>30</v>
      </c>
      <c r="U22" s="12" t="s">
        <v>137</v>
      </c>
      <c r="V22" s="13" t="s">
        <v>138</v>
      </c>
      <c r="W22" s="7" t="s">
        <v>139</v>
      </c>
      <c r="X22" s="0"/>
      <c r="Y22" s="8" t="s">
        <v>63</v>
      </c>
    </row>
    <row r="23" customFormat="false" ht="53.7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4" t="s">
        <v>140</v>
      </c>
      <c r="N23" s="0"/>
      <c r="O23" s="7" t="s">
        <v>141</v>
      </c>
      <c r="P23" s="8" t="s">
        <v>58</v>
      </c>
      <c r="Q23" s="9" t="n">
        <f aca="false">2016-VALUE(RIGHT(O23,4))</f>
        <v>58</v>
      </c>
      <c r="R23" s="10" t="str">
        <f aca="false">IF(Q23&lt;21,"&lt; 21",IF(Q23&lt;=30,"21 - 30",IF(Q23&lt;=40,"31 - 40",IF(Q23&lt;=50,"41 - 50","&gt; 50" ))))</f>
        <v>&gt; 50</v>
      </c>
      <c r="S23" s="11" t="s">
        <v>59</v>
      </c>
      <c r="T23" s="8" t="s">
        <v>30</v>
      </c>
      <c r="U23" s="12" t="s">
        <v>142</v>
      </c>
      <c r="V23" s="13" t="s">
        <v>143</v>
      </c>
      <c r="W23" s="7" t="s">
        <v>144</v>
      </c>
      <c r="X23" s="0"/>
      <c r="Y23" s="8" t="s">
        <v>34</v>
      </c>
    </row>
    <row r="24" customFormat="false" ht="53.7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5" t="s">
        <v>145</v>
      </c>
      <c r="N24" s="0"/>
      <c r="O24" s="7" t="s">
        <v>146</v>
      </c>
      <c r="P24" s="8" t="s">
        <v>58</v>
      </c>
      <c r="Q24" s="9" t="n">
        <f aca="false">2016-VALUE(RIGHT(O24,4))</f>
        <v>57</v>
      </c>
      <c r="R24" s="10" t="str">
        <f aca="false">IF(Q24&lt;21,"&lt; 21",IF(Q24&lt;=30,"21 - 30",IF(Q24&lt;=40,"31 - 40",IF(Q24&lt;=50,"41 - 50","&gt; 50" ))))</f>
        <v>&gt; 50</v>
      </c>
      <c r="S24" s="11" t="s">
        <v>29</v>
      </c>
      <c r="T24" s="8" t="s">
        <v>30</v>
      </c>
      <c r="U24" s="12" t="s">
        <v>147</v>
      </c>
      <c r="V24" s="13" t="s">
        <v>148</v>
      </c>
      <c r="W24" s="7" t="s">
        <v>149</v>
      </c>
      <c r="X24" s="0"/>
      <c r="Y24" s="8" t="s">
        <v>63</v>
      </c>
    </row>
    <row r="25" customFormat="false" ht="66.4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5" t="s">
        <v>150</v>
      </c>
      <c r="N25" s="0"/>
      <c r="O25" s="7" t="s">
        <v>151</v>
      </c>
      <c r="P25" s="8" t="s">
        <v>58</v>
      </c>
      <c r="Q25" s="9" t="n">
        <f aca="false">2016-VALUE(RIGHT(O25,4))</f>
        <v>29</v>
      </c>
      <c r="R25" s="10" t="str">
        <f aca="false">IF(Q25&lt;21,"&lt; 21",IF(Q25&lt;=30,"21 - 30",IF(Q25&lt;=40,"31 - 40",IF(Q25&lt;=50,"41 - 50","&gt; 50" ))))</f>
        <v>21 - 30</v>
      </c>
      <c r="S25" s="11" t="s">
        <v>29</v>
      </c>
      <c r="T25" s="8" t="s">
        <v>30</v>
      </c>
      <c r="U25" s="7" t="s">
        <v>152</v>
      </c>
      <c r="V25" s="13" t="s">
        <v>153</v>
      </c>
      <c r="W25" s="7" t="s">
        <v>154</v>
      </c>
      <c r="X25" s="0"/>
      <c r="Y25" s="8" t="s">
        <v>63</v>
      </c>
    </row>
    <row r="26" customFormat="false" ht="28.35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5" t="s">
        <v>155</v>
      </c>
      <c r="N26" s="0"/>
      <c r="O26" s="7" t="s">
        <v>156</v>
      </c>
      <c r="P26" s="8" t="s">
        <v>58</v>
      </c>
      <c r="Q26" s="9" t="n">
        <f aca="false">2016-VALUE(RIGHT(O26,4))</f>
        <v>37</v>
      </c>
      <c r="R26" s="10" t="str">
        <f aca="false">IF(Q26&lt;21,"&lt; 21",IF(Q26&lt;=30,"21 - 30",IF(Q26&lt;=40,"31 - 40",IF(Q26&lt;=50,"41 - 50","&gt; 50" ))))</f>
        <v>31 - 40</v>
      </c>
      <c r="S26" s="11" t="s">
        <v>59</v>
      </c>
      <c r="T26" s="8" t="s">
        <v>30</v>
      </c>
      <c r="U26" s="12" t="s">
        <v>157</v>
      </c>
      <c r="V26" s="13" t="s">
        <v>158</v>
      </c>
      <c r="W26" s="7" t="s">
        <v>159</v>
      </c>
      <c r="X26" s="0"/>
      <c r="Y26" s="8" t="s">
        <v>34</v>
      </c>
    </row>
    <row r="27" customFormat="false" ht="28.35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5" t="s">
        <v>160</v>
      </c>
      <c r="N27" s="0"/>
      <c r="O27" s="7" t="s">
        <v>161</v>
      </c>
      <c r="P27" s="8" t="s">
        <v>58</v>
      </c>
      <c r="Q27" s="9" t="n">
        <f aca="false">2016-VALUE(RIGHT(O27,4))</f>
        <v>38</v>
      </c>
      <c r="R27" s="10" t="str">
        <f aca="false">IF(Q27&lt;21,"&lt; 21",IF(Q27&lt;=30,"21 - 30",IF(Q27&lt;=40,"31 - 40",IF(Q27&lt;=50,"41 - 50","&gt; 50" ))))</f>
        <v>31 - 40</v>
      </c>
      <c r="S27" s="11" t="s">
        <v>59</v>
      </c>
      <c r="T27" s="8" t="s">
        <v>30</v>
      </c>
      <c r="U27" s="12" t="s">
        <v>162</v>
      </c>
      <c r="V27" s="13" t="s">
        <v>163</v>
      </c>
      <c r="W27" s="7" t="s">
        <v>164</v>
      </c>
      <c r="X27" s="0"/>
      <c r="Y27" s="8" t="s">
        <v>63</v>
      </c>
    </row>
    <row r="28" customFormat="false" ht="28.35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5" t="s">
        <v>165</v>
      </c>
      <c r="N28" s="0"/>
      <c r="O28" s="7" t="s">
        <v>166</v>
      </c>
      <c r="P28" s="8" t="s">
        <v>58</v>
      </c>
      <c r="Q28" s="9" t="n">
        <f aca="false">2016-VALUE(RIGHT(O28,4))</f>
        <v>55</v>
      </c>
      <c r="R28" s="10" t="str">
        <f aca="false">IF(Q28&lt;21,"&lt; 21",IF(Q28&lt;=30,"21 - 30",IF(Q28&lt;=40,"31 - 40",IF(Q28&lt;=50,"41 - 50","&gt; 50" ))))</f>
        <v>&gt; 50</v>
      </c>
      <c r="S28" s="11" t="s">
        <v>167</v>
      </c>
      <c r="T28" s="8" t="s">
        <v>30</v>
      </c>
      <c r="U28" s="12" t="s">
        <v>168</v>
      </c>
      <c r="V28" s="13" t="s">
        <v>169</v>
      </c>
      <c r="W28" s="7" t="s">
        <v>170</v>
      </c>
      <c r="X28" s="0"/>
      <c r="Y28" s="8" t="s">
        <v>63</v>
      </c>
    </row>
    <row r="29" customFormat="false" ht="28.35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5" t="s">
        <v>171</v>
      </c>
      <c r="N29" s="0"/>
      <c r="O29" s="7" t="s">
        <v>172</v>
      </c>
      <c r="P29" s="8" t="s">
        <v>28</v>
      </c>
      <c r="Q29" s="9" t="n">
        <f aca="false">2016-VALUE(RIGHT(O29,4))</f>
        <v>37</v>
      </c>
      <c r="R29" s="10" t="str">
        <f aca="false">IF(Q29&lt;21,"&lt; 21",IF(Q29&lt;=30,"21 - 30",IF(Q29&lt;=40,"31 - 40",IF(Q29&lt;=50,"41 - 50","&gt; 50" ))))</f>
        <v>31 - 40</v>
      </c>
      <c r="S29" s="16" t="s">
        <v>29</v>
      </c>
      <c r="T29" s="8" t="s">
        <v>30</v>
      </c>
      <c r="U29" s="12" t="s">
        <v>173</v>
      </c>
      <c r="V29" s="13" t="s">
        <v>174</v>
      </c>
      <c r="W29" s="7" t="s">
        <v>175</v>
      </c>
      <c r="X29" s="0"/>
      <c r="Y29" s="8" t="s">
        <v>34</v>
      </c>
    </row>
    <row r="30" customFormat="false" ht="28.35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3" t="s">
        <v>176</v>
      </c>
      <c r="N30" s="0"/>
      <c r="O30" s="7" t="s">
        <v>177</v>
      </c>
      <c r="P30" s="8" t="s">
        <v>28</v>
      </c>
      <c r="Q30" s="9" t="n">
        <f aca="false">2016-VALUE(RIGHT(O30,4))</f>
        <v>24</v>
      </c>
      <c r="R30" s="10" t="str">
        <f aca="false">IF(Q30&lt;21,"&lt; 21",IF(Q30&lt;=30,"21 - 30",IF(Q30&lt;=40,"31 - 40",IF(Q30&lt;=50,"41 - 50","&gt; 50" ))))</f>
        <v>21 - 30</v>
      </c>
      <c r="S30" s="11" t="s">
        <v>59</v>
      </c>
      <c r="T30" s="8" t="s">
        <v>30</v>
      </c>
      <c r="U30" s="12" t="s">
        <v>178</v>
      </c>
      <c r="V30" s="13" t="s">
        <v>179</v>
      </c>
      <c r="W30" s="20" t="s">
        <v>180</v>
      </c>
      <c r="X30" s="0"/>
      <c r="Y30" s="8" t="s">
        <v>34</v>
      </c>
    </row>
    <row r="31" customFormat="false" ht="66.4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3" t="s">
        <v>181</v>
      </c>
      <c r="N31" s="0"/>
      <c r="O31" s="7" t="s">
        <v>182</v>
      </c>
      <c r="P31" s="8" t="s">
        <v>28</v>
      </c>
      <c r="Q31" s="9" t="n">
        <f aca="false">2016-VALUE(RIGHT(O31,4))</f>
        <v>35</v>
      </c>
      <c r="R31" s="10" t="str">
        <f aca="false">IF(Q31&lt;21,"&lt; 21",IF(Q31&lt;=30,"21 - 30",IF(Q31&lt;=40,"31 - 40",IF(Q31&lt;=50,"41 - 50","&gt; 50" ))))</f>
        <v>31 - 40</v>
      </c>
      <c r="S31" s="16" t="s">
        <v>29</v>
      </c>
      <c r="T31" s="8" t="s">
        <v>30</v>
      </c>
      <c r="U31" s="12" t="s">
        <v>183</v>
      </c>
      <c r="V31" s="13" t="s">
        <v>184</v>
      </c>
      <c r="W31" s="20" t="s">
        <v>185</v>
      </c>
      <c r="X31" s="0"/>
      <c r="Y31" s="8" t="s">
        <v>34</v>
      </c>
    </row>
    <row r="32" customFormat="false" ht="53.7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14" t="s">
        <v>186</v>
      </c>
      <c r="N32" s="0"/>
      <c r="O32" s="7" t="s">
        <v>187</v>
      </c>
      <c r="P32" s="8" t="s">
        <v>58</v>
      </c>
      <c r="Q32" s="9" t="n">
        <f aca="false">2016-VALUE(RIGHT(O32,4))</f>
        <v>31</v>
      </c>
      <c r="R32" s="10" t="str">
        <f aca="false">IF(Q32&lt;21,"&lt; 21",IF(Q32&lt;=30,"21 - 30",IF(Q32&lt;=40,"31 - 40",IF(Q32&lt;=50,"41 - 50","&gt; 50" ))))</f>
        <v>31 - 40</v>
      </c>
      <c r="S32" s="16" t="s">
        <v>167</v>
      </c>
      <c r="T32" s="8" t="s">
        <v>30</v>
      </c>
      <c r="U32" s="12" t="s">
        <v>188</v>
      </c>
      <c r="V32" s="13" t="s">
        <v>189</v>
      </c>
      <c r="W32" s="20" t="s">
        <v>190</v>
      </c>
      <c r="X32" s="0"/>
      <c r="Y32" s="8" t="s">
        <v>34</v>
      </c>
    </row>
    <row r="33" customFormat="false" ht="41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191</v>
      </c>
      <c r="N33" s="0"/>
      <c r="O33" s="7" t="s">
        <v>192</v>
      </c>
      <c r="P33" s="8" t="s">
        <v>58</v>
      </c>
      <c r="Q33" s="9" t="n">
        <f aca="false">2016-VALUE(RIGHT(O33,4))</f>
        <v>46</v>
      </c>
      <c r="R33" s="10" t="str">
        <f aca="false">IF(Q33&lt;21,"&lt; 21",IF(Q33&lt;=30,"21 - 30",IF(Q33&lt;=40,"31 - 40",IF(Q33&lt;=50,"41 - 50","&gt; 50" ))))</f>
        <v>41 - 50</v>
      </c>
      <c r="S33" s="16" t="s">
        <v>59</v>
      </c>
      <c r="T33" s="8" t="s">
        <v>30</v>
      </c>
      <c r="U33" s="12" t="s">
        <v>193</v>
      </c>
      <c r="V33" s="13" t="s">
        <v>194</v>
      </c>
      <c r="W33" s="20" t="s">
        <v>195</v>
      </c>
      <c r="X33" s="0"/>
      <c r="Y33" s="8" t="s">
        <v>63</v>
      </c>
    </row>
    <row r="34" customFormat="false" ht="53.7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4" t="s">
        <v>196</v>
      </c>
      <c r="N34" s="0"/>
      <c r="O34" s="7" t="s">
        <v>197</v>
      </c>
      <c r="P34" s="8" t="s">
        <v>58</v>
      </c>
      <c r="Q34" s="9" t="n">
        <f aca="false">2016-VALUE(RIGHT(O34,4))</f>
        <v>31</v>
      </c>
      <c r="R34" s="10" t="str">
        <f aca="false">IF(Q34&lt;21,"&lt; 21",IF(Q34&lt;=30,"21 - 30",IF(Q34&lt;=40,"31 - 40",IF(Q34&lt;=50,"41 - 50","&gt; 50" ))))</f>
        <v>31 - 40</v>
      </c>
      <c r="S34" s="16"/>
      <c r="T34" s="8" t="s">
        <v>30</v>
      </c>
      <c r="U34" s="12" t="s">
        <v>198</v>
      </c>
      <c r="V34" s="13" t="s">
        <v>199</v>
      </c>
      <c r="W34" s="20" t="s">
        <v>200</v>
      </c>
      <c r="X34" s="0"/>
      <c r="Y34" s="8" t="s">
        <v>63</v>
      </c>
    </row>
    <row r="35" customFormat="false" ht="28.3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201</v>
      </c>
      <c r="N35" s="0"/>
      <c r="O35" s="7" t="s">
        <v>202</v>
      </c>
      <c r="P35" s="8" t="s">
        <v>58</v>
      </c>
      <c r="Q35" s="9" t="n">
        <f aca="false">2016-VALUE(RIGHT(O35,4))</f>
        <v>46</v>
      </c>
      <c r="R35" s="10" t="str">
        <f aca="false">IF(Q35&lt;21,"&lt; 21",IF(Q35&lt;=30,"21 - 30",IF(Q35&lt;=40,"31 - 40",IF(Q35&lt;=50,"41 - 50","&gt; 50" ))))</f>
        <v>41 - 50</v>
      </c>
      <c r="S35" s="16" t="s">
        <v>29</v>
      </c>
      <c r="T35" s="8" t="s">
        <v>30</v>
      </c>
      <c r="U35" s="12" t="s">
        <v>203</v>
      </c>
      <c r="V35" s="13" t="s">
        <v>204</v>
      </c>
      <c r="W35" s="20" t="s">
        <v>205</v>
      </c>
      <c r="X35" s="0"/>
      <c r="Y35" s="8" t="s">
        <v>34</v>
      </c>
    </row>
    <row r="36" customFormat="false" ht="28.3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206</v>
      </c>
      <c r="N36" s="0"/>
      <c r="O36" s="7" t="s">
        <v>207</v>
      </c>
      <c r="P36" s="8" t="s">
        <v>58</v>
      </c>
      <c r="Q36" s="9" t="n">
        <f aca="false">2016-VALUE(RIGHT(O36,4))</f>
        <v>48</v>
      </c>
      <c r="R36" s="10" t="str">
        <f aca="false">IF(Q36&lt;21,"&lt; 21",IF(Q36&lt;=30,"21 - 30",IF(Q36&lt;=40,"31 - 40",IF(Q36&lt;=50,"41 - 50","&gt; 50" ))))</f>
        <v>41 - 50</v>
      </c>
      <c r="S36" s="16" t="s">
        <v>59</v>
      </c>
      <c r="T36" s="8" t="s">
        <v>30</v>
      </c>
      <c r="U36" s="12" t="s">
        <v>208</v>
      </c>
      <c r="V36" s="13" t="s">
        <v>209</v>
      </c>
      <c r="W36" s="20" t="s">
        <v>210</v>
      </c>
      <c r="X36" s="0"/>
      <c r="Y36" s="8" t="s">
        <v>63</v>
      </c>
    </row>
    <row r="37" customFormat="false" ht="66.4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211</v>
      </c>
      <c r="N37" s="0"/>
      <c r="O37" s="7" t="s">
        <v>212</v>
      </c>
      <c r="P37" s="8" t="s">
        <v>58</v>
      </c>
      <c r="Q37" s="9" t="n">
        <f aca="false">2016-VALUE(RIGHT(O37,4))</f>
        <v>36</v>
      </c>
      <c r="R37" s="10" t="str">
        <f aca="false">IF(Q37&lt;21,"&lt; 21",IF(Q37&lt;=30,"21 - 30",IF(Q37&lt;=40,"31 - 40",IF(Q37&lt;=50,"41 - 50","&gt; 50" ))))</f>
        <v>31 - 40</v>
      </c>
      <c r="S37" s="16" t="s">
        <v>29</v>
      </c>
      <c r="T37" s="8" t="s">
        <v>30</v>
      </c>
      <c r="U37" s="12" t="s">
        <v>213</v>
      </c>
      <c r="V37" s="13" t="s">
        <v>214</v>
      </c>
      <c r="W37" s="20" t="s">
        <v>215</v>
      </c>
      <c r="X37" s="0"/>
      <c r="Y37" s="8" t="s">
        <v>34</v>
      </c>
    </row>
    <row r="38" customFormat="false" ht="28.3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216</v>
      </c>
      <c r="N38" s="0"/>
      <c r="O38" s="7" t="s">
        <v>217</v>
      </c>
      <c r="P38" s="8" t="s">
        <v>58</v>
      </c>
      <c r="Q38" s="9" t="n">
        <f aca="false">2016-VALUE(RIGHT(O38,4))</f>
        <v>51</v>
      </c>
      <c r="R38" s="10" t="str">
        <f aca="false">IF(Q38&lt;21,"&lt; 21",IF(Q38&lt;=30,"21 - 30",IF(Q38&lt;=40,"31 - 40",IF(Q38&lt;=50,"41 - 50","&gt; 50" ))))</f>
        <v>&gt; 50</v>
      </c>
      <c r="S38" s="16" t="s">
        <v>29</v>
      </c>
      <c r="T38" s="8" t="s">
        <v>30</v>
      </c>
      <c r="U38" s="12" t="s">
        <v>218</v>
      </c>
      <c r="V38" s="13" t="s">
        <v>219</v>
      </c>
      <c r="W38" s="20" t="s">
        <v>220</v>
      </c>
      <c r="X38" s="0"/>
      <c r="Y38" s="8" t="s">
        <v>34</v>
      </c>
    </row>
    <row r="39" customFormat="false" ht="53.7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221</v>
      </c>
      <c r="N39" s="0"/>
      <c r="O39" s="7" t="s">
        <v>222</v>
      </c>
      <c r="P39" s="8" t="s">
        <v>58</v>
      </c>
      <c r="Q39" s="9" t="n">
        <f aca="false">2016-VALUE(RIGHT(O39,4))</f>
        <v>23</v>
      </c>
      <c r="R39" s="10" t="str">
        <f aca="false">IF(Q39&lt;21,"&lt; 21",IF(Q39&lt;=30,"21 - 30",IF(Q39&lt;=40,"31 - 40",IF(Q39&lt;=50,"41 - 50","&gt; 50" ))))</f>
        <v>21 - 30</v>
      </c>
      <c r="S39" s="16" t="s">
        <v>29</v>
      </c>
      <c r="T39" s="8" t="s">
        <v>30</v>
      </c>
      <c r="U39" s="12" t="s">
        <v>223</v>
      </c>
      <c r="V39" s="13" t="s">
        <v>224</v>
      </c>
      <c r="W39" s="20" t="s">
        <v>225</v>
      </c>
      <c r="X39" s="0"/>
      <c r="Y39" s="8" t="s">
        <v>63</v>
      </c>
    </row>
    <row r="40" customFormat="false" ht="28.3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226</v>
      </c>
      <c r="N40" s="0"/>
      <c r="O40" s="7" t="s">
        <v>227</v>
      </c>
      <c r="P40" s="8" t="s">
        <v>58</v>
      </c>
      <c r="Q40" s="9" t="n">
        <f aca="false">2016-VALUE(RIGHT(O40,4))</f>
        <v>60</v>
      </c>
      <c r="R40" s="10" t="str">
        <f aca="false">IF(Q40&lt;21,"&lt; 21",IF(Q40&lt;=30,"21 - 30",IF(Q40&lt;=40,"31 - 40",IF(Q40&lt;=50,"41 - 50","&gt; 50" ))))</f>
        <v>&gt; 50</v>
      </c>
      <c r="S40" s="16" t="s">
        <v>59</v>
      </c>
      <c r="T40" s="8" t="s">
        <v>30</v>
      </c>
      <c r="U40" s="12" t="s">
        <v>228</v>
      </c>
      <c r="V40" s="13" t="s">
        <v>229</v>
      </c>
      <c r="W40" s="20" t="s">
        <v>230</v>
      </c>
      <c r="X40" s="0"/>
      <c r="Y40" s="8" t="s">
        <v>63</v>
      </c>
    </row>
    <row r="41" customFormat="false" ht="28.3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231</v>
      </c>
      <c r="N41" s="0"/>
      <c r="O41" s="7" t="s">
        <v>232</v>
      </c>
      <c r="P41" s="8" t="s">
        <v>28</v>
      </c>
      <c r="Q41" s="9" t="n">
        <f aca="false">2016-VALUE(RIGHT(O41,4))</f>
        <v>26</v>
      </c>
      <c r="R41" s="10" t="str">
        <f aca="false">IF(Q41&lt;21,"&lt; 21",IF(Q41&lt;=30,"21 - 30",IF(Q41&lt;=40,"31 - 40",IF(Q41&lt;=50,"41 - 50","&gt; 50" ))))</f>
        <v>21 - 30</v>
      </c>
      <c r="S41" s="16" t="s">
        <v>29</v>
      </c>
      <c r="T41" s="8" t="s">
        <v>30</v>
      </c>
      <c r="U41" s="12" t="s">
        <v>31</v>
      </c>
      <c r="V41" s="13" t="s">
        <v>233</v>
      </c>
      <c r="W41" s="20" t="s">
        <v>234</v>
      </c>
      <c r="X41" s="0"/>
      <c r="Y41" s="8" t="s">
        <v>34</v>
      </c>
    </row>
    <row r="42" customFormat="false" ht="41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235</v>
      </c>
      <c r="N42" s="0"/>
      <c r="O42" s="7" t="s">
        <v>236</v>
      </c>
      <c r="P42" s="8" t="s">
        <v>28</v>
      </c>
      <c r="Q42" s="9" t="n">
        <f aca="false">2016-VALUE(RIGHT(O42,4))</f>
        <v>47</v>
      </c>
      <c r="R42" s="10" t="str">
        <f aca="false">IF(Q42&lt;21,"&lt; 21",IF(Q42&lt;=30,"21 - 30",IF(Q42&lt;=40,"31 - 40",IF(Q42&lt;=50,"41 - 50","&gt; 50" ))))</f>
        <v>41 - 50</v>
      </c>
      <c r="S42" s="16" t="s">
        <v>59</v>
      </c>
      <c r="T42" s="8" t="s">
        <v>30</v>
      </c>
      <c r="U42" s="12" t="s">
        <v>237</v>
      </c>
      <c r="V42" s="13" t="s">
        <v>238</v>
      </c>
      <c r="W42" s="8" t="s">
        <v>239</v>
      </c>
      <c r="X42" s="0"/>
      <c r="Y42" s="8" t="s">
        <v>34</v>
      </c>
    </row>
    <row r="43" customFormat="false" ht="41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240</v>
      </c>
      <c r="N43" s="0"/>
      <c r="O43" s="7" t="s">
        <v>241</v>
      </c>
      <c r="P43" s="8" t="s">
        <v>28</v>
      </c>
      <c r="Q43" s="9" t="n">
        <f aca="false">2016-VALUE(RIGHT(O43,4))</f>
        <v>39</v>
      </c>
      <c r="R43" s="10" t="str">
        <f aca="false">IF(Q43&lt;21,"&lt; 21",IF(Q43&lt;=30,"21 - 30",IF(Q43&lt;=40,"31 - 40",IF(Q43&lt;=50,"41 - 50","&gt; 50" ))))</f>
        <v>31 - 40</v>
      </c>
      <c r="S43" s="16" t="s">
        <v>59</v>
      </c>
      <c r="T43" s="8" t="s">
        <v>30</v>
      </c>
      <c r="U43" s="12" t="s">
        <v>242</v>
      </c>
      <c r="V43" s="13" t="s">
        <v>243</v>
      </c>
      <c r="W43" s="20" t="s">
        <v>244</v>
      </c>
      <c r="X43" s="0"/>
      <c r="Y43" s="8" t="s">
        <v>34</v>
      </c>
    </row>
    <row r="44" customFormat="false" ht="28.3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245</v>
      </c>
      <c r="N44" s="0"/>
      <c r="O44" s="7" t="s">
        <v>246</v>
      </c>
      <c r="P44" s="8" t="s">
        <v>28</v>
      </c>
      <c r="Q44" s="9" t="n">
        <f aca="false">2016-VALUE(RIGHT(O44,4))</f>
        <v>48</v>
      </c>
      <c r="R44" s="10" t="str">
        <f aca="false">IF(Q44&lt;21,"&lt; 21",IF(Q44&lt;=30,"21 - 30",IF(Q44&lt;=40,"31 - 40",IF(Q44&lt;=50,"41 - 50","&gt; 50" ))))</f>
        <v>41 - 50</v>
      </c>
      <c r="S44" s="16" t="s">
        <v>167</v>
      </c>
      <c r="T44" s="8" t="s">
        <v>30</v>
      </c>
      <c r="U44" s="12" t="s">
        <v>247</v>
      </c>
      <c r="V44" s="13" t="s">
        <v>248</v>
      </c>
      <c r="W44" s="20" t="s">
        <v>249</v>
      </c>
      <c r="X44" s="0"/>
      <c r="Y44" s="8" t="s">
        <v>34</v>
      </c>
    </row>
    <row r="45" customFormat="false" ht="41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250</v>
      </c>
      <c r="N45" s="0"/>
      <c r="O45" s="7" t="s">
        <v>251</v>
      </c>
      <c r="P45" s="8" t="s">
        <v>28</v>
      </c>
      <c r="Q45" s="9" t="n">
        <f aca="false">2016-VALUE(RIGHT(O45,4))</f>
        <v>50</v>
      </c>
      <c r="R45" s="10" t="str">
        <f aca="false">IF(Q45&lt;21,"&lt; 21",IF(Q45&lt;=30,"21 - 30",IF(Q45&lt;=40,"31 - 40",IF(Q45&lt;=50,"41 - 50","&gt; 50" ))))</f>
        <v>41 - 50</v>
      </c>
      <c r="S45" s="16" t="s">
        <v>167</v>
      </c>
      <c r="T45" s="8" t="s">
        <v>30</v>
      </c>
      <c r="U45" s="12" t="s">
        <v>252</v>
      </c>
      <c r="V45" s="13" t="s">
        <v>253</v>
      </c>
      <c r="W45" s="20" t="s">
        <v>254</v>
      </c>
      <c r="X45" s="0"/>
      <c r="Y45" s="8" t="s">
        <v>34</v>
      </c>
    </row>
    <row r="46" customFormat="false" ht="41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255</v>
      </c>
      <c r="N46" s="0"/>
      <c r="O46" s="7" t="s">
        <v>256</v>
      </c>
      <c r="P46" s="8" t="s">
        <v>28</v>
      </c>
      <c r="Q46" s="9" t="n">
        <f aca="false">2016-VALUE(RIGHT(O46,4))</f>
        <v>29</v>
      </c>
      <c r="R46" s="10" t="str">
        <f aca="false">IF(Q46&lt;21,"&lt; 21",IF(Q46&lt;=30,"21 - 30",IF(Q46&lt;=40,"31 - 40",IF(Q46&lt;=50,"41 - 50","&gt; 50" ))))</f>
        <v>21 - 30</v>
      </c>
      <c r="S46" s="16" t="s">
        <v>29</v>
      </c>
      <c r="T46" s="8" t="s">
        <v>30</v>
      </c>
      <c r="U46" s="12" t="s">
        <v>257</v>
      </c>
      <c r="V46" s="13" t="s">
        <v>258</v>
      </c>
      <c r="W46" s="20" t="s">
        <v>259</v>
      </c>
      <c r="X46" s="0"/>
      <c r="Y46" s="8" t="s">
        <v>34</v>
      </c>
    </row>
    <row r="47" customFormat="false" ht="28.3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4" t="s">
        <v>260</v>
      </c>
      <c r="N47" s="0"/>
      <c r="O47" s="7" t="s">
        <v>261</v>
      </c>
      <c r="P47" s="8" t="s">
        <v>28</v>
      </c>
      <c r="Q47" s="9" t="n">
        <f aca="false">2016-VALUE(RIGHT(O47,4))</f>
        <v>58</v>
      </c>
      <c r="R47" s="10" t="str">
        <f aca="false">IF(Q47&lt;21,"&lt; 21",IF(Q47&lt;=30,"21 - 30",IF(Q47&lt;=40,"31 - 40",IF(Q47&lt;=50,"41 - 50","&gt; 50" ))))</f>
        <v>&gt; 50</v>
      </c>
      <c r="S47" s="16" t="s">
        <v>29</v>
      </c>
      <c r="T47" s="8" t="s">
        <v>30</v>
      </c>
      <c r="U47" s="12" t="s">
        <v>262</v>
      </c>
      <c r="V47" s="13" t="s">
        <v>263</v>
      </c>
      <c r="W47" s="20" t="s">
        <v>264</v>
      </c>
      <c r="X47" s="0"/>
      <c r="Y47" s="8" t="s">
        <v>34</v>
      </c>
    </row>
    <row r="48" customFormat="false" ht="41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4" t="s">
        <v>265</v>
      </c>
      <c r="N48" s="0"/>
      <c r="O48" s="7" t="s">
        <v>266</v>
      </c>
      <c r="P48" s="8" t="s">
        <v>28</v>
      </c>
      <c r="Q48" s="9" t="n">
        <f aca="false">2016-VALUE(RIGHT(O48,4))</f>
        <v>32</v>
      </c>
      <c r="R48" s="10" t="str">
        <f aca="false">IF(Q48&lt;21,"&lt; 21",IF(Q48&lt;=30,"21 - 30",IF(Q48&lt;=40,"31 - 40",IF(Q48&lt;=50,"41 - 50","&gt; 50" ))))</f>
        <v>31 - 40</v>
      </c>
      <c r="S48" s="16" t="s">
        <v>29</v>
      </c>
      <c r="T48" s="8" t="s">
        <v>30</v>
      </c>
      <c r="U48" s="12" t="s">
        <v>267</v>
      </c>
      <c r="V48" s="13" t="s">
        <v>268</v>
      </c>
      <c r="W48" s="20" t="s">
        <v>269</v>
      </c>
      <c r="X48" s="0"/>
      <c r="Y48" s="8" t="s">
        <v>34</v>
      </c>
    </row>
    <row r="49" customFormat="false" ht="28.3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4" t="s">
        <v>270</v>
      </c>
      <c r="N49" s="0"/>
      <c r="O49" s="7" t="s">
        <v>271</v>
      </c>
      <c r="P49" s="8" t="s">
        <v>28</v>
      </c>
      <c r="Q49" s="9" t="n">
        <f aca="false">2016-VALUE(RIGHT(O49,4))</f>
        <v>34</v>
      </c>
      <c r="R49" s="10" t="str">
        <f aca="false">IF(Q49&lt;21,"&lt; 21",IF(Q49&lt;=30,"21 - 30",IF(Q49&lt;=40,"31 - 40",IF(Q49&lt;=50,"41 - 50","&gt; 50" ))))</f>
        <v>31 - 40</v>
      </c>
      <c r="S49" s="16" t="s">
        <v>29</v>
      </c>
      <c r="T49" s="8" t="s">
        <v>30</v>
      </c>
      <c r="U49" s="12" t="s">
        <v>272</v>
      </c>
      <c r="V49" s="13" t="s">
        <v>273</v>
      </c>
      <c r="W49" s="20" t="s">
        <v>274</v>
      </c>
      <c r="X49" s="0"/>
      <c r="Y49" s="8" t="s">
        <v>34</v>
      </c>
    </row>
    <row r="50" customFormat="false" ht="53.7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4" t="s">
        <v>275</v>
      </c>
      <c r="N50" s="0"/>
      <c r="O50" s="7" t="s">
        <v>276</v>
      </c>
      <c r="P50" s="8" t="s">
        <v>58</v>
      </c>
      <c r="Q50" s="9" t="n">
        <f aca="false">2016-VALUE(RIGHT(O50,4))</f>
        <v>29</v>
      </c>
      <c r="R50" s="10" t="str">
        <f aca="false">IF(Q50&lt;21,"&lt; 21",IF(Q50&lt;=30,"21 - 30",IF(Q50&lt;=40,"31 - 40",IF(Q50&lt;=50,"41 - 50","&gt; 50" ))))</f>
        <v>21 - 30</v>
      </c>
      <c r="S50" s="16" t="s">
        <v>29</v>
      </c>
      <c r="T50" s="8" t="s">
        <v>30</v>
      </c>
      <c r="U50" s="12" t="s">
        <v>277</v>
      </c>
      <c r="V50" s="13" t="s">
        <v>278</v>
      </c>
      <c r="W50" s="20" t="s">
        <v>279</v>
      </c>
      <c r="X50" s="0"/>
      <c r="Y50" s="8" t="s">
        <v>34</v>
      </c>
    </row>
    <row r="51" customFormat="false" ht="66.4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4" t="s">
        <v>280</v>
      </c>
      <c r="N51" s="0"/>
      <c r="O51" s="7" t="s">
        <v>281</v>
      </c>
      <c r="P51" s="8" t="s">
        <v>58</v>
      </c>
      <c r="Q51" s="9" t="n">
        <f aca="false">2016-VALUE(RIGHT(O51,4))</f>
        <v>38</v>
      </c>
      <c r="R51" s="10" t="str">
        <f aca="false">IF(Q51&lt;21,"&lt; 21",IF(Q51&lt;=30,"21 - 30",IF(Q51&lt;=40,"31 - 40",IF(Q51&lt;=50,"41 - 50","&gt; 50" ))))</f>
        <v>31 - 40</v>
      </c>
      <c r="S51" s="16" t="s">
        <v>29</v>
      </c>
      <c r="T51" s="8" t="s">
        <v>30</v>
      </c>
      <c r="U51" s="12" t="s">
        <v>282</v>
      </c>
      <c r="V51" s="13" t="s">
        <v>283</v>
      </c>
      <c r="W51" s="20" t="s">
        <v>284</v>
      </c>
      <c r="X51" s="0"/>
      <c r="Y51" s="8" t="s">
        <v>34</v>
      </c>
    </row>
    <row r="52" customFormat="false" ht="41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4" t="s">
        <v>285</v>
      </c>
      <c r="N52" s="0"/>
      <c r="O52" s="7" t="s">
        <v>286</v>
      </c>
      <c r="P52" s="8" t="s">
        <v>58</v>
      </c>
      <c r="Q52" s="9" t="n">
        <f aca="false">2016-VALUE(RIGHT(O52,4))</f>
        <v>35</v>
      </c>
      <c r="R52" s="10" t="str">
        <f aca="false">IF(Q52&lt;21,"&lt; 21",IF(Q52&lt;=30,"21 - 30",IF(Q52&lt;=40,"31 - 40",IF(Q52&lt;=50,"41 - 50","&gt; 50" ))))</f>
        <v>31 - 40</v>
      </c>
      <c r="S52" s="16" t="s">
        <v>59</v>
      </c>
      <c r="T52" s="8" t="s">
        <v>30</v>
      </c>
      <c r="U52" s="12" t="s">
        <v>287</v>
      </c>
      <c r="V52" s="22" t="s">
        <v>288</v>
      </c>
      <c r="W52" s="20" t="s">
        <v>289</v>
      </c>
      <c r="X52" s="0"/>
      <c r="Y52" s="8" t="s">
        <v>63</v>
      </c>
    </row>
    <row r="53" customFormat="false" ht="66.4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4" t="s">
        <v>290</v>
      </c>
      <c r="N53" s="0"/>
      <c r="O53" s="7" t="s">
        <v>291</v>
      </c>
      <c r="P53" s="8" t="s">
        <v>58</v>
      </c>
      <c r="Q53" s="9" t="n">
        <f aca="false">2016-VALUE(RIGHT(O53,4))</f>
        <v>38</v>
      </c>
      <c r="R53" s="10" t="str">
        <f aca="false">IF(Q53&lt;21,"&lt; 21",IF(Q53&lt;=30,"21 - 30",IF(Q53&lt;=40,"31 - 40",IF(Q53&lt;=50,"41 - 50","&gt; 50" ))))</f>
        <v>31 - 40</v>
      </c>
      <c r="S53" s="16" t="s">
        <v>29</v>
      </c>
      <c r="T53" s="8" t="s">
        <v>30</v>
      </c>
      <c r="U53" s="12" t="s">
        <v>292</v>
      </c>
      <c r="V53" s="13" t="s">
        <v>293</v>
      </c>
      <c r="W53" s="20" t="s">
        <v>294</v>
      </c>
      <c r="X53" s="0"/>
      <c r="Y53" s="8" t="s">
        <v>63</v>
      </c>
    </row>
    <row r="54" customFormat="false" ht="66.4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4" t="s">
        <v>295</v>
      </c>
      <c r="N54" s="0"/>
      <c r="O54" s="7" t="s">
        <v>296</v>
      </c>
      <c r="P54" s="8" t="s">
        <v>58</v>
      </c>
      <c r="Q54" s="9" t="n">
        <f aca="false">2016-VALUE(RIGHT(O54,4))</f>
        <v>27</v>
      </c>
      <c r="R54" s="10" t="str">
        <f aca="false">IF(Q54&lt;21,"&lt; 21",IF(Q54&lt;=30,"21 - 30",IF(Q54&lt;=40,"31 - 40",IF(Q54&lt;=50,"41 - 50","&gt; 50" ))))</f>
        <v>21 - 30</v>
      </c>
      <c r="S54" s="16" t="s">
        <v>167</v>
      </c>
      <c r="T54" s="8" t="s">
        <v>30</v>
      </c>
      <c r="U54" s="12" t="s">
        <v>297</v>
      </c>
      <c r="V54" s="22" t="s">
        <v>298</v>
      </c>
      <c r="W54" s="20" t="s">
        <v>299</v>
      </c>
      <c r="X54" s="0"/>
      <c r="Y54" s="8" t="s">
        <v>63</v>
      </c>
    </row>
    <row r="55" customFormat="false" ht="66.4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4" t="s">
        <v>300</v>
      </c>
      <c r="N55" s="0"/>
      <c r="O55" s="7" t="s">
        <v>301</v>
      </c>
      <c r="P55" s="8" t="s">
        <v>58</v>
      </c>
      <c r="Q55" s="9" t="n">
        <f aca="false">2016-VALUE(RIGHT(O55,4))</f>
        <v>50</v>
      </c>
      <c r="R55" s="10" t="str">
        <f aca="false">IF(Q55&lt;21,"&lt; 21",IF(Q55&lt;=30,"21 - 30",IF(Q55&lt;=40,"31 - 40",IF(Q55&lt;=50,"41 - 50","&gt; 50" ))))</f>
        <v>41 - 50</v>
      </c>
      <c r="S55" s="16"/>
      <c r="T55" s="8" t="s">
        <v>30</v>
      </c>
      <c r="U55" s="12" t="s">
        <v>302</v>
      </c>
      <c r="V55" s="13" t="s">
        <v>303</v>
      </c>
      <c r="W55" s="20" t="s">
        <v>304</v>
      </c>
      <c r="X55" s="0"/>
      <c r="Y55" s="8" t="s">
        <v>63</v>
      </c>
    </row>
    <row r="56" customFormat="false" ht="53.7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4" t="s">
        <v>305</v>
      </c>
      <c r="N56" s="0"/>
      <c r="O56" s="18" t="s">
        <v>306</v>
      </c>
      <c r="P56" s="8" t="s">
        <v>58</v>
      </c>
      <c r="Q56" s="9" t="n">
        <f aca="false">2016-VALUE(RIGHT(O56,4))</f>
        <v>37</v>
      </c>
      <c r="R56" s="10" t="str">
        <f aca="false">IF(Q56&lt;21,"&lt; 21",IF(Q56&lt;=30,"21 - 30",IF(Q56&lt;=40,"31 - 40",IF(Q56&lt;=50,"41 - 50","&gt; 50" ))))</f>
        <v>31 - 40</v>
      </c>
      <c r="S56" s="16" t="s">
        <v>29</v>
      </c>
      <c r="T56" s="8" t="s">
        <v>30</v>
      </c>
      <c r="U56" s="12" t="s">
        <v>307</v>
      </c>
      <c r="V56" s="13" t="s">
        <v>308</v>
      </c>
      <c r="W56" s="20" t="s">
        <v>309</v>
      </c>
      <c r="X56" s="0"/>
      <c r="Y56" s="8" t="s">
        <v>34</v>
      </c>
    </row>
    <row r="57" customFormat="false" ht="28.3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4" t="s">
        <v>310</v>
      </c>
      <c r="N57" s="0"/>
      <c r="O57" s="7" t="s">
        <v>311</v>
      </c>
      <c r="P57" s="8" t="s">
        <v>28</v>
      </c>
      <c r="Q57" s="9" t="n">
        <f aca="false">2016-VALUE(RIGHT(O57,4))</f>
        <v>53</v>
      </c>
      <c r="R57" s="10" t="str">
        <f aca="false">IF(Q57&lt;21,"&lt; 21",IF(Q57&lt;=30,"21 - 30",IF(Q57&lt;=40,"31 - 40",IF(Q57&lt;=50,"41 - 50","&gt; 50" ))))</f>
        <v>&gt; 50</v>
      </c>
      <c r="S57" s="16" t="s">
        <v>29</v>
      </c>
      <c r="T57" s="8" t="s">
        <v>30</v>
      </c>
      <c r="U57" s="12" t="s">
        <v>312</v>
      </c>
      <c r="V57" s="15" t="s">
        <v>313</v>
      </c>
      <c r="W57" s="20" t="s">
        <v>314</v>
      </c>
      <c r="X57" s="0"/>
      <c r="Y57" s="8" t="s">
        <v>34</v>
      </c>
    </row>
    <row r="58" customFormat="false" ht="41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315</v>
      </c>
      <c r="N58" s="0"/>
      <c r="O58" s="7" t="s">
        <v>316</v>
      </c>
      <c r="P58" s="8" t="s">
        <v>58</v>
      </c>
      <c r="Q58" s="9" t="n">
        <f aca="false">2016-VALUE(RIGHT(O58,4))</f>
        <v>60</v>
      </c>
      <c r="R58" s="10" t="str">
        <f aca="false">IF(Q58&lt;21,"&lt; 21",IF(Q58&lt;=30,"21 - 30",IF(Q58&lt;=40,"31 - 40",IF(Q58&lt;=50,"41 - 50","&gt; 50" ))))</f>
        <v>&gt; 50</v>
      </c>
      <c r="S58" s="16" t="s">
        <v>59</v>
      </c>
      <c r="T58" s="8" t="s">
        <v>30</v>
      </c>
      <c r="U58" s="12" t="s">
        <v>317</v>
      </c>
      <c r="V58" s="13" t="s">
        <v>318</v>
      </c>
      <c r="W58" s="20" t="s">
        <v>319</v>
      </c>
      <c r="X58" s="0"/>
      <c r="Y58" s="8" t="s">
        <v>63</v>
      </c>
    </row>
    <row r="59" customFormat="false" ht="66.4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320</v>
      </c>
      <c r="N59" s="0"/>
      <c r="O59" s="7" t="s">
        <v>321</v>
      </c>
      <c r="P59" s="8" t="s">
        <v>58</v>
      </c>
      <c r="Q59" s="9" t="n">
        <f aca="false">2016-VALUE(RIGHT(O59,4))</f>
        <v>34</v>
      </c>
      <c r="R59" s="10" t="str">
        <f aca="false">IF(Q59&lt;21,"&lt; 21",IF(Q59&lt;=30,"21 - 30",IF(Q59&lt;=40,"31 - 40",IF(Q59&lt;=50,"41 - 50","&gt; 50" ))))</f>
        <v>31 - 40</v>
      </c>
      <c r="S59" s="16" t="s">
        <v>29</v>
      </c>
      <c r="T59" s="8" t="s">
        <v>30</v>
      </c>
      <c r="U59" s="12" t="s">
        <v>322</v>
      </c>
      <c r="V59" s="13" t="s">
        <v>323</v>
      </c>
      <c r="W59" s="20" t="s">
        <v>324</v>
      </c>
      <c r="X59" s="0"/>
      <c r="Y59" s="8" t="s">
        <v>63</v>
      </c>
    </row>
    <row r="60" customFormat="false" ht="15.8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325</v>
      </c>
      <c r="N60" s="0"/>
      <c r="O60" s="7" t="s">
        <v>326</v>
      </c>
      <c r="P60" s="8" t="s">
        <v>58</v>
      </c>
      <c r="Q60" s="9" t="e">
        <f aca="false">2016-VALUE(RIGHT(O60,4))</f>
        <v>#VALUE!</v>
      </c>
      <c r="R60" s="10" t="e">
        <f aca="false">IF(Q60&lt;21,"&lt; 21",IF(Q60&lt;=30,"21 - 30",IF(Q60&lt;=40,"31 - 40",IF(Q60&lt;=50,"41 - 50","&gt; 50" ))))</f>
        <v>#VALUE!</v>
      </c>
      <c r="S60" s="16"/>
      <c r="T60" s="8" t="s">
        <v>30</v>
      </c>
      <c r="U60" s="12"/>
      <c r="V60" s="13" t="s">
        <v>327</v>
      </c>
      <c r="W60" s="8"/>
      <c r="X60" s="0"/>
      <c r="Y60" s="8"/>
    </row>
    <row r="61" customFormat="false" ht="28.3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328</v>
      </c>
      <c r="N61" s="0"/>
      <c r="O61" s="7" t="s">
        <v>329</v>
      </c>
      <c r="P61" s="8" t="s">
        <v>28</v>
      </c>
      <c r="Q61" s="9" t="n">
        <f aca="false">2016-VALUE(RIGHT(O61,4))</f>
        <v>21</v>
      </c>
      <c r="R61" s="10" t="str">
        <f aca="false">IF(Q61&lt;21,"&lt; 21",IF(Q61&lt;=30,"21 - 30",IF(Q61&lt;=40,"31 - 40",IF(Q61&lt;=50,"41 - 50","&gt; 50" ))))</f>
        <v>21 - 30</v>
      </c>
      <c r="S61" s="16" t="s">
        <v>59</v>
      </c>
      <c r="T61" s="8" t="s">
        <v>30</v>
      </c>
      <c r="U61" s="12"/>
      <c r="V61" s="13" t="s">
        <v>330</v>
      </c>
      <c r="W61" s="20" t="s">
        <v>331</v>
      </c>
      <c r="X61" s="0"/>
      <c r="Y61" s="8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2016-09-09T13:47:11Z</dcterms:modified>
  <cp:revision>10</cp:revision>
</cp:coreProperties>
</file>