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09" firstSheet="0" activeTab="0"/>
  </bookViews>
  <sheets>
    <sheet name="pesert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<sst xmlns="http://schemas.openxmlformats.org/spreadsheetml/2006/main" count="680" uniqueCount="318">
  <si>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</si>
  <si>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</si>
  <si>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</si>
  <si>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</si>
  <si>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</si>
  <si>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</si>
  <si>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</si>
  <si>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</si>
  <si>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</si>
  <si>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</si>
  <si>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</si>
  <si>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</si>
  <si>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</si>
  <si>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</si>
  <si>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</si>
  <si>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</si>
  <si>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</si>
  <si>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</si>
  <si>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</si>
  <si>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</si>
  <si>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</si>
  <si>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</si>
  <si>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</si>
  <si>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</si>
  <si>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</si>
  <si>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</si>
  <si>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Hariyanto</t>
  </si>
  <si>
    <t>Bantul,           20/08/1977</t>
  </si>
  <si>
    <t>L</t>
  </si>
  <si>
    <t>DIII</t>
  </si>
  <si>
    <t>Islam</t>
  </si>
  <si>
    <t>BMt Mukti Abadi</t>
  </si>
  <si>
    <t>Soko, Seloharjo, Pundong Bantul</t>
  </si>
  <si>
    <r>
      <t xml:space="preserve">085100911042                  </t>
    </r>
    <r>
      <rPr>
        <sz val="9"/>
        <color rgb="FF000000"/>
        <rFont val="Calibri"/>
        <family val="2"/>
        <charset val="1"/>
      </rPr>
      <t xml:space="preserve">bmtmuktiabadi@yahoo.com</t>
    </r>
  </si>
  <si>
    <t>Simpan Pinjam</t>
  </si>
  <si>
    <t>P. Surono, SE</t>
  </si>
  <si>
    <t>Yogyakarta,                30/11/1951</t>
  </si>
  <si>
    <t>S1</t>
  </si>
  <si>
    <t>Protestan</t>
  </si>
  <si>
    <t>Bhakti Niaga Karya</t>
  </si>
  <si>
    <t>Sidobali UN II / 394 Muja Muju Yogyakarta</t>
  </si>
  <si>
    <t>081215571278</t>
  </si>
  <si>
    <t>Anjar Subagyo</t>
  </si>
  <si>
    <t>Klaten,             16/05/1970</t>
  </si>
  <si>
    <t>Kospin Mitra Jasa Arta</t>
  </si>
  <si>
    <t>Kepek RT. 01 Rw. 03 Demangan Karangdowo, Klaten 57464</t>
  </si>
  <si>
    <t>085229764885             mas_anjar@ymail.com</t>
  </si>
  <si>
    <t>Rifai Ghozali</t>
  </si>
  <si>
    <t>Klaten, 11/03/1975</t>
  </si>
  <si>
    <t>KSPPS Sekawan</t>
  </si>
  <si>
    <t>Seman 17/007 Bonyokan Jatinom, Klaten</t>
  </si>
  <si>
    <t>082227255758    kopsyahsekawan@gmail.com</t>
  </si>
  <si>
    <t>Nur Cholis Armadi</t>
  </si>
  <si>
    <t>Klaten, 19/04/1968</t>
  </si>
  <si>
    <t>KJKS BMT Sekawan KSPPS</t>
  </si>
  <si>
    <t>Kajen 14/06 Bonyokan Jatinom, Klaten</t>
  </si>
  <si>
    <t>085228025622  nurcholisarmadi@gmail.com</t>
  </si>
  <si>
    <t>M. Hadi Siswanto</t>
  </si>
  <si>
    <t>Brebes, 11/11/1977</t>
  </si>
  <si>
    <t>KSPS Alma Ata Life</t>
  </si>
  <si>
    <t>Suryowjayan MJ I/34R Rt. 020 Rw. 004 Gedung Liwo, Mantrijeron, Yogyakarta</t>
  </si>
  <si>
    <t>085647157173</t>
  </si>
  <si>
    <t>Rudy Suselo</t>
  </si>
  <si>
    <t>Bandung, 23/10/1959</t>
  </si>
  <si>
    <t>Katholik</t>
  </si>
  <si>
    <t>KSP CV Bangun Sejahtera</t>
  </si>
  <si>
    <t>JL. Wonosari KM. 7,3 Mantup Rt. 12 Baturetno Banguntapan Bantul</t>
  </si>
  <si>
    <t>085643075810</t>
  </si>
  <si>
    <t>Mursih</t>
  </si>
  <si>
    <t>Sleman, 10/06/1962</t>
  </si>
  <si>
    <t>SLTA</t>
  </si>
  <si>
    <t>KOPERINDRA</t>
  </si>
  <si>
    <t>Sambirejo, Selomartani, Kalasan, Sleman Yogyakarta</t>
  </si>
  <si>
    <t>081578024693</t>
  </si>
  <si>
    <t>Nur Amanu, SH</t>
  </si>
  <si>
    <t>Bantul, 10/03/1969</t>
  </si>
  <si>
    <t>PUSKOPPOLDA DIY</t>
  </si>
  <si>
    <t>Babakan, Poncosari, Srandakan Bantul</t>
  </si>
  <si>
    <t>087838254888</t>
  </si>
  <si>
    <t>Doddy Bogi Prabowo</t>
  </si>
  <si>
    <t>Yogyakarta, 16/05/1979</t>
  </si>
  <si>
    <t>S2</t>
  </si>
  <si>
    <t>KJKS Deka Sejahtera</t>
  </si>
  <si>
    <t>Griyan Jl. Dlingo No. 11 Rt. 5/X Pajang Laweyan Surakarta Jawa Tengah</t>
  </si>
  <si>
    <t>081329166266</t>
  </si>
  <si>
    <t>Rakhmat Sulistomo</t>
  </si>
  <si>
    <t>Purworejo, 10/11/1960</t>
  </si>
  <si>
    <t>KSU BMT                             Al Mukhlis</t>
  </si>
  <si>
    <t>Jl. Pramuka 7c Rt. 28 Rw. 07 Kel. Pandeyan UH Yogyakarta</t>
  </si>
  <si>
    <t>08122690935 rachmat7c@gmail.com</t>
  </si>
  <si>
    <t>Suwondo</t>
  </si>
  <si>
    <t>Peternakan Sarono Makmur</t>
  </si>
  <si>
    <t>Kalitengah Lor Glagaharjo, Cangkringan Sleman</t>
  </si>
  <si>
    <t>081328539859</t>
  </si>
  <si>
    <t>Rakhmad Imam</t>
  </si>
  <si>
    <t>Yogyakarta, 29/05/1965</t>
  </si>
  <si>
    <t>KSPKS Swamitro</t>
  </si>
  <si>
    <t>Murangon VIII 007/028 Triharjo Sleman Yogyakarta</t>
  </si>
  <si>
    <t>08122967410 imamrakhmad@yahoo.co.id</t>
  </si>
  <si>
    <t>Lilis Suryani, A.Md</t>
  </si>
  <si>
    <t>Sukoharjo, 03/07/1984</t>
  </si>
  <si>
    <t>P</t>
  </si>
  <si>
    <t>Puskopsyah BMT Mitha</t>
  </si>
  <si>
    <t>Nglanjaran Rt. 07/16 Sardonoharjo, Ngaglik Sleman</t>
  </si>
  <si>
    <t>081578864662 diajenglilis@gmail.com</t>
  </si>
  <si>
    <t>Budaya</t>
  </si>
  <si>
    <t>Klaten, 09/07/1966</t>
  </si>
  <si>
    <t>Kopadra</t>
  </si>
  <si>
    <t>Borongan Rt. 01/01 Tlogo Prambanan Klaten</t>
  </si>
  <si>
    <t>08170417022</t>
  </si>
  <si>
    <t>-</t>
  </si>
  <si>
    <t>Ngadiran, S.Kom</t>
  </si>
  <si>
    <t>KSP Puskud Metaram DIY</t>
  </si>
  <si>
    <t>Jl. Kaliurang KM. 12 Pelem Rt. 005/024 Harjobinangun Pakem, Sleman, Yogyakarta</t>
  </si>
  <si>
    <t>0811256616</t>
  </si>
  <si>
    <t>Mugiyono</t>
  </si>
  <si>
    <t>Klaten, 05/02/1977</t>
  </si>
  <si>
    <t>Plaosan Rt. 01 Rw. 03 Bugisan Prambanan Klaten</t>
  </si>
  <si>
    <t>085293977087</t>
  </si>
  <si>
    <t>Dra. Hj. Naniek AK</t>
  </si>
  <si>
    <t>Klaten, 11/07/1952</t>
  </si>
  <si>
    <t>Mentari</t>
  </si>
  <si>
    <t>JL. Sumatra E-62 Sono Rt. 006 Rw. 060</t>
  </si>
  <si>
    <t>0811254041</t>
  </si>
  <si>
    <t>Wira Hastuti, M.Si</t>
  </si>
  <si>
    <t>Medan, 12/09/1979</t>
  </si>
  <si>
    <t>KSPPS BMT Syuhada</t>
  </si>
  <si>
    <t>Banyumeneng Rt. 11 Rw. 04 Banyuraden Gamping Sleman</t>
  </si>
  <si>
    <t>081328447262 wira.hastuti@yahoo.com</t>
  </si>
  <si>
    <t>Fursanti Siti Fatimah</t>
  </si>
  <si>
    <t>Magelang, 03/12/1976</t>
  </si>
  <si>
    <t>Kopertan Sumber Sari</t>
  </si>
  <si>
    <t>Jangkang, Karangtalun Ngluwar Magelang</t>
  </si>
  <si>
    <t>081228912417 fur.santi@yahoo.com</t>
  </si>
  <si>
    <t>Harna Listiani</t>
  </si>
  <si>
    <t>Blora, 12/05/1965</t>
  </si>
  <si>
    <t>KSP Metaram DIY</t>
  </si>
  <si>
    <t>Griya Taman Asri Blok. G-319 Ngaglik Sleman</t>
  </si>
  <si>
    <t>08164267790 harnalistiani@gmail.com</t>
  </si>
  <si>
    <t>Hana Kurniawati</t>
  </si>
  <si>
    <t>Yogyakarta, 14/03/1971</t>
  </si>
  <si>
    <t>Kopwan Melati</t>
  </si>
  <si>
    <t>Semaki Gede UH I /134 Yogyakarta</t>
  </si>
  <si>
    <t>081327694522 hanakurniawati14@yahoo.com</t>
  </si>
  <si>
    <t>Marsudi</t>
  </si>
  <si>
    <t>Sleman, 22/08/1953</t>
  </si>
  <si>
    <t>Guyub Rukun</t>
  </si>
  <si>
    <t>Sudimoro Rt.05 Rw. 06 Purworejo Jawa Tengah</t>
  </si>
  <si>
    <t>085201677194</t>
  </si>
  <si>
    <t>M. Saeban, S.Pd, MMPd</t>
  </si>
  <si>
    <t>Purworejo, 17/01/1960</t>
  </si>
  <si>
    <t>KPRI Giat Kutoarjo</t>
  </si>
  <si>
    <t>Rt. 01 Rw. 05 Kutoarjo, Purworejo, Jawa Tengah</t>
  </si>
  <si>
    <t>081328858190</t>
  </si>
  <si>
    <t>Drs. Kasman</t>
  </si>
  <si>
    <t>Purworejo, 14/12/1963</t>
  </si>
  <si>
    <t>Jimatan Rt. 01 Rw, 02 Desa Gedong Kec. Kemiri Purworejo Jawa Tengah</t>
  </si>
  <si>
    <t>085228763842 kasman6382@gmail.com</t>
  </si>
  <si>
    <t>Samingan</t>
  </si>
  <si>
    <t>Kebumen, 27/10/1964</t>
  </si>
  <si>
    <t>KPRI Sejahtera</t>
  </si>
  <si>
    <t>Rt. 01 Rw. 1 Desa Pucangagung Bayan Purworejo Jawa Tengah</t>
  </si>
  <si>
    <t>08121516295</t>
  </si>
  <si>
    <t>Gregorius Winoto</t>
  </si>
  <si>
    <t>Purworejo, 05/12/1962</t>
  </si>
  <si>
    <t>Rt. 01 Rw. 02 Bandungkidul Bayan, Purworejo Jawa Tengah</t>
  </si>
  <si>
    <t>081226157621</t>
  </si>
  <si>
    <t>IG. Sutardi, S.Pd</t>
  </si>
  <si>
    <t>Purworejo, 08/09/1963</t>
  </si>
  <si>
    <t>KPRI Merata</t>
  </si>
  <si>
    <t>Sawahan Rt. 03 Rw. II Bongkot Purwodadi, Purworejo</t>
  </si>
  <si>
    <t>085228725451</t>
  </si>
  <si>
    <t>Prabowo HS</t>
  </si>
  <si>
    <t>Purworejo, 25/03/1959</t>
  </si>
  <si>
    <t>Ngipik Rt. 01/01 Kentengrejo, Purwodadi Purworejo</t>
  </si>
  <si>
    <t>081392247890 prabowohadi@gmail.com</t>
  </si>
  <si>
    <t>Atik Masruroh</t>
  </si>
  <si>
    <t>Klaten, 15/06/1975</t>
  </si>
  <si>
    <t>KSPPS BMT Iftikhar</t>
  </si>
  <si>
    <t>Somosari Selomartani Kalasan, Basin Kebonarum Klaten</t>
  </si>
  <si>
    <t>081228031688</t>
  </si>
  <si>
    <t>Tumarno</t>
  </si>
  <si>
    <t>Purworejo, 16/11/1968</t>
  </si>
  <si>
    <t>KPRI Guyub Rukun Bagelen</t>
  </si>
  <si>
    <t>Kepondon Rt. 01/04 Desa Krendetan Bagelen Purworejo</t>
  </si>
  <si>
    <t>081392223389 marno6811@           yahoo.com</t>
  </si>
  <si>
    <t>Sumarno S.Pd</t>
  </si>
  <si>
    <t>Purworejo, 15/12/1961</t>
  </si>
  <si>
    <t>Bugel Rt. 01/05 Bagelen Purworejo Jawa Tengah</t>
  </si>
  <si>
    <t>082226869976</t>
  </si>
  <si>
    <t>Suhirman</t>
  </si>
  <si>
    <t>Riau, 28/11/1968</t>
  </si>
  <si>
    <t>Brengkelan Barat Rt. 005/04 Purworejo</t>
  </si>
  <si>
    <t>085743754599</t>
  </si>
  <si>
    <t>Hari Pratama</t>
  </si>
  <si>
    <t>Klaten, 23/10/1972</t>
  </si>
  <si>
    <t>KSP Pedesaan Klaten</t>
  </si>
  <si>
    <t>Satriyan 0105 Ngrundul Kebonarum Klaten</t>
  </si>
  <si>
    <t>0818255819</t>
  </si>
  <si>
    <t>Budi Prayitno</t>
  </si>
  <si>
    <t>Purworejo, 19/03/1960</t>
  </si>
  <si>
    <t>KPRI Nasib Kec. Butuh</t>
  </si>
  <si>
    <t>Kaliwatubumi Rt. 003/03 Butuh Kab. Purworejo</t>
  </si>
  <si>
    <t>081327729746</t>
  </si>
  <si>
    <t>Sektor Riil</t>
  </si>
  <si>
    <t>Suyanto</t>
  </si>
  <si>
    <t>Purworejo, 12/09/1965</t>
  </si>
  <si>
    <t>Desa Wironatan Rt. 001/02 Kec. Butuh Kab. Purworejo</t>
  </si>
  <si>
    <t>085228801917</t>
  </si>
  <si>
    <t>Bomantoko</t>
  </si>
  <si>
    <t>Purworejo, 26/11/1963</t>
  </si>
  <si>
    <t>KPRI Mentas</t>
  </si>
  <si>
    <t>Kledung Keradenan Rt. 004/04 Purworejo</t>
  </si>
  <si>
    <t>081398682587</t>
  </si>
  <si>
    <t>Sukadi</t>
  </si>
  <si>
    <t>Purworejo, 02/11/1961</t>
  </si>
  <si>
    <t>085868448883</t>
  </si>
  <si>
    <t>H. Soekemi, ST. MM</t>
  </si>
  <si>
    <t>Wonogiri, 05/08/1949</t>
  </si>
  <si>
    <t>Kop. Syariah BMT IPHI</t>
  </si>
  <si>
    <t>Gg. Damar No. 30 Rt. 02/02 Bareng Klaten Tengah Klaten</t>
  </si>
  <si>
    <t>085297535227</t>
  </si>
  <si>
    <t>Sunarka, SH</t>
  </si>
  <si>
    <t>Klaten, 11/09/1965</t>
  </si>
  <si>
    <t>Puskoveri D.I.Y</t>
  </si>
  <si>
    <t>Maguwo Rt. 18 Banguntapan Bantul</t>
  </si>
  <si>
    <t>081804090520</t>
  </si>
  <si>
    <t>Yustinus Restuana, S.Pd</t>
  </si>
  <si>
    <t>Medan, 02/12/1960</t>
  </si>
  <si>
    <t>KPRI Tegap Pituruh</t>
  </si>
  <si>
    <t>Desa Ngampel Rt. 10/03 Kec. Pituruh Kab. Purworejo</t>
  </si>
  <si>
    <t>081328221854</t>
  </si>
  <si>
    <t>Pujito, S.Pd</t>
  </si>
  <si>
    <t>Purworejo, 07/02/1961</t>
  </si>
  <si>
    <t>Desa Karanganyar Rt. 01/01 Kec. Pituruh Kab. Purworejo</t>
  </si>
  <si>
    <t>081227229185 pujito_akhdi@       ymail.com</t>
  </si>
  <si>
    <t>Wiyonoroto</t>
  </si>
  <si>
    <t>Boyolali, 05/04/1964</t>
  </si>
  <si>
    <t>KPRI Kompak</t>
  </si>
  <si>
    <t>Sindurjari Rt. 02/03 Purworejo</t>
  </si>
  <si>
    <t>081328058070 wiyonosp@           yahoo.co.id</t>
  </si>
  <si>
    <t>Fitria Danarti</t>
  </si>
  <si>
    <t>Purworejo, 11/08/1981</t>
  </si>
  <si>
    <t>Borokulon Rt. 01/02 Banyuurip Purworejo</t>
  </si>
  <si>
    <t>081227073481 fitria.danarti@yahoo.co.id</t>
  </si>
  <si>
    <t>Anisah Shobiroh</t>
  </si>
  <si>
    <t>Magelang, 15/12/1977</t>
  </si>
  <si>
    <t>KOPWAN Sekar Wangi</t>
  </si>
  <si>
    <t>Klegen Donorojo Rt. 01/IX Mertoyudan Magelang</t>
  </si>
  <si>
    <t>'081328865866 anisah_shobiroh@yahoo.com</t>
  </si>
  <si>
    <t>Zulfiyati</t>
  </si>
  <si>
    <t>Magelang, 01/03/1970</t>
  </si>
  <si>
    <t>MendutII Rt. 01/04 Mendut Mungkid Magelang</t>
  </si>
  <si>
    <t>085878544836</t>
  </si>
  <si>
    <t>Tri Silvianto Hermawan</t>
  </si>
  <si>
    <t>Ngawi, 01/12/1974</t>
  </si>
  <si>
    <t>Koperasi Produksi Sekarbumi</t>
  </si>
  <si>
    <t>Banjarsari Rt. 01/04 Tempurejo Tempuran Magelang</t>
  </si>
  <si>
    <t>085743861534 sekarbumi.mgl01@gmail.com</t>
  </si>
  <si>
    <t>Muhammad Romadhon</t>
  </si>
  <si>
    <t>Magelang, 02/09/1977</t>
  </si>
  <si>
    <t>Banjarsari Rt. 01/04Tempurejo, Tempuran Magelang</t>
  </si>
  <si>
    <t>085643682276</t>
  </si>
  <si>
    <t>Isna Safitri</t>
  </si>
  <si>
    <t>Magelang, 16/10/1974</t>
  </si>
  <si>
    <t>KOPWAN Sinar Mentari</t>
  </si>
  <si>
    <t>Jl. Raya Payaman 45 Magelang</t>
  </si>
  <si>
    <t>0811293374</t>
  </si>
  <si>
    <t>Saifrati</t>
  </si>
  <si>
    <t>Magelang, 12/10/1946</t>
  </si>
  <si>
    <t>Dusun Tesowanon Rt. 21/10 Payaman Magelang</t>
  </si>
  <si>
    <t>Choni Suyoto</t>
  </si>
  <si>
    <t>Sleman, 11/07/1946</t>
  </si>
  <si>
    <t>Sumber Sari</t>
  </si>
  <si>
    <t>Dsn. Jangkang Rt. 04/04 Desa Karang Talun, Ngluwar Kab. Magelang</t>
  </si>
  <si>
    <t>085326177446</t>
  </si>
  <si>
    <t>Suyatno KS, S.Pd</t>
  </si>
  <si>
    <t>Purworejo, 05/02/1958</t>
  </si>
  <si>
    <t>KPRI Pangudi Rahayu</t>
  </si>
  <si>
    <t>Rt. 01/01 Kaliono Kec. Kaligesing Kab. Purworejo</t>
  </si>
  <si>
    <t>082136157050</t>
  </si>
  <si>
    <t>Parmun</t>
  </si>
  <si>
    <t>Purworejo, 03/09/1959</t>
  </si>
  <si>
    <t>Kemanuka, Bagelen, Purworejo</t>
  </si>
  <si>
    <t>081328151809</t>
  </si>
  <si>
    <t>Rachmadi</t>
  </si>
  <si>
    <t>Klaten, 19/04/1970</t>
  </si>
  <si>
    <t>BMT Siti Halimah</t>
  </si>
  <si>
    <t>Jl. Yogya - Solo KM. 18 Konglalangan Kontesan Prambanan</t>
  </si>
  <si>
    <t>085799329165</t>
  </si>
  <si>
    <t>Sri Rejeki</t>
  </si>
  <si>
    <t>Koperasi Mukara Tani Sejahtera</t>
  </si>
  <si>
    <t>Kanong, Sumberejo Ngablak, Magelang</t>
  </si>
  <si>
    <t>085225445897</t>
  </si>
  <si>
    <t>Deddy Arianto</t>
  </si>
  <si>
    <t>Boyolali, 01/02/1988</t>
  </si>
  <si>
    <t>Menara Tani Sejahtera</t>
  </si>
  <si>
    <t>Kenteng Rt. 001/08 Sumberejo Ngablak Magelang</t>
  </si>
  <si>
    <t>Nrdya Rizky Ananda</t>
  </si>
  <si>
    <t>Bantul, 10/06/1992</t>
  </si>
  <si>
    <t>KSP Rizkasuma</t>
  </si>
  <si>
    <t>Mandingan Rt. 3 Ringinharjo Bantul Yogyakarta</t>
  </si>
  <si>
    <t>085729273333</t>
  </si>
  <si>
    <t>Arif Sulistomo</t>
  </si>
  <si>
    <t>Sleman, 14/11/1970</t>
  </si>
  <si>
    <t>KSP Salman Al-Farisi</t>
  </si>
  <si>
    <t>Krembangan Ds. XII Panjatan Kulonprogo</t>
  </si>
  <si>
    <t>085878147737</t>
  </si>
  <si>
    <t>Erich Sulistiya</t>
  </si>
  <si>
    <t>Sleman, 25/12/1981</t>
  </si>
  <si>
    <t>Mitra Sentosa</t>
  </si>
  <si>
    <t>Berjo II Sidoluhur Godean Sleman Yogyakarta</t>
  </si>
  <si>
    <t>087738771217</t>
  </si>
  <si>
    <t>Karyoto, SE</t>
  </si>
  <si>
    <t>Magelang, 25/07/1960</t>
  </si>
  <si>
    <t>Pelita</t>
  </si>
  <si>
    <t>Rewulu Kulon Rt. 02/22 Sidokarto Godean Sleman</t>
  </si>
  <si>
    <t>08175492994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</si>
</sst>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\ HH:MM\ AM/PM"/>
    <numFmt numFmtId="166" formatCode="M/D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9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2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75" zoomScaleNormal="75" zoomScalePageLayoutView="100" workbookViewId="0">
      <selection pane="topLeft" activeCell="R2" activeCellId="0" sqref="R2:R61"/>
    </sheetView>
  </sheetViews>
  <sheetFormatPr defaultRowHeight="15"/>
  <cols>
    <col collapsed="false" hidden="false" max="1" min="1" style="1" width="2.03643724696356"/>
    <col collapsed="false" hidden="false" max="2" min="2" style="1" width="4.49797570850202"/>
    <col collapsed="false" hidden="false" max="3" min="3" style="1" width="6"/>
    <col collapsed="false" hidden="false" max="4" min="4" style="1" width="8.24696356275304"/>
    <col collapsed="false" hidden="false" max="5" min="5" style="1" width="7.81781376518219"/>
    <col collapsed="false" hidden="false" max="6" min="6" style="1" width="8.89068825910931"/>
    <col collapsed="false" hidden="false" max="7" min="7" style="1" width="10.2834008097166"/>
    <col collapsed="false" hidden="false" max="8" min="8" style="1" width="11.3562753036437"/>
    <col collapsed="false" hidden="false" max="9" min="9" style="1" width="12.3198380566802"/>
    <col collapsed="false" hidden="false" max="10" min="10" style="1" width="12.5668016194332"/>
    <col collapsed="false" hidden="false" max="11" min="11" style="1" width="6.61943319838057"/>
    <col collapsed="false" hidden="false" max="12" min="12" style="1" width="9.4251012145749"/>
    <col collapsed="false" hidden="false" max="13" min="13" style="1" width="21.6396761133603"/>
    <col collapsed="false" hidden="false" max="14" min="14" style="1" width="6.85425101214575"/>
    <col collapsed="false" hidden="false" max="15" min="15" style="1" width="24.2105263157895"/>
    <col collapsed="false" hidden="false" max="16" min="16" style="1" width="6.85425101214575"/>
    <col collapsed="false" hidden="false" max="17" min="17" style="1" width="5.06477732793522"/>
    <col collapsed="false" hidden="false" max="18" min="18" style="1" width="9.31983805668016"/>
    <col collapsed="false" hidden="false" max="19" min="19" style="1" width="14.4615384615385"/>
    <col collapsed="false" hidden="false" max="20" min="20" style="1" width="7.04048582995951"/>
    <col collapsed="false" hidden="false" max="21" min="21" style="1" width="11.0121457489879"/>
    <col collapsed="false" hidden="false" max="22" min="22" style="1" width="61.4858299595142"/>
    <col collapsed="false" hidden="false" max="23" min="23" style="1" width="9"/>
    <col collapsed="false" hidden="false" max="24" min="24" style="1" width="7.2834008097166"/>
    <col collapsed="false" hidden="false" max="25" min="25" style="1" width="26.8866396761134"/>
    <col collapsed="false" hidden="false" max="256" min="26" style="1" width="6.85425101214575"/>
    <col collapsed="false" hidden="false" max="1025" min="257" style="0" width="6.85425101214575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73.1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0"/>
      <c r="O2" s="6" t="s">
        <v>27</v>
      </c>
      <c r="P2" s="7" t="s">
        <v>28</v>
      </c>
      <c r="Q2" s="8" t="n">
        <f aca="false">2016-VALUE(RIGHT(O2,4))</f>
        <v>39</v>
      </c>
      <c r="R2" s="9" t="str">
        <f aca="false">IF(Q2&lt;21,"&lt; 21",IF(Q2&lt;=30,"21 - 30",IF(Q2&lt;=40,"31 - 40",IF(Q2&lt;=50,"41 - 50","&gt; 50" ))))</f>
        <v>31 - 40</v>
      </c>
      <c r="S2" s="10" t="s">
        <v>29</v>
      </c>
      <c r="T2" s="7" t="s">
        <v>30</v>
      </c>
      <c r="U2" s="11" t="s">
        <v>31</v>
      </c>
      <c r="V2" s="12" t="s">
        <v>32</v>
      </c>
      <c r="W2" s="6" t="s">
        <v>33</v>
      </c>
      <c r="X2" s="0"/>
      <c r="Y2" s="7" t="s">
        <v>34</v>
      </c>
    </row>
    <row r="3" customFormat="false" ht="26.85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3" t="s">
        <v>35</v>
      </c>
      <c r="N3" s="0"/>
      <c r="O3" s="6" t="s">
        <v>36</v>
      </c>
      <c r="P3" s="7" t="s">
        <v>28</v>
      </c>
      <c r="Q3" s="8" t="n">
        <f aca="false">2016-VALUE(RIGHT(O3,4))</f>
        <v>65</v>
      </c>
      <c r="R3" s="9" t="str">
        <f aca="false">IF(Q3&lt;21,"&lt; 21",IF(Q3&lt;=30,"21 - 30",IF(Q3&lt;=40,"31 - 40",IF(Q3&lt;=50,"41 - 50","&gt; 50" ))))</f>
        <v>&gt; 50</v>
      </c>
      <c r="S3" s="10" t="s">
        <v>37</v>
      </c>
      <c r="T3" s="7" t="s">
        <v>38</v>
      </c>
      <c r="U3" s="10" t="s">
        <v>39</v>
      </c>
      <c r="V3" s="12" t="s">
        <v>40</v>
      </c>
      <c r="W3" s="6" t="s">
        <v>41</v>
      </c>
      <c r="X3" s="0"/>
      <c r="Y3" s="7" t="s">
        <v>34</v>
      </c>
    </row>
    <row r="4" customFormat="false" ht="64.9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5" t="s">
        <v>42</v>
      </c>
      <c r="N4" s="0"/>
      <c r="O4" s="6" t="s">
        <v>43</v>
      </c>
      <c r="P4" s="7" t="s">
        <v>28</v>
      </c>
      <c r="Q4" s="8" t="n">
        <f aca="false">2016-VALUE(RIGHT(O4,4))</f>
        <v>46</v>
      </c>
      <c r="R4" s="9" t="str">
        <f aca="false">IF(Q4&lt;21,"&lt; 21",IF(Q4&lt;=30,"21 - 30",IF(Q4&lt;=40,"31 - 40",IF(Q4&lt;=50,"41 - 50","&gt; 50" ))))</f>
        <v>41 - 50</v>
      </c>
      <c r="S4" s="10" t="s">
        <v>29</v>
      </c>
      <c r="T4" s="7" t="s">
        <v>30</v>
      </c>
      <c r="U4" s="11" t="s">
        <v>44</v>
      </c>
      <c r="V4" s="12" t="s">
        <v>45</v>
      </c>
      <c r="W4" s="6" t="s">
        <v>46</v>
      </c>
      <c r="X4" s="0"/>
      <c r="Y4" s="7" t="s">
        <v>34</v>
      </c>
    </row>
    <row r="5" customFormat="false" ht="64.9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5" t="s">
        <v>47</v>
      </c>
      <c r="N5" s="0"/>
      <c r="O5" s="6" t="s">
        <v>48</v>
      </c>
      <c r="P5" s="7" t="s">
        <v>28</v>
      </c>
      <c r="Q5" s="8" t="n">
        <f aca="false">2016-VALUE(RIGHT(O5,4))</f>
        <v>41</v>
      </c>
      <c r="R5" s="9" t="str">
        <f aca="false">IF(Q5&lt;21,"&lt; 21",IF(Q5&lt;=30,"21 - 30",IF(Q5&lt;=40,"31 - 40",IF(Q5&lt;=50,"41 - 50","&gt; 50" ))))</f>
        <v>41 - 50</v>
      </c>
      <c r="S5" s="10" t="s">
        <v>37</v>
      </c>
      <c r="T5" s="7" t="s">
        <v>30</v>
      </c>
      <c r="U5" s="10" t="s">
        <v>49</v>
      </c>
      <c r="V5" s="12" t="s">
        <v>50</v>
      </c>
      <c r="W5" s="6" t="s">
        <v>51</v>
      </c>
      <c r="X5" s="0"/>
      <c r="Y5" s="7" t="s">
        <v>34</v>
      </c>
    </row>
    <row r="6" customFormat="false" ht="64.9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3" t="s">
        <v>52</v>
      </c>
      <c r="N6" s="0"/>
      <c r="O6" s="6" t="s">
        <v>53</v>
      </c>
      <c r="P6" s="7" t="s">
        <v>28</v>
      </c>
      <c r="Q6" s="8" t="n">
        <f aca="false">2016-VALUE(RIGHT(O6,4))</f>
        <v>48</v>
      </c>
      <c r="R6" s="9" t="str">
        <f aca="false">IF(Q6&lt;21,"&lt; 21",IF(Q6&lt;=30,"21 - 30",IF(Q6&lt;=40,"31 - 40",IF(Q6&lt;=50,"41 - 50","&gt; 50" ))))</f>
        <v>41 - 50</v>
      </c>
      <c r="S6" s="10" t="s">
        <v>37</v>
      </c>
      <c r="T6" s="7" t="s">
        <v>30</v>
      </c>
      <c r="U6" s="11" t="s">
        <v>54</v>
      </c>
      <c r="V6" s="12" t="s">
        <v>55</v>
      </c>
      <c r="W6" s="6" t="s">
        <v>56</v>
      </c>
      <c r="X6" s="0"/>
      <c r="Y6" s="7" t="s">
        <v>34</v>
      </c>
    </row>
    <row r="7" customFormat="false" ht="26.85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5" t="s">
        <v>57</v>
      </c>
      <c r="N7" s="0"/>
      <c r="O7" s="6" t="s">
        <v>58</v>
      </c>
      <c r="P7" s="7" t="s">
        <v>28</v>
      </c>
      <c r="Q7" s="8" t="n">
        <f aca="false">2016-VALUE(RIGHT(O7,4))</f>
        <v>39</v>
      </c>
      <c r="R7" s="9" t="str">
        <f aca="false">IF(Q7&lt;21,"&lt; 21",IF(Q7&lt;=30,"21 - 30",IF(Q7&lt;=40,"31 - 40",IF(Q7&lt;=50,"41 - 50","&gt; 50" ))))</f>
        <v>31 - 40</v>
      </c>
      <c r="S7" s="10" t="s">
        <v>29</v>
      </c>
      <c r="T7" s="7" t="s">
        <v>30</v>
      </c>
      <c r="U7" s="11" t="s">
        <v>59</v>
      </c>
      <c r="V7" s="12" t="s">
        <v>60</v>
      </c>
      <c r="W7" s="6" t="s">
        <v>61</v>
      </c>
      <c r="X7" s="0"/>
      <c r="Y7" s="7" t="s">
        <v>34</v>
      </c>
    </row>
    <row r="8" customFormat="false" ht="39.55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5" t="s">
        <v>62</v>
      </c>
      <c r="N8" s="0"/>
      <c r="O8" s="6" t="s">
        <v>63</v>
      </c>
      <c r="P8" s="7" t="s">
        <v>28</v>
      </c>
      <c r="Q8" s="8" t="n">
        <f aca="false">2016-VALUE(RIGHT(O8,4))</f>
        <v>57</v>
      </c>
      <c r="R8" s="9" t="str">
        <f aca="false">IF(Q8&lt;21,"&lt; 21",IF(Q8&lt;=30,"21 - 30",IF(Q8&lt;=40,"31 - 40",IF(Q8&lt;=50,"41 - 50","&gt; 50" ))))</f>
        <v>&gt; 50</v>
      </c>
      <c r="S8" s="10" t="s">
        <v>37</v>
      </c>
      <c r="T8" s="7" t="s">
        <v>64</v>
      </c>
      <c r="U8" s="11" t="s">
        <v>65</v>
      </c>
      <c r="V8" s="12" t="s">
        <v>66</v>
      </c>
      <c r="W8" s="6" t="s">
        <v>67</v>
      </c>
      <c r="X8" s="0"/>
      <c r="Y8" s="7" t="s">
        <v>34</v>
      </c>
    </row>
    <row r="9" customFormat="false" ht="26.85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5" t="s">
        <v>68</v>
      </c>
      <c r="N9" s="0"/>
      <c r="O9" s="6" t="s">
        <v>69</v>
      </c>
      <c r="P9" s="7" t="s">
        <v>28</v>
      </c>
      <c r="Q9" s="8" t="n">
        <f aca="false">2016-VALUE(RIGHT(O9,4))</f>
        <v>54</v>
      </c>
      <c r="R9" s="9" t="str">
        <f aca="false">IF(Q9&lt;21,"&lt; 21",IF(Q9&lt;=30,"21 - 30",IF(Q9&lt;=40,"31 - 40",IF(Q9&lt;=50,"41 - 50","&gt; 50" ))))</f>
        <v>&gt; 50</v>
      </c>
      <c r="S9" s="10" t="s">
        <v>70</v>
      </c>
      <c r="T9" s="7" t="s">
        <v>30</v>
      </c>
      <c r="U9" s="10" t="s">
        <v>71</v>
      </c>
      <c r="V9" s="12" t="s">
        <v>72</v>
      </c>
      <c r="W9" s="6" t="s">
        <v>73</v>
      </c>
      <c r="X9" s="0"/>
      <c r="Y9" s="7" t="s">
        <v>34</v>
      </c>
    </row>
    <row r="10" customFormat="false" ht="26.85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5" t="s">
        <v>74</v>
      </c>
      <c r="N10" s="0"/>
      <c r="O10" s="6" t="s">
        <v>75</v>
      </c>
      <c r="P10" s="7" t="s">
        <v>28</v>
      </c>
      <c r="Q10" s="8" t="n">
        <f aca="false">2016-VALUE(RIGHT(O10,4))</f>
        <v>47</v>
      </c>
      <c r="R10" s="9" t="str">
        <f aca="false">IF(Q10&lt;21,"&lt; 21",IF(Q10&lt;=30,"21 - 30",IF(Q10&lt;=40,"31 - 40",IF(Q10&lt;=50,"41 - 50","&gt; 50" ))))</f>
        <v>41 - 50</v>
      </c>
      <c r="S10" s="10" t="s">
        <v>37</v>
      </c>
      <c r="T10" s="7" t="s">
        <v>30</v>
      </c>
      <c r="U10" s="11" t="s">
        <v>76</v>
      </c>
      <c r="V10" s="12" t="s">
        <v>77</v>
      </c>
      <c r="W10" s="6" t="s">
        <v>78</v>
      </c>
      <c r="X10" s="0"/>
      <c r="Y10" s="7" t="s">
        <v>34</v>
      </c>
    </row>
    <row r="11" customFormat="false" ht="26.85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3" t="s">
        <v>79</v>
      </c>
      <c r="N11" s="0"/>
      <c r="O11" s="6" t="s">
        <v>80</v>
      </c>
      <c r="P11" s="7" t="s">
        <v>28</v>
      </c>
      <c r="Q11" s="8" t="n">
        <f aca="false">2016-VALUE(RIGHT(O11,4))</f>
        <v>37</v>
      </c>
      <c r="R11" s="9" t="str">
        <f aca="false">IF(Q11&lt;21,"&lt; 21",IF(Q11&lt;=30,"21 - 30",IF(Q11&lt;=40,"31 - 40",IF(Q11&lt;=50,"41 - 50","&gt; 50" ))))</f>
        <v>31 - 40</v>
      </c>
      <c r="S11" s="10" t="s">
        <v>81</v>
      </c>
      <c r="T11" s="7" t="s">
        <v>30</v>
      </c>
      <c r="U11" s="11" t="s">
        <v>82</v>
      </c>
      <c r="V11" s="12" t="s">
        <v>83</v>
      </c>
      <c r="W11" s="6" t="s">
        <v>84</v>
      </c>
      <c r="X11" s="0"/>
      <c r="Y11" s="7" t="s">
        <v>34</v>
      </c>
    </row>
    <row r="12" customFormat="false" ht="64.9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3" t="s">
        <v>85</v>
      </c>
      <c r="N12" s="0"/>
      <c r="O12" s="6" t="s">
        <v>86</v>
      </c>
      <c r="P12" s="7" t="s">
        <v>28</v>
      </c>
      <c r="Q12" s="8" t="n">
        <f aca="false">2016-VALUE(RIGHT(O12,4))</f>
        <v>56</v>
      </c>
      <c r="R12" s="9" t="str">
        <f aca="false">IF(Q12&lt;21,"&lt; 21",IF(Q12&lt;=30,"21 - 30",IF(Q12&lt;=40,"31 - 40",IF(Q12&lt;=50,"41 - 50","&gt; 50" ))))</f>
        <v>&gt; 50</v>
      </c>
      <c r="S12" s="10" t="s">
        <v>37</v>
      </c>
      <c r="T12" s="7" t="s">
        <v>30</v>
      </c>
      <c r="U12" s="11" t="s">
        <v>87</v>
      </c>
      <c r="V12" s="12" t="s">
        <v>88</v>
      </c>
      <c r="W12" s="6" t="s">
        <v>89</v>
      </c>
      <c r="X12" s="0"/>
      <c r="Y12" s="7" t="s">
        <v>34</v>
      </c>
    </row>
    <row r="13" customFormat="false" ht="39.55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5" t="s">
        <v>90</v>
      </c>
      <c r="N13" s="0"/>
      <c r="O13" s="14" t="n">
        <v>23057</v>
      </c>
      <c r="P13" s="7" t="s">
        <v>28</v>
      </c>
      <c r="Q13" s="8" t="n">
        <f aca="false">2016-VALUE(RIGHT(O13,4))</f>
        <v>-1041</v>
      </c>
      <c r="R13" s="9" t="str">
        <f aca="false">IF(Q13&lt;21,"&lt; 21",IF(Q13&lt;=30,"21 - 30",IF(Q13&lt;=40,"31 - 40",IF(Q13&lt;=50,"41 - 50","&gt; 50" ))))</f>
        <v>&lt; 21</v>
      </c>
      <c r="S13" s="10" t="s">
        <v>70</v>
      </c>
      <c r="T13" s="7" t="s">
        <v>30</v>
      </c>
      <c r="U13" s="11" t="s">
        <v>91</v>
      </c>
      <c r="V13" s="12" t="s">
        <v>92</v>
      </c>
      <c r="W13" s="6" t="s">
        <v>93</v>
      </c>
      <c r="X13" s="0"/>
      <c r="Y13" s="7" t="s">
        <v>34</v>
      </c>
    </row>
    <row r="14" customFormat="false" ht="64.9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5" t="s">
        <v>94</v>
      </c>
      <c r="N14" s="0"/>
      <c r="O14" s="6" t="s">
        <v>95</v>
      </c>
      <c r="P14" s="7" t="s">
        <v>28</v>
      </c>
      <c r="Q14" s="8" t="n">
        <f aca="false">2016-VALUE(RIGHT(O14,4))</f>
        <v>51</v>
      </c>
      <c r="R14" s="9" t="str">
        <f aca="false">IF(Q14&lt;21,"&lt; 21",IF(Q14&lt;=30,"21 - 30",IF(Q14&lt;=40,"31 - 40",IF(Q14&lt;=50,"41 - 50","&gt; 50" ))))</f>
        <v>&gt; 50</v>
      </c>
      <c r="S14" s="10" t="s">
        <v>29</v>
      </c>
      <c r="T14" s="7" t="s">
        <v>30</v>
      </c>
      <c r="U14" s="10" t="s">
        <v>96</v>
      </c>
      <c r="V14" s="12" t="s">
        <v>97</v>
      </c>
      <c r="W14" s="6" t="s">
        <v>98</v>
      </c>
      <c r="X14" s="0"/>
      <c r="Y14" s="7" t="s">
        <v>34</v>
      </c>
    </row>
    <row r="15" customFormat="false" ht="64.9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3" t="s">
        <v>99</v>
      </c>
      <c r="N15" s="0"/>
      <c r="O15" s="6" t="s">
        <v>100</v>
      </c>
      <c r="P15" s="7" t="s">
        <v>101</v>
      </c>
      <c r="Q15" s="8" t="n">
        <f aca="false">2016-VALUE(RIGHT(O15,4))</f>
        <v>32</v>
      </c>
      <c r="R15" s="9" t="str">
        <f aca="false">IF(Q15&lt;21,"&lt; 21",IF(Q15&lt;=30,"21 - 30",IF(Q15&lt;=40,"31 - 40",IF(Q15&lt;=50,"41 - 50","&gt; 50" ))))</f>
        <v>31 - 40</v>
      </c>
      <c r="S15" s="10" t="s">
        <v>29</v>
      </c>
      <c r="T15" s="7" t="s">
        <v>30</v>
      </c>
      <c r="U15" s="11" t="s">
        <v>102</v>
      </c>
      <c r="V15" s="12" t="s">
        <v>103</v>
      </c>
      <c r="W15" s="6" t="s">
        <v>104</v>
      </c>
      <c r="X15" s="0"/>
      <c r="Y15" s="7" t="s">
        <v>34</v>
      </c>
    </row>
    <row r="16" customFormat="false" ht="26.85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5" t="s">
        <v>105</v>
      </c>
      <c r="N16" s="0"/>
      <c r="O16" s="6" t="s">
        <v>106</v>
      </c>
      <c r="P16" s="7" t="s">
        <v>28</v>
      </c>
      <c r="Q16" s="8" t="n">
        <f aca="false">2016-VALUE(RIGHT(O16,4))</f>
        <v>50</v>
      </c>
      <c r="R16" s="9" t="str">
        <f aca="false">IF(Q16&lt;21,"&lt; 21",IF(Q16&lt;=30,"21 - 30",IF(Q16&lt;=40,"31 - 40",IF(Q16&lt;=50,"41 - 50","&gt; 50" ))))</f>
        <v>41 - 50</v>
      </c>
      <c r="S16" s="10" t="s">
        <v>70</v>
      </c>
      <c r="T16" s="7" t="s">
        <v>30</v>
      </c>
      <c r="U16" s="11" t="s">
        <v>107</v>
      </c>
      <c r="V16" s="12" t="s">
        <v>108</v>
      </c>
      <c r="W16" s="6" t="s">
        <v>109</v>
      </c>
      <c r="X16" s="0"/>
      <c r="Y16" s="7" t="s">
        <v>110</v>
      </c>
    </row>
    <row r="17" customFormat="false" ht="26.85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3" t="s">
        <v>111</v>
      </c>
      <c r="N17" s="0"/>
      <c r="O17" s="14" t="n">
        <v>25267</v>
      </c>
      <c r="P17" s="7" t="s">
        <v>28</v>
      </c>
      <c r="Q17" s="8" t="n">
        <f aca="false">2016-1969</f>
        <v>47</v>
      </c>
      <c r="R17" s="9" t="str">
        <f aca="false">IF(Q17&lt;21,"&lt; 21",IF(Q17&lt;=30,"21 - 30",IF(Q17&lt;=40,"31 - 40",IF(Q17&lt;=50,"41 - 50","&gt; 50" ))))</f>
        <v>41 - 50</v>
      </c>
      <c r="S17" s="10" t="s">
        <v>37</v>
      </c>
      <c r="T17" s="7" t="s">
        <v>30</v>
      </c>
      <c r="U17" s="11" t="s">
        <v>112</v>
      </c>
      <c r="V17" s="12" t="s">
        <v>113</v>
      </c>
      <c r="W17" s="6" t="s">
        <v>114</v>
      </c>
      <c r="X17" s="0"/>
      <c r="Y17" s="7" t="s">
        <v>34</v>
      </c>
    </row>
    <row r="18" customFormat="false" ht="26.85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5" t="s">
        <v>115</v>
      </c>
      <c r="N18" s="0"/>
      <c r="O18" s="6" t="s">
        <v>116</v>
      </c>
      <c r="P18" s="7" t="s">
        <v>28</v>
      </c>
      <c r="Q18" s="8" t="n">
        <f aca="false">2016-VALUE(RIGHT(O18,4))</f>
        <v>39</v>
      </c>
      <c r="R18" s="9" t="str">
        <f aca="false">IF(Q18&lt;21,"&lt; 21",IF(Q18&lt;=30,"21 - 30",IF(Q18&lt;=40,"31 - 40",IF(Q18&lt;=50,"41 - 50","&gt; 50" ))))</f>
        <v>31 - 40</v>
      </c>
      <c r="S18" s="10" t="s">
        <v>70</v>
      </c>
      <c r="T18" s="7" t="s">
        <v>30</v>
      </c>
      <c r="U18" s="11" t="s">
        <v>107</v>
      </c>
      <c r="V18" s="12" t="s">
        <v>117</v>
      </c>
      <c r="W18" s="6" t="s">
        <v>118</v>
      </c>
      <c r="X18" s="0"/>
      <c r="Y18" s="7" t="s">
        <v>110</v>
      </c>
    </row>
    <row r="19" customFormat="false" ht="26.85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5" t="s">
        <v>119</v>
      </c>
      <c r="N19" s="0"/>
      <c r="O19" s="6" t="s">
        <v>120</v>
      </c>
      <c r="P19" s="7" t="s">
        <v>101</v>
      </c>
      <c r="Q19" s="8" t="n">
        <f aca="false">2016-VALUE(RIGHT(O19,4))</f>
        <v>64</v>
      </c>
      <c r="R19" s="9" t="str">
        <f aca="false">IF(Q19&lt;21,"&lt; 21",IF(Q19&lt;=30,"21 - 30",IF(Q19&lt;=40,"31 - 40",IF(Q19&lt;=50,"41 - 50","&gt; 50" ))))</f>
        <v>&gt; 50</v>
      </c>
      <c r="S19" s="10" t="s">
        <v>37</v>
      </c>
      <c r="T19" s="7" t="s">
        <v>30</v>
      </c>
      <c r="U19" s="6" t="s">
        <v>121</v>
      </c>
      <c r="V19" s="12" t="s">
        <v>122</v>
      </c>
      <c r="W19" s="6" t="s">
        <v>123</v>
      </c>
      <c r="X19" s="0"/>
      <c r="Y19" s="7" t="s">
        <v>34</v>
      </c>
    </row>
    <row r="20" customFormat="false" ht="64.9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5" t="s">
        <v>124</v>
      </c>
      <c r="N20" s="0"/>
      <c r="O20" s="6" t="s">
        <v>125</v>
      </c>
      <c r="P20" s="7" t="s">
        <v>101</v>
      </c>
      <c r="Q20" s="8" t="n">
        <f aca="false">2016-VALUE(RIGHT(O20,4))</f>
        <v>37</v>
      </c>
      <c r="R20" s="9" t="str">
        <f aca="false">IF(Q20&lt;21,"&lt; 21",IF(Q20&lt;=30,"21 - 30",IF(Q20&lt;=40,"31 - 40",IF(Q20&lt;=50,"41 - 50","&gt; 50" ))))</f>
        <v>31 - 40</v>
      </c>
      <c r="S20" s="10" t="s">
        <v>81</v>
      </c>
      <c r="T20" s="7" t="s">
        <v>30</v>
      </c>
      <c r="U20" s="11" t="s">
        <v>126</v>
      </c>
      <c r="V20" s="12" t="s">
        <v>127</v>
      </c>
      <c r="W20" s="6" t="s">
        <v>128</v>
      </c>
      <c r="X20" s="0"/>
      <c r="Y20" s="7" t="s">
        <v>34</v>
      </c>
    </row>
    <row r="21" customFormat="false" ht="52.2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5" t="s">
        <v>129</v>
      </c>
      <c r="N21" s="0"/>
      <c r="O21" s="6" t="s">
        <v>130</v>
      </c>
      <c r="P21" s="7" t="s">
        <v>101</v>
      </c>
      <c r="Q21" s="8" t="n">
        <f aca="false">2016-VALUE(RIGHT(O21,4))</f>
        <v>40</v>
      </c>
      <c r="R21" s="9" t="str">
        <f aca="false">IF(Q21&lt;21,"&lt; 21",IF(Q21&lt;=30,"21 - 30",IF(Q21&lt;=40,"31 - 40",IF(Q21&lt;=50,"41 - 50","&gt; 50" ))))</f>
        <v>31 - 40</v>
      </c>
      <c r="S21" s="10" t="s">
        <v>70</v>
      </c>
      <c r="T21" s="7" t="s">
        <v>30</v>
      </c>
      <c r="U21" s="6" t="s">
        <v>131</v>
      </c>
      <c r="V21" s="12" t="s">
        <v>132</v>
      </c>
      <c r="W21" s="6" t="s">
        <v>133</v>
      </c>
      <c r="X21" s="0"/>
      <c r="Y21" s="7" t="s">
        <v>34</v>
      </c>
    </row>
    <row r="22" customFormat="false" ht="64.9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5" t="s">
        <v>134</v>
      </c>
      <c r="N22" s="0"/>
      <c r="O22" s="6" t="s">
        <v>135</v>
      </c>
      <c r="P22" s="7" t="s">
        <v>101</v>
      </c>
      <c r="Q22" s="8" t="n">
        <f aca="false">2016-VALUE(RIGHT(O22,4))</f>
        <v>51</v>
      </c>
      <c r="R22" s="9" t="str">
        <f aca="false">IF(Q22&lt;21,"&lt; 21",IF(Q22&lt;=30,"21 - 30",IF(Q22&lt;=40,"31 - 40",IF(Q22&lt;=50,"41 - 50","&gt; 50" ))))</f>
        <v>&gt; 50</v>
      </c>
      <c r="S22" s="10" t="s">
        <v>37</v>
      </c>
      <c r="T22" s="7" t="s">
        <v>30</v>
      </c>
      <c r="U22" s="11" t="s">
        <v>136</v>
      </c>
      <c r="V22" s="12" t="s">
        <v>137</v>
      </c>
      <c r="W22" s="6" t="s">
        <v>138</v>
      </c>
      <c r="X22" s="0"/>
      <c r="Y22" s="7" t="s">
        <v>34</v>
      </c>
    </row>
    <row r="23" customFormat="false" ht="64.9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3" t="s">
        <v>139</v>
      </c>
      <c r="N23" s="0"/>
      <c r="O23" s="6" t="s">
        <v>140</v>
      </c>
      <c r="P23" s="7" t="s">
        <v>101</v>
      </c>
      <c r="Q23" s="8" t="n">
        <f aca="false">2016-VALUE(RIGHT(O23,4))</f>
        <v>45</v>
      </c>
      <c r="R23" s="9" t="str">
        <f aca="false">IF(Q23&lt;21,"&lt; 21",IF(Q23&lt;=30,"21 - 30",IF(Q23&lt;=40,"31 - 40",IF(Q23&lt;=50,"41 - 50","&gt; 50" ))))</f>
        <v>41 - 50</v>
      </c>
      <c r="S23" s="10" t="s">
        <v>70</v>
      </c>
      <c r="T23" s="7" t="s">
        <v>30</v>
      </c>
      <c r="U23" s="11" t="s">
        <v>141</v>
      </c>
      <c r="V23" s="12" t="s">
        <v>142</v>
      </c>
      <c r="W23" s="6" t="s">
        <v>143</v>
      </c>
      <c r="X23" s="0"/>
      <c r="Y23" s="7" t="s">
        <v>34</v>
      </c>
    </row>
    <row r="24" customFormat="false" ht="26.85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5" t="s">
        <v>144</v>
      </c>
      <c r="N24" s="0"/>
      <c r="O24" s="6" t="s">
        <v>145</v>
      </c>
      <c r="P24" s="7" t="s">
        <v>28</v>
      </c>
      <c r="Q24" s="8" t="n">
        <f aca="false">2016-VALUE(RIGHT(O24,4))</f>
        <v>63</v>
      </c>
      <c r="R24" s="9" t="str">
        <f aca="false">IF(Q24&lt;21,"&lt; 21",IF(Q24&lt;=30,"21 - 30",IF(Q24&lt;=40,"31 - 40",IF(Q24&lt;=50,"41 - 50","&gt; 50" ))))</f>
        <v>&gt; 50</v>
      </c>
      <c r="S24" s="10" t="s">
        <v>70</v>
      </c>
      <c r="T24" s="7" t="s">
        <v>30</v>
      </c>
      <c r="U24" s="11" t="s">
        <v>146</v>
      </c>
      <c r="V24" s="12" t="s">
        <v>147</v>
      </c>
      <c r="W24" s="6" t="s">
        <v>148</v>
      </c>
      <c r="X24" s="0"/>
      <c r="Y24" s="7" t="s">
        <v>34</v>
      </c>
    </row>
    <row r="25" customFormat="false" ht="26.85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5" t="s">
        <v>149</v>
      </c>
      <c r="N25" s="0"/>
      <c r="O25" s="6" t="s">
        <v>150</v>
      </c>
      <c r="P25" s="7" t="s">
        <v>28</v>
      </c>
      <c r="Q25" s="8" t="n">
        <f aca="false">2016-VALUE(RIGHT(O25,4))</f>
        <v>56</v>
      </c>
      <c r="R25" s="9" t="str">
        <f aca="false">IF(Q25&lt;21,"&lt; 21",IF(Q25&lt;=30,"21 - 30",IF(Q25&lt;=40,"31 - 40",IF(Q25&lt;=50,"41 - 50","&gt; 50" ))))</f>
        <v>&gt; 50</v>
      </c>
      <c r="S25" s="10" t="s">
        <v>81</v>
      </c>
      <c r="T25" s="7" t="s">
        <v>30</v>
      </c>
      <c r="U25" s="6" t="s">
        <v>151</v>
      </c>
      <c r="V25" s="12" t="s">
        <v>152</v>
      </c>
      <c r="W25" s="6" t="s">
        <v>153</v>
      </c>
      <c r="X25" s="0"/>
      <c r="Y25" s="7" t="s">
        <v>34</v>
      </c>
    </row>
    <row r="26" customFormat="false" ht="64.9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5" t="s">
        <v>154</v>
      </c>
      <c r="N26" s="0"/>
      <c r="O26" s="6" t="s">
        <v>155</v>
      </c>
      <c r="P26" s="7" t="s">
        <v>28</v>
      </c>
      <c r="Q26" s="8" t="n">
        <f aca="false">2016-VALUE(RIGHT(O26,4))</f>
        <v>53</v>
      </c>
      <c r="R26" s="9" t="str">
        <f aca="false">IF(Q26&lt;21,"&lt; 21",IF(Q26&lt;=30,"21 - 30",IF(Q26&lt;=40,"31 - 40",IF(Q26&lt;=50,"41 - 50","&gt; 50" ))))</f>
        <v>&gt; 50</v>
      </c>
      <c r="S26" s="10" t="s">
        <v>37</v>
      </c>
      <c r="T26" s="7" t="s">
        <v>30</v>
      </c>
      <c r="U26" s="11" t="s">
        <v>151</v>
      </c>
      <c r="V26" s="12" t="s">
        <v>156</v>
      </c>
      <c r="W26" s="6" t="s">
        <v>157</v>
      </c>
      <c r="X26" s="0"/>
      <c r="Y26" s="7" t="s">
        <v>34</v>
      </c>
    </row>
    <row r="27" customFormat="false" ht="26.85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5" t="s">
        <v>158</v>
      </c>
      <c r="N27" s="0"/>
      <c r="O27" s="6" t="s">
        <v>159</v>
      </c>
      <c r="P27" s="7" t="s">
        <v>28</v>
      </c>
      <c r="Q27" s="8" t="n">
        <f aca="false">2016-VALUE(RIGHT(O27,4))</f>
        <v>52</v>
      </c>
      <c r="R27" s="9" t="str">
        <f aca="false">IF(Q27&lt;21,"&lt; 21",IF(Q27&lt;=30,"21 - 30",IF(Q27&lt;=40,"31 - 40",IF(Q27&lt;=50,"41 - 50","&gt; 50" ))))</f>
        <v>&gt; 50</v>
      </c>
      <c r="S27" s="10" t="s">
        <v>70</v>
      </c>
      <c r="T27" s="7" t="s">
        <v>30</v>
      </c>
      <c r="U27" s="11" t="s">
        <v>160</v>
      </c>
      <c r="V27" s="12" t="s">
        <v>161</v>
      </c>
      <c r="W27" s="6" t="s">
        <v>162</v>
      </c>
      <c r="X27" s="0"/>
      <c r="Y27" s="7" t="s">
        <v>110</v>
      </c>
    </row>
    <row r="28" customFormat="false" ht="26.85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5" t="s">
        <v>163</v>
      </c>
      <c r="N28" s="0"/>
      <c r="O28" s="6" t="s">
        <v>164</v>
      </c>
      <c r="P28" s="7" t="s">
        <v>28</v>
      </c>
      <c r="Q28" s="8" t="n">
        <f aca="false">2016-VALUE(RIGHT(O28,4))</f>
        <v>54</v>
      </c>
      <c r="R28" s="9" t="str">
        <f aca="false">IF(Q28&lt;21,"&lt; 21",IF(Q28&lt;=30,"21 - 30",IF(Q28&lt;=40,"31 - 40",IF(Q28&lt;=50,"41 - 50","&gt; 50" ))))</f>
        <v>&gt; 50</v>
      </c>
      <c r="S28" s="10" t="s">
        <v>37</v>
      </c>
      <c r="T28" s="7" t="s">
        <v>64</v>
      </c>
      <c r="U28" s="11" t="s">
        <v>160</v>
      </c>
      <c r="V28" s="12" t="s">
        <v>165</v>
      </c>
      <c r="W28" s="6" t="s">
        <v>166</v>
      </c>
      <c r="X28" s="0"/>
      <c r="Y28" s="7" t="s">
        <v>34</v>
      </c>
    </row>
    <row r="29" customFormat="false" ht="26.85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5" t="s">
        <v>167</v>
      </c>
      <c r="N29" s="0"/>
      <c r="O29" s="6" t="s">
        <v>168</v>
      </c>
      <c r="P29" s="7" t="s">
        <v>28</v>
      </c>
      <c r="Q29" s="8" t="n">
        <f aca="false">2016-VALUE(RIGHT(O29,4))</f>
        <v>53</v>
      </c>
      <c r="R29" s="9" t="str">
        <f aca="false">IF(Q29&lt;21,"&lt; 21",IF(Q29&lt;=30,"21 - 30",IF(Q29&lt;=40,"31 - 40",IF(Q29&lt;=50,"41 - 50","&gt; 50" ))))</f>
        <v>&gt; 50</v>
      </c>
      <c r="S29" s="10" t="s">
        <v>37</v>
      </c>
      <c r="T29" s="7" t="s">
        <v>64</v>
      </c>
      <c r="U29" s="11" t="s">
        <v>169</v>
      </c>
      <c r="V29" s="12" t="s">
        <v>170</v>
      </c>
      <c r="W29" s="6" t="s">
        <v>171</v>
      </c>
      <c r="X29" s="0"/>
      <c r="Y29" s="7" t="s">
        <v>34</v>
      </c>
    </row>
    <row r="30" customFormat="false" ht="64.9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3" t="s">
        <v>172</v>
      </c>
      <c r="N30" s="0"/>
      <c r="O30" s="6" t="s">
        <v>173</v>
      </c>
      <c r="P30" s="7" t="s">
        <v>28</v>
      </c>
      <c r="Q30" s="8" t="n">
        <f aca="false">2016-VALUE(RIGHT(O30,4))</f>
        <v>57</v>
      </c>
      <c r="R30" s="9" t="str">
        <f aca="false">IF(Q30&lt;21,"&lt; 21",IF(Q30&lt;=30,"21 - 30",IF(Q30&lt;=40,"31 - 40",IF(Q30&lt;=50,"41 - 50","&gt; 50" ))))</f>
        <v>&gt; 50</v>
      </c>
      <c r="S30" s="10" t="s">
        <v>37</v>
      </c>
      <c r="T30" s="7" t="s">
        <v>30</v>
      </c>
      <c r="U30" s="11" t="s">
        <v>169</v>
      </c>
      <c r="V30" s="12" t="s">
        <v>174</v>
      </c>
      <c r="W30" s="15" t="s">
        <v>175</v>
      </c>
      <c r="X30" s="0"/>
      <c r="Y30" s="7" t="s">
        <v>34</v>
      </c>
    </row>
    <row r="31" customFormat="false" ht="26.85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13" t="s">
        <v>176</v>
      </c>
      <c r="N31" s="0"/>
      <c r="O31" s="6" t="s">
        <v>177</v>
      </c>
      <c r="P31" s="16" t="s">
        <v>101</v>
      </c>
      <c r="Q31" s="8" t="n">
        <f aca="false">2016-VALUE(RIGHT(O31,4))</f>
        <v>41</v>
      </c>
      <c r="R31" s="9" t="str">
        <f aca="false">IF(Q31&lt;21,"&lt; 21",IF(Q31&lt;=30,"21 - 30",IF(Q31&lt;=40,"31 - 40",IF(Q31&lt;=50,"41 - 50","&gt; 50" ))))</f>
        <v>41 - 50</v>
      </c>
      <c r="S31" s="17" t="s">
        <v>29</v>
      </c>
      <c r="T31" s="7" t="s">
        <v>30</v>
      </c>
      <c r="U31" s="11" t="s">
        <v>178</v>
      </c>
      <c r="V31" s="12" t="s">
        <v>179</v>
      </c>
      <c r="W31" s="15" t="s">
        <v>180</v>
      </c>
      <c r="X31" s="0"/>
      <c r="Y31" s="7" t="s">
        <v>34</v>
      </c>
    </row>
    <row r="32" customFormat="false" ht="64.9" hidden="false" customHeight="false" outlineLevel="0" collapsed="false">
      <c r="A32" s="18"/>
      <c r="B32" s="18"/>
      <c r="C32" s="2" t="n">
        <v>0</v>
      </c>
      <c r="D32" s="18"/>
      <c r="E32" s="18"/>
      <c r="F32" s="18"/>
      <c r="G32" s="2" t="s">
        <v>25</v>
      </c>
      <c r="H32" s="18"/>
      <c r="I32" s="2" t="s">
        <v>25</v>
      </c>
      <c r="J32" s="18"/>
      <c r="K32" s="18"/>
      <c r="L32" s="18"/>
      <c r="M32" s="13" t="s">
        <v>181</v>
      </c>
      <c r="N32" s="0"/>
      <c r="O32" s="6" t="s">
        <v>182</v>
      </c>
      <c r="P32" s="16" t="s">
        <v>28</v>
      </c>
      <c r="Q32" s="8" t="n">
        <f aca="false">2016-VALUE(RIGHT(O32,4))</f>
        <v>48</v>
      </c>
      <c r="R32" s="9" t="str">
        <f aca="false">IF(Q32&lt;21,"&lt; 21",IF(Q32&lt;=30,"21 - 30",IF(Q32&lt;=40,"31 - 40",IF(Q32&lt;=50,"41 - 50","&gt; 50" ))))</f>
        <v>41 - 50</v>
      </c>
      <c r="S32" s="17" t="s">
        <v>37</v>
      </c>
      <c r="T32" s="7" t="s">
        <v>30</v>
      </c>
      <c r="U32" s="11" t="s">
        <v>183</v>
      </c>
      <c r="V32" s="12" t="s">
        <v>184</v>
      </c>
      <c r="W32" s="15" t="s">
        <v>185</v>
      </c>
      <c r="X32" s="0"/>
      <c r="Y32" s="7" t="s">
        <v>34</v>
      </c>
    </row>
    <row r="33" customFormat="false" ht="39.55" hidden="false" customHeight="false" outlineLevel="0" collapsed="false">
      <c r="A33" s="18"/>
      <c r="B33" s="18"/>
      <c r="C33" s="2" t="n">
        <v>0</v>
      </c>
      <c r="D33" s="18"/>
      <c r="E33" s="18"/>
      <c r="F33" s="18"/>
      <c r="G33" s="2" t="s">
        <v>25</v>
      </c>
      <c r="H33" s="18"/>
      <c r="I33" s="2" t="s">
        <v>25</v>
      </c>
      <c r="J33" s="18"/>
      <c r="K33" s="18"/>
      <c r="L33" s="18"/>
      <c r="M33" s="13" t="s">
        <v>186</v>
      </c>
      <c r="N33" s="0"/>
      <c r="O33" s="6" t="s">
        <v>187</v>
      </c>
      <c r="P33" s="16" t="s">
        <v>28</v>
      </c>
      <c r="Q33" s="8" t="n">
        <f aca="false">2016-VALUE(RIGHT(O33,4))</f>
        <v>55</v>
      </c>
      <c r="R33" s="9" t="str">
        <f aca="false">IF(Q33&lt;21,"&lt; 21",IF(Q33&lt;=30,"21 - 30",IF(Q33&lt;=40,"31 - 40",IF(Q33&lt;=50,"41 - 50","&gt; 50" ))))</f>
        <v>&gt; 50</v>
      </c>
      <c r="S33" s="17" t="s">
        <v>37</v>
      </c>
      <c r="T33" s="7" t="s">
        <v>30</v>
      </c>
      <c r="U33" s="11" t="s">
        <v>183</v>
      </c>
      <c r="V33" s="12" t="s">
        <v>188</v>
      </c>
      <c r="W33" s="15" t="s">
        <v>189</v>
      </c>
      <c r="X33" s="0"/>
      <c r="Y33" s="7" t="s">
        <v>34</v>
      </c>
    </row>
    <row r="34" customFormat="false" ht="26.85" hidden="false" customHeight="false" outlineLevel="0" collapsed="false">
      <c r="A34" s="18"/>
      <c r="B34" s="18"/>
      <c r="C34" s="2" t="n">
        <v>0</v>
      </c>
      <c r="D34" s="18"/>
      <c r="E34" s="18"/>
      <c r="F34" s="18"/>
      <c r="G34" s="2" t="s">
        <v>25</v>
      </c>
      <c r="H34" s="18"/>
      <c r="I34" s="2" t="s">
        <v>25</v>
      </c>
      <c r="J34" s="18"/>
      <c r="K34" s="18"/>
      <c r="L34" s="18"/>
      <c r="M34" s="13" t="s">
        <v>190</v>
      </c>
      <c r="N34" s="0"/>
      <c r="O34" s="6" t="s">
        <v>191</v>
      </c>
      <c r="P34" s="16" t="s">
        <v>28</v>
      </c>
      <c r="Q34" s="8" t="n">
        <f aca="false">2016-VALUE(RIGHT(O34,4))</f>
        <v>48</v>
      </c>
      <c r="R34" s="9" t="str">
        <f aca="false">IF(Q34&lt;21,"&lt; 21",IF(Q34&lt;=30,"21 - 30",IF(Q34&lt;=40,"31 - 40",IF(Q34&lt;=50,"41 - 50","&gt; 50" ))))</f>
        <v>41 - 50</v>
      </c>
      <c r="S34" s="17" t="s">
        <v>37</v>
      </c>
      <c r="T34" s="7" t="s">
        <v>30</v>
      </c>
      <c r="U34" s="11" t="s">
        <v>146</v>
      </c>
      <c r="V34" s="12" t="s">
        <v>192</v>
      </c>
      <c r="W34" s="15" t="s">
        <v>193</v>
      </c>
      <c r="X34" s="0"/>
      <c r="Y34" s="7" t="s">
        <v>34</v>
      </c>
    </row>
    <row r="35" customFormat="false" ht="26.85" hidden="false" customHeight="false" outlineLevel="0" collapsed="false">
      <c r="A35" s="18"/>
      <c r="B35" s="18"/>
      <c r="C35" s="2" t="n">
        <v>0</v>
      </c>
      <c r="D35" s="18"/>
      <c r="E35" s="18"/>
      <c r="F35" s="18"/>
      <c r="G35" s="2" t="s">
        <v>25</v>
      </c>
      <c r="H35" s="18"/>
      <c r="I35" s="2" t="s">
        <v>25</v>
      </c>
      <c r="J35" s="18"/>
      <c r="K35" s="18"/>
      <c r="L35" s="18"/>
      <c r="M35" s="13" t="s">
        <v>194</v>
      </c>
      <c r="N35" s="0"/>
      <c r="O35" s="6" t="s">
        <v>195</v>
      </c>
      <c r="P35" s="16" t="s">
        <v>28</v>
      </c>
      <c r="Q35" s="8" t="n">
        <f aca="false">2016-VALUE(RIGHT(O35,4))</f>
        <v>44</v>
      </c>
      <c r="R35" s="9" t="str">
        <f aca="false">IF(Q35&lt;21,"&lt; 21",IF(Q35&lt;=30,"21 - 30",IF(Q35&lt;=40,"31 - 40",IF(Q35&lt;=50,"41 - 50","&gt; 50" ))))</f>
        <v>41 - 50</v>
      </c>
      <c r="S35" s="17" t="s">
        <v>70</v>
      </c>
      <c r="T35" s="7" t="s">
        <v>30</v>
      </c>
      <c r="U35" s="11" t="s">
        <v>196</v>
      </c>
      <c r="V35" s="12" t="s">
        <v>197</v>
      </c>
      <c r="W35" s="15" t="s">
        <v>198</v>
      </c>
      <c r="X35" s="0"/>
      <c r="Y35" s="7" t="s">
        <v>34</v>
      </c>
    </row>
    <row r="36" customFormat="false" ht="26.85" hidden="false" customHeight="false" outlineLevel="0" collapsed="false">
      <c r="A36" s="18"/>
      <c r="B36" s="18"/>
      <c r="C36" s="2" t="n">
        <v>0</v>
      </c>
      <c r="D36" s="18"/>
      <c r="E36" s="18"/>
      <c r="F36" s="18"/>
      <c r="G36" s="2" t="s">
        <v>25</v>
      </c>
      <c r="H36" s="18"/>
      <c r="I36" s="2" t="s">
        <v>25</v>
      </c>
      <c r="J36" s="18"/>
      <c r="K36" s="18"/>
      <c r="L36" s="18"/>
      <c r="M36" s="13" t="s">
        <v>199</v>
      </c>
      <c r="N36" s="0"/>
      <c r="O36" s="6" t="s">
        <v>200</v>
      </c>
      <c r="P36" s="16" t="s">
        <v>28</v>
      </c>
      <c r="Q36" s="8" t="n">
        <f aca="false">2016-VALUE(RIGHT(O36,4))</f>
        <v>56</v>
      </c>
      <c r="R36" s="9" t="str">
        <f aca="false">IF(Q36&lt;21,"&lt; 21",IF(Q36&lt;=30,"21 - 30",IF(Q36&lt;=40,"31 - 40",IF(Q36&lt;=50,"41 - 50","&gt; 50" ))))</f>
        <v>&gt; 50</v>
      </c>
      <c r="S36" s="17" t="s">
        <v>37</v>
      </c>
      <c r="T36" s="7" t="s">
        <v>30</v>
      </c>
      <c r="U36" s="11" t="s">
        <v>201</v>
      </c>
      <c r="V36" s="12" t="s">
        <v>202</v>
      </c>
      <c r="W36" s="15" t="s">
        <v>203</v>
      </c>
      <c r="X36" s="0"/>
      <c r="Y36" s="7" t="s">
        <v>204</v>
      </c>
    </row>
    <row r="37" customFormat="false" ht="26.85" hidden="false" customHeight="false" outlineLevel="0" collapsed="false">
      <c r="A37" s="18"/>
      <c r="B37" s="18"/>
      <c r="C37" s="2" t="n">
        <v>0</v>
      </c>
      <c r="D37" s="18"/>
      <c r="E37" s="18"/>
      <c r="F37" s="18"/>
      <c r="G37" s="2" t="s">
        <v>25</v>
      </c>
      <c r="H37" s="18"/>
      <c r="I37" s="2" t="s">
        <v>25</v>
      </c>
      <c r="J37" s="18"/>
      <c r="K37" s="18"/>
      <c r="L37" s="18"/>
      <c r="M37" s="13" t="s">
        <v>205</v>
      </c>
      <c r="N37" s="0"/>
      <c r="O37" s="6" t="s">
        <v>206</v>
      </c>
      <c r="P37" s="16" t="s">
        <v>28</v>
      </c>
      <c r="Q37" s="8" t="n">
        <f aca="false">2016-VALUE(RIGHT(O37,4))</f>
        <v>51</v>
      </c>
      <c r="R37" s="9" t="str">
        <f aca="false">IF(Q37&lt;21,"&lt; 21",IF(Q37&lt;=30,"21 - 30",IF(Q37&lt;=40,"31 - 40",IF(Q37&lt;=50,"41 - 50","&gt; 50" ))))</f>
        <v>&gt; 50</v>
      </c>
      <c r="S37" s="17" t="s">
        <v>37</v>
      </c>
      <c r="T37" s="7" t="s">
        <v>30</v>
      </c>
      <c r="U37" s="11" t="s">
        <v>201</v>
      </c>
      <c r="V37" s="12" t="s">
        <v>207</v>
      </c>
      <c r="W37" s="15" t="s">
        <v>208</v>
      </c>
      <c r="X37" s="0"/>
      <c r="Y37" s="7" t="s">
        <v>204</v>
      </c>
    </row>
    <row r="38" customFormat="false" ht="26.85" hidden="false" customHeight="false" outlineLevel="0" collapsed="false">
      <c r="A38" s="18"/>
      <c r="B38" s="18"/>
      <c r="C38" s="2" t="n">
        <v>0</v>
      </c>
      <c r="D38" s="18"/>
      <c r="E38" s="18"/>
      <c r="F38" s="18"/>
      <c r="G38" s="2" t="s">
        <v>25</v>
      </c>
      <c r="H38" s="18"/>
      <c r="I38" s="2" t="s">
        <v>25</v>
      </c>
      <c r="J38" s="18"/>
      <c r="K38" s="18"/>
      <c r="L38" s="18"/>
      <c r="M38" s="13" t="s">
        <v>209</v>
      </c>
      <c r="N38" s="0"/>
      <c r="O38" s="6" t="s">
        <v>210</v>
      </c>
      <c r="P38" s="16" t="s">
        <v>28</v>
      </c>
      <c r="Q38" s="8" t="n">
        <f aca="false">2016-VALUE(RIGHT(O38,4))</f>
        <v>53</v>
      </c>
      <c r="R38" s="9" t="str">
        <f aca="false">IF(Q38&lt;21,"&lt; 21",IF(Q38&lt;=30,"21 - 30",IF(Q38&lt;=40,"31 - 40",IF(Q38&lt;=50,"41 - 50","&gt; 50" ))))</f>
        <v>&gt; 50</v>
      </c>
      <c r="S38" s="17" t="s">
        <v>37</v>
      </c>
      <c r="T38" s="7" t="s">
        <v>30</v>
      </c>
      <c r="U38" s="11" t="s">
        <v>211</v>
      </c>
      <c r="V38" s="12" t="s">
        <v>212</v>
      </c>
      <c r="W38" s="15" t="s">
        <v>213</v>
      </c>
      <c r="X38" s="0"/>
      <c r="Y38" s="7" t="s">
        <v>34</v>
      </c>
    </row>
    <row r="39" customFormat="false" ht="26.85" hidden="false" customHeight="false" outlineLevel="0" collapsed="false">
      <c r="A39" s="18"/>
      <c r="B39" s="18"/>
      <c r="C39" s="2" t="n">
        <v>0</v>
      </c>
      <c r="D39" s="18"/>
      <c r="E39" s="18"/>
      <c r="F39" s="18"/>
      <c r="G39" s="2" t="s">
        <v>25</v>
      </c>
      <c r="H39" s="18"/>
      <c r="I39" s="2" t="s">
        <v>25</v>
      </c>
      <c r="J39" s="18"/>
      <c r="K39" s="18"/>
      <c r="L39" s="18"/>
      <c r="M39" s="13" t="s">
        <v>214</v>
      </c>
      <c r="N39" s="0"/>
      <c r="O39" s="6" t="s">
        <v>215</v>
      </c>
      <c r="P39" s="16" t="s">
        <v>28</v>
      </c>
      <c r="Q39" s="8" t="n">
        <f aca="false">2016-VALUE(RIGHT(O39,4))</f>
        <v>55</v>
      </c>
      <c r="R39" s="9" t="str">
        <f aca="false">IF(Q39&lt;21,"&lt; 21",IF(Q39&lt;=30,"21 - 30",IF(Q39&lt;=40,"31 - 40",IF(Q39&lt;=50,"41 - 50","&gt; 50" ))))</f>
        <v>&gt; 50</v>
      </c>
      <c r="S39" s="17" t="s">
        <v>37</v>
      </c>
      <c r="T39" s="7" t="s">
        <v>30</v>
      </c>
      <c r="U39" s="11" t="s">
        <v>211</v>
      </c>
      <c r="V39" s="12"/>
      <c r="W39" s="15" t="s">
        <v>216</v>
      </c>
      <c r="X39" s="0"/>
      <c r="Y39" s="7" t="s">
        <v>34</v>
      </c>
    </row>
    <row r="40" customFormat="false" ht="26.85" hidden="false" customHeight="false" outlineLevel="0" collapsed="false">
      <c r="A40" s="18"/>
      <c r="B40" s="18"/>
      <c r="C40" s="2" t="n">
        <v>0</v>
      </c>
      <c r="D40" s="18"/>
      <c r="E40" s="18"/>
      <c r="F40" s="18"/>
      <c r="G40" s="2" t="s">
        <v>25</v>
      </c>
      <c r="H40" s="18"/>
      <c r="I40" s="2" t="s">
        <v>25</v>
      </c>
      <c r="J40" s="18"/>
      <c r="K40" s="18"/>
      <c r="L40" s="18"/>
      <c r="M40" s="13" t="s">
        <v>217</v>
      </c>
      <c r="N40" s="0"/>
      <c r="O40" s="6" t="s">
        <v>218</v>
      </c>
      <c r="P40" s="16" t="s">
        <v>28</v>
      </c>
      <c r="Q40" s="8" t="n">
        <f aca="false">2016-VALUE(RIGHT(O40,4))</f>
        <v>67</v>
      </c>
      <c r="R40" s="9" t="str">
        <f aca="false">IF(Q40&lt;21,"&lt; 21",IF(Q40&lt;=30,"21 - 30",IF(Q40&lt;=40,"31 - 40",IF(Q40&lt;=50,"41 - 50","&gt; 50" ))))</f>
        <v>&gt; 50</v>
      </c>
      <c r="S40" s="17" t="s">
        <v>81</v>
      </c>
      <c r="T40" s="7" t="s">
        <v>30</v>
      </c>
      <c r="U40" s="11" t="s">
        <v>219</v>
      </c>
      <c r="V40" s="12" t="s">
        <v>220</v>
      </c>
      <c r="W40" s="15" t="s">
        <v>221</v>
      </c>
      <c r="X40" s="0"/>
      <c r="Y40" s="7" t="s">
        <v>34</v>
      </c>
    </row>
    <row r="41" customFormat="false" ht="26.85" hidden="false" customHeight="false" outlineLevel="0" collapsed="false">
      <c r="A41" s="18"/>
      <c r="B41" s="18"/>
      <c r="C41" s="2" t="n">
        <v>0</v>
      </c>
      <c r="D41" s="18"/>
      <c r="E41" s="18"/>
      <c r="F41" s="18"/>
      <c r="G41" s="2" t="s">
        <v>25</v>
      </c>
      <c r="H41" s="18"/>
      <c r="I41" s="2" t="s">
        <v>25</v>
      </c>
      <c r="J41" s="18"/>
      <c r="K41" s="18"/>
      <c r="L41" s="18"/>
      <c r="M41" s="13" t="s">
        <v>222</v>
      </c>
      <c r="N41" s="0"/>
      <c r="O41" s="6" t="s">
        <v>223</v>
      </c>
      <c r="P41" s="16" t="s">
        <v>28</v>
      </c>
      <c r="Q41" s="8" t="n">
        <f aca="false">2016-VALUE(RIGHT(O41,4))</f>
        <v>51</v>
      </c>
      <c r="R41" s="9" t="str">
        <f aca="false">IF(Q41&lt;21,"&lt; 21",IF(Q41&lt;=30,"21 - 30",IF(Q41&lt;=40,"31 - 40",IF(Q41&lt;=50,"41 - 50","&gt; 50" ))))</f>
        <v>&gt; 50</v>
      </c>
      <c r="S41" s="17" t="s">
        <v>37</v>
      </c>
      <c r="T41" s="7" t="s">
        <v>30</v>
      </c>
      <c r="U41" s="11" t="s">
        <v>224</v>
      </c>
      <c r="V41" s="12" t="s">
        <v>225</v>
      </c>
      <c r="W41" s="15" t="s">
        <v>226</v>
      </c>
      <c r="X41" s="0"/>
      <c r="Y41" s="7" t="s">
        <v>204</v>
      </c>
    </row>
    <row r="42" customFormat="false" ht="26.85" hidden="false" customHeight="false" outlineLevel="0" collapsed="false">
      <c r="A42" s="18"/>
      <c r="B42" s="18"/>
      <c r="C42" s="2" t="n">
        <v>0</v>
      </c>
      <c r="D42" s="18"/>
      <c r="E42" s="18"/>
      <c r="F42" s="18"/>
      <c r="G42" s="2" t="s">
        <v>25</v>
      </c>
      <c r="H42" s="18"/>
      <c r="I42" s="2" t="s">
        <v>25</v>
      </c>
      <c r="J42" s="18"/>
      <c r="K42" s="18"/>
      <c r="L42" s="18"/>
      <c r="M42" s="13" t="s">
        <v>227</v>
      </c>
      <c r="N42" s="0"/>
      <c r="O42" s="6" t="s">
        <v>228</v>
      </c>
      <c r="P42" s="16" t="s">
        <v>28</v>
      </c>
      <c r="Q42" s="8" t="n">
        <f aca="false">2016-VALUE(RIGHT(O42,4))</f>
        <v>56</v>
      </c>
      <c r="R42" s="9" t="str">
        <f aca="false">IF(Q42&lt;21,"&lt; 21",IF(Q42&lt;=30,"21 - 30",IF(Q42&lt;=40,"31 - 40",IF(Q42&lt;=50,"41 - 50","&gt; 50" ))))</f>
        <v>&gt; 50</v>
      </c>
      <c r="S42" s="17" t="s">
        <v>37</v>
      </c>
      <c r="T42" s="7" t="s">
        <v>64</v>
      </c>
      <c r="U42" s="11" t="s">
        <v>229</v>
      </c>
      <c r="V42" s="12" t="s">
        <v>230</v>
      </c>
      <c r="W42" s="15" t="s">
        <v>231</v>
      </c>
      <c r="X42" s="0"/>
      <c r="Y42" s="7" t="s">
        <v>34</v>
      </c>
    </row>
    <row r="43" customFormat="false" ht="64.9" hidden="false" customHeight="false" outlineLevel="0" collapsed="false">
      <c r="A43" s="18"/>
      <c r="B43" s="18"/>
      <c r="C43" s="2" t="n">
        <v>0</v>
      </c>
      <c r="D43" s="18"/>
      <c r="E43" s="18"/>
      <c r="F43" s="18"/>
      <c r="G43" s="2" t="s">
        <v>25</v>
      </c>
      <c r="H43" s="18"/>
      <c r="I43" s="2" t="s">
        <v>25</v>
      </c>
      <c r="J43" s="18"/>
      <c r="K43" s="18"/>
      <c r="L43" s="18"/>
      <c r="M43" s="13" t="s">
        <v>232</v>
      </c>
      <c r="N43" s="0"/>
      <c r="O43" s="6" t="s">
        <v>233</v>
      </c>
      <c r="P43" s="16" t="s">
        <v>28</v>
      </c>
      <c r="Q43" s="8" t="n">
        <f aca="false">2016-VALUE(RIGHT(O43,4))</f>
        <v>55</v>
      </c>
      <c r="R43" s="9" t="str">
        <f aca="false">IF(Q43&lt;21,"&lt; 21",IF(Q43&lt;=30,"21 - 30",IF(Q43&lt;=40,"31 - 40",IF(Q43&lt;=50,"41 - 50","&gt; 50" ))))</f>
        <v>&gt; 50</v>
      </c>
      <c r="S43" s="17" t="s">
        <v>37</v>
      </c>
      <c r="T43" s="7" t="s">
        <v>30</v>
      </c>
      <c r="U43" s="11" t="s">
        <v>229</v>
      </c>
      <c r="V43" s="12" t="s">
        <v>234</v>
      </c>
      <c r="W43" s="15" t="s">
        <v>235</v>
      </c>
      <c r="X43" s="0"/>
      <c r="Y43" s="7" t="s">
        <v>34</v>
      </c>
    </row>
    <row r="44" customFormat="false" ht="64.9" hidden="false" customHeight="false" outlineLevel="0" collapsed="false">
      <c r="A44" s="18"/>
      <c r="B44" s="18"/>
      <c r="C44" s="2" t="n">
        <v>0</v>
      </c>
      <c r="D44" s="18"/>
      <c r="E44" s="18"/>
      <c r="F44" s="18"/>
      <c r="G44" s="2" t="s">
        <v>25</v>
      </c>
      <c r="H44" s="18"/>
      <c r="I44" s="2" t="s">
        <v>25</v>
      </c>
      <c r="J44" s="18"/>
      <c r="K44" s="18"/>
      <c r="L44" s="18"/>
      <c r="M44" s="13" t="s">
        <v>236</v>
      </c>
      <c r="N44" s="0"/>
      <c r="O44" s="6" t="s">
        <v>237</v>
      </c>
      <c r="P44" s="16" t="s">
        <v>28</v>
      </c>
      <c r="Q44" s="8" t="n">
        <f aca="false">2016-VALUE(RIGHT(O44,4))</f>
        <v>52</v>
      </c>
      <c r="R44" s="9" t="str">
        <f aca="false">IF(Q44&lt;21,"&lt; 21",IF(Q44&lt;=30,"21 - 30",IF(Q44&lt;=40,"31 - 40",IF(Q44&lt;=50,"41 - 50","&gt; 50" ))))</f>
        <v>&gt; 50</v>
      </c>
      <c r="S44" s="17" t="s">
        <v>81</v>
      </c>
      <c r="T44" s="7" t="s">
        <v>30</v>
      </c>
      <c r="U44" s="11" t="s">
        <v>238</v>
      </c>
      <c r="V44" s="12" t="s">
        <v>239</v>
      </c>
      <c r="W44" s="15" t="s">
        <v>240</v>
      </c>
      <c r="X44" s="0"/>
      <c r="Y44" s="7" t="s">
        <v>34</v>
      </c>
    </row>
    <row r="45" customFormat="false" ht="64.9" hidden="false" customHeight="false" outlineLevel="0" collapsed="false">
      <c r="A45" s="18"/>
      <c r="B45" s="18"/>
      <c r="C45" s="2" t="n">
        <v>0</v>
      </c>
      <c r="D45" s="18"/>
      <c r="E45" s="18"/>
      <c r="F45" s="18"/>
      <c r="G45" s="2" t="s">
        <v>25</v>
      </c>
      <c r="H45" s="18"/>
      <c r="I45" s="2" t="s">
        <v>25</v>
      </c>
      <c r="J45" s="18"/>
      <c r="K45" s="18"/>
      <c r="L45" s="18"/>
      <c r="M45" s="13" t="s">
        <v>241</v>
      </c>
      <c r="N45" s="0"/>
      <c r="O45" s="6" t="s">
        <v>242</v>
      </c>
      <c r="P45" s="16" t="s">
        <v>101</v>
      </c>
      <c r="Q45" s="8" t="n">
        <f aca="false">2016-VALUE(RIGHT(O45,4))</f>
        <v>35</v>
      </c>
      <c r="R45" s="9" t="str">
        <f aca="false">IF(Q45&lt;21,"&lt; 21",IF(Q45&lt;=30,"21 - 30",IF(Q45&lt;=40,"31 - 40",IF(Q45&lt;=50,"41 - 50","&gt; 50" ))))</f>
        <v>31 - 40</v>
      </c>
      <c r="S45" s="17" t="s">
        <v>37</v>
      </c>
      <c r="T45" s="7" t="s">
        <v>38</v>
      </c>
      <c r="U45" s="11" t="s">
        <v>238</v>
      </c>
      <c r="V45" s="12" t="s">
        <v>243</v>
      </c>
      <c r="W45" s="15" t="s">
        <v>244</v>
      </c>
      <c r="X45" s="0"/>
      <c r="Y45" s="7" t="s">
        <v>34</v>
      </c>
    </row>
    <row r="46" customFormat="false" ht="64.9" hidden="false" customHeight="false" outlineLevel="0" collapsed="false">
      <c r="A46" s="18"/>
      <c r="B46" s="18"/>
      <c r="C46" s="2" t="n">
        <v>0</v>
      </c>
      <c r="D46" s="18"/>
      <c r="E46" s="18"/>
      <c r="F46" s="18"/>
      <c r="G46" s="2" t="s">
        <v>25</v>
      </c>
      <c r="H46" s="18"/>
      <c r="I46" s="2" t="s">
        <v>25</v>
      </c>
      <c r="J46" s="18"/>
      <c r="K46" s="18"/>
      <c r="L46" s="18"/>
      <c r="M46" s="13" t="s">
        <v>245</v>
      </c>
      <c r="N46" s="0"/>
      <c r="O46" s="6" t="s">
        <v>246</v>
      </c>
      <c r="P46" s="16" t="s">
        <v>101</v>
      </c>
      <c r="Q46" s="8" t="n">
        <f aca="false">2016-VALUE(RIGHT(O46,4))</f>
        <v>39</v>
      </c>
      <c r="R46" s="9" t="str">
        <f aca="false">IF(Q46&lt;21,"&lt; 21",IF(Q46&lt;=30,"21 - 30",IF(Q46&lt;=40,"31 - 40",IF(Q46&lt;=50,"41 - 50","&gt; 50" ))))</f>
        <v>31 - 40</v>
      </c>
      <c r="S46" s="17" t="s">
        <v>37</v>
      </c>
      <c r="T46" s="7" t="s">
        <v>30</v>
      </c>
      <c r="U46" s="11" t="s">
        <v>247</v>
      </c>
      <c r="V46" s="12" t="s">
        <v>248</v>
      </c>
      <c r="W46" s="15" t="s">
        <v>249</v>
      </c>
      <c r="X46" s="0"/>
      <c r="Y46" s="7" t="s">
        <v>34</v>
      </c>
    </row>
    <row r="47" customFormat="false" ht="26.85" hidden="false" customHeight="false" outlineLevel="0" collapsed="false">
      <c r="A47" s="18"/>
      <c r="B47" s="18"/>
      <c r="C47" s="2" t="n">
        <v>0</v>
      </c>
      <c r="D47" s="18"/>
      <c r="E47" s="18"/>
      <c r="F47" s="18"/>
      <c r="G47" s="2" t="s">
        <v>25</v>
      </c>
      <c r="H47" s="18"/>
      <c r="I47" s="2" t="s">
        <v>25</v>
      </c>
      <c r="J47" s="18"/>
      <c r="K47" s="18"/>
      <c r="L47" s="18"/>
      <c r="M47" s="13" t="s">
        <v>250</v>
      </c>
      <c r="N47" s="0"/>
      <c r="O47" s="6" t="s">
        <v>251</v>
      </c>
      <c r="P47" s="16" t="s">
        <v>101</v>
      </c>
      <c r="Q47" s="8" t="n">
        <f aca="false">2016-VALUE(RIGHT(O47,4))</f>
        <v>46</v>
      </c>
      <c r="R47" s="9" t="str">
        <f aca="false">IF(Q47&lt;21,"&lt; 21",IF(Q47&lt;=30,"21 - 30",IF(Q47&lt;=40,"31 - 40",IF(Q47&lt;=50,"41 - 50","&gt; 50" ))))</f>
        <v>41 - 50</v>
      </c>
      <c r="S47" s="17" t="s">
        <v>70</v>
      </c>
      <c r="T47" s="7" t="s">
        <v>30</v>
      </c>
      <c r="U47" s="11" t="s">
        <v>247</v>
      </c>
      <c r="V47" s="12" t="s">
        <v>252</v>
      </c>
      <c r="W47" s="15" t="s">
        <v>253</v>
      </c>
      <c r="X47" s="0"/>
      <c r="Y47" s="7" t="s">
        <v>34</v>
      </c>
    </row>
    <row r="48" customFormat="false" ht="64.9" hidden="false" customHeight="false" outlineLevel="0" collapsed="false">
      <c r="A48" s="18"/>
      <c r="B48" s="18"/>
      <c r="C48" s="2" t="n">
        <v>0</v>
      </c>
      <c r="D48" s="18"/>
      <c r="E48" s="18"/>
      <c r="F48" s="18"/>
      <c r="G48" s="2" t="s">
        <v>25</v>
      </c>
      <c r="H48" s="18"/>
      <c r="I48" s="2" t="s">
        <v>25</v>
      </c>
      <c r="J48" s="18"/>
      <c r="K48" s="18"/>
      <c r="L48" s="18"/>
      <c r="M48" s="13" t="s">
        <v>254</v>
      </c>
      <c r="N48" s="0"/>
      <c r="O48" s="6" t="s">
        <v>255</v>
      </c>
      <c r="P48" s="16" t="s">
        <v>28</v>
      </c>
      <c r="Q48" s="8" t="n">
        <f aca="false">2016-VALUE(RIGHT(O48,4))</f>
        <v>42</v>
      </c>
      <c r="R48" s="9" t="str">
        <f aca="false">IF(Q48&lt;21,"&lt; 21",IF(Q48&lt;=30,"21 - 30",IF(Q48&lt;=40,"31 - 40",IF(Q48&lt;=50,"41 - 50","&gt; 50" ))))</f>
        <v>41 - 50</v>
      </c>
      <c r="S48" s="17" t="s">
        <v>37</v>
      </c>
      <c r="T48" s="7" t="s">
        <v>30</v>
      </c>
      <c r="U48" s="11" t="s">
        <v>256</v>
      </c>
      <c r="V48" s="12" t="s">
        <v>257</v>
      </c>
      <c r="W48" s="15" t="s">
        <v>258</v>
      </c>
      <c r="X48" s="0"/>
      <c r="Y48" s="7" t="s">
        <v>204</v>
      </c>
    </row>
    <row r="49" customFormat="false" ht="39.55" hidden="false" customHeight="false" outlineLevel="0" collapsed="false">
      <c r="A49" s="18"/>
      <c r="B49" s="18"/>
      <c r="C49" s="2" t="n">
        <v>0</v>
      </c>
      <c r="D49" s="18"/>
      <c r="E49" s="18"/>
      <c r="F49" s="18"/>
      <c r="G49" s="2" t="s">
        <v>25</v>
      </c>
      <c r="H49" s="18"/>
      <c r="I49" s="2" t="s">
        <v>25</v>
      </c>
      <c r="J49" s="18"/>
      <c r="K49" s="18"/>
      <c r="L49" s="18"/>
      <c r="M49" s="13" t="s">
        <v>259</v>
      </c>
      <c r="N49" s="0"/>
      <c r="O49" s="6" t="s">
        <v>260</v>
      </c>
      <c r="P49" s="16" t="s">
        <v>28</v>
      </c>
      <c r="Q49" s="8" t="n">
        <f aca="false">2016-VALUE(RIGHT(O49,4))</f>
        <v>39</v>
      </c>
      <c r="R49" s="9" t="str">
        <f aca="false">IF(Q49&lt;21,"&lt; 21",IF(Q49&lt;=30,"21 - 30",IF(Q49&lt;=40,"31 - 40",IF(Q49&lt;=50,"41 - 50","&gt; 50" ))))</f>
        <v>31 - 40</v>
      </c>
      <c r="S49" s="17" t="s">
        <v>70</v>
      </c>
      <c r="T49" s="7" t="s">
        <v>30</v>
      </c>
      <c r="U49" s="11" t="s">
        <v>256</v>
      </c>
      <c r="V49" s="12" t="s">
        <v>261</v>
      </c>
      <c r="W49" s="15" t="s">
        <v>262</v>
      </c>
      <c r="X49" s="0"/>
      <c r="Y49" s="7" t="s">
        <v>204</v>
      </c>
    </row>
    <row r="50" customFormat="false" ht="26.85" hidden="false" customHeight="false" outlineLevel="0" collapsed="false">
      <c r="A50" s="18"/>
      <c r="B50" s="18"/>
      <c r="C50" s="2" t="n">
        <v>0</v>
      </c>
      <c r="D50" s="18"/>
      <c r="E50" s="18"/>
      <c r="F50" s="18"/>
      <c r="G50" s="2" t="s">
        <v>25</v>
      </c>
      <c r="H50" s="18"/>
      <c r="I50" s="2" t="s">
        <v>25</v>
      </c>
      <c r="J50" s="18"/>
      <c r="K50" s="18"/>
      <c r="L50" s="18"/>
      <c r="M50" s="13" t="s">
        <v>263</v>
      </c>
      <c r="N50" s="0"/>
      <c r="O50" s="6" t="s">
        <v>264</v>
      </c>
      <c r="P50" s="16" t="s">
        <v>101</v>
      </c>
      <c r="Q50" s="8" t="n">
        <f aca="false">2016-VALUE(RIGHT(O50,4))</f>
        <v>42</v>
      </c>
      <c r="R50" s="9" t="str">
        <f aca="false">IF(Q50&lt;21,"&lt; 21",IF(Q50&lt;=30,"21 - 30",IF(Q50&lt;=40,"31 - 40",IF(Q50&lt;=50,"41 - 50","&gt; 50" ))))</f>
        <v>41 - 50</v>
      </c>
      <c r="S50" s="17" t="s">
        <v>37</v>
      </c>
      <c r="T50" s="7" t="s">
        <v>30</v>
      </c>
      <c r="U50" s="11" t="s">
        <v>265</v>
      </c>
      <c r="V50" s="12" t="s">
        <v>266</v>
      </c>
      <c r="W50" s="15" t="s">
        <v>267</v>
      </c>
      <c r="X50" s="0"/>
      <c r="Y50" s="7" t="s">
        <v>34</v>
      </c>
    </row>
    <row r="51" customFormat="false" ht="26.85" hidden="false" customHeight="false" outlineLevel="0" collapsed="false">
      <c r="A51" s="18"/>
      <c r="B51" s="18"/>
      <c r="C51" s="2" t="n">
        <v>0</v>
      </c>
      <c r="D51" s="18"/>
      <c r="E51" s="18"/>
      <c r="F51" s="18"/>
      <c r="G51" s="2" t="s">
        <v>25</v>
      </c>
      <c r="H51" s="18"/>
      <c r="I51" s="2" t="s">
        <v>25</v>
      </c>
      <c r="J51" s="18"/>
      <c r="K51" s="18"/>
      <c r="L51" s="18"/>
      <c r="M51" s="13" t="s">
        <v>268</v>
      </c>
      <c r="N51" s="0"/>
      <c r="O51" s="6" t="s">
        <v>269</v>
      </c>
      <c r="P51" s="16" t="s">
        <v>101</v>
      </c>
      <c r="Q51" s="8" t="n">
        <f aca="false">2016-VALUE(RIGHT(O51,4))</f>
        <v>70</v>
      </c>
      <c r="R51" s="9" t="str">
        <f aca="false">IF(Q51&lt;21,"&lt; 21",IF(Q51&lt;=30,"21 - 30",IF(Q51&lt;=40,"31 - 40",IF(Q51&lt;=50,"41 - 50","&gt; 50" ))))</f>
        <v>&gt; 50</v>
      </c>
      <c r="S51" s="17" t="s">
        <v>70</v>
      </c>
      <c r="T51" s="7" t="s">
        <v>30</v>
      </c>
      <c r="U51" s="11" t="s">
        <v>265</v>
      </c>
      <c r="V51" s="12" t="s">
        <v>270</v>
      </c>
      <c r="W51" s="15"/>
      <c r="X51" s="0"/>
      <c r="Y51" s="7" t="s">
        <v>34</v>
      </c>
    </row>
    <row r="52" customFormat="false" ht="26.85" hidden="false" customHeight="false" outlineLevel="0" collapsed="false">
      <c r="A52" s="18"/>
      <c r="B52" s="18"/>
      <c r="C52" s="2" t="n">
        <v>0</v>
      </c>
      <c r="D52" s="18"/>
      <c r="E52" s="18"/>
      <c r="F52" s="18"/>
      <c r="G52" s="2" t="s">
        <v>25</v>
      </c>
      <c r="H52" s="18"/>
      <c r="I52" s="2" t="s">
        <v>25</v>
      </c>
      <c r="J52" s="18"/>
      <c r="K52" s="18"/>
      <c r="L52" s="18"/>
      <c r="M52" s="13" t="s">
        <v>271</v>
      </c>
      <c r="N52" s="0"/>
      <c r="O52" s="6" t="s">
        <v>272</v>
      </c>
      <c r="P52" s="16" t="s">
        <v>28</v>
      </c>
      <c r="Q52" s="8" t="n">
        <f aca="false">2016-VALUE(RIGHT(O52,4))</f>
        <v>70</v>
      </c>
      <c r="R52" s="9" t="str">
        <f aca="false">IF(Q52&lt;21,"&lt; 21",IF(Q52&lt;=30,"21 - 30",IF(Q52&lt;=40,"31 - 40",IF(Q52&lt;=50,"41 - 50","&gt; 50" ))))</f>
        <v>&gt; 50</v>
      </c>
      <c r="S52" s="17" t="s">
        <v>70</v>
      </c>
      <c r="T52" s="7" t="s">
        <v>30</v>
      </c>
      <c r="U52" s="11" t="s">
        <v>273</v>
      </c>
      <c r="V52" s="12" t="s">
        <v>274</v>
      </c>
      <c r="W52" s="15" t="s">
        <v>275</v>
      </c>
      <c r="X52" s="0"/>
      <c r="Y52" s="7" t="s">
        <v>34</v>
      </c>
    </row>
    <row r="53" customFormat="false" ht="26.85" hidden="false" customHeight="false" outlineLevel="0" collapsed="false">
      <c r="A53" s="18"/>
      <c r="B53" s="18"/>
      <c r="C53" s="2" t="n">
        <v>0</v>
      </c>
      <c r="D53" s="18"/>
      <c r="E53" s="18"/>
      <c r="F53" s="18"/>
      <c r="G53" s="2" t="s">
        <v>25</v>
      </c>
      <c r="H53" s="18"/>
      <c r="I53" s="2" t="s">
        <v>25</v>
      </c>
      <c r="J53" s="18"/>
      <c r="K53" s="18"/>
      <c r="L53" s="18"/>
      <c r="M53" s="13" t="s">
        <v>276</v>
      </c>
      <c r="N53" s="0"/>
      <c r="O53" s="6" t="s">
        <v>277</v>
      </c>
      <c r="P53" s="16" t="s">
        <v>28</v>
      </c>
      <c r="Q53" s="8" t="n">
        <f aca="false">2016-VALUE(RIGHT(O53,4))</f>
        <v>58</v>
      </c>
      <c r="R53" s="9" t="str">
        <f aca="false">IF(Q53&lt;21,"&lt; 21",IF(Q53&lt;=30,"21 - 30",IF(Q53&lt;=40,"31 - 40",IF(Q53&lt;=50,"41 - 50","&gt; 50" ))))</f>
        <v>&gt; 50</v>
      </c>
      <c r="S53" s="17" t="s">
        <v>37</v>
      </c>
      <c r="T53" s="7" t="s">
        <v>30</v>
      </c>
      <c r="U53" s="11" t="s">
        <v>278</v>
      </c>
      <c r="V53" s="12" t="s">
        <v>279</v>
      </c>
      <c r="W53" s="15" t="s">
        <v>280</v>
      </c>
      <c r="X53" s="0"/>
      <c r="Y53" s="7" t="s">
        <v>34</v>
      </c>
    </row>
    <row r="54" customFormat="false" ht="26.85" hidden="false" customHeight="false" outlineLevel="0" collapsed="false">
      <c r="A54" s="18"/>
      <c r="B54" s="18"/>
      <c r="C54" s="2" t="n">
        <v>0</v>
      </c>
      <c r="D54" s="18"/>
      <c r="E54" s="18"/>
      <c r="F54" s="18"/>
      <c r="G54" s="2" t="s">
        <v>25</v>
      </c>
      <c r="H54" s="18"/>
      <c r="I54" s="2" t="s">
        <v>25</v>
      </c>
      <c r="J54" s="18"/>
      <c r="K54" s="18"/>
      <c r="L54" s="18"/>
      <c r="M54" s="13" t="s">
        <v>281</v>
      </c>
      <c r="N54" s="0"/>
      <c r="O54" s="6" t="s">
        <v>282</v>
      </c>
      <c r="P54" s="16" t="s">
        <v>28</v>
      </c>
      <c r="Q54" s="8" t="n">
        <f aca="false">2016-VALUE(RIGHT(O54,4))</f>
        <v>57</v>
      </c>
      <c r="R54" s="9" t="str">
        <f aca="false">IF(Q54&lt;21,"&lt; 21",IF(Q54&lt;=30,"21 - 30",IF(Q54&lt;=40,"31 - 40",IF(Q54&lt;=50,"41 - 50","&gt; 50" ))))</f>
        <v>&gt; 50</v>
      </c>
      <c r="S54" s="17" t="s">
        <v>37</v>
      </c>
      <c r="T54" s="7" t="s">
        <v>30</v>
      </c>
      <c r="U54" s="11" t="s">
        <v>278</v>
      </c>
      <c r="V54" s="12" t="s">
        <v>283</v>
      </c>
      <c r="W54" s="15" t="s">
        <v>284</v>
      </c>
      <c r="X54" s="0"/>
      <c r="Y54" s="7" t="s">
        <v>34</v>
      </c>
    </row>
    <row r="55" customFormat="false" ht="26.85" hidden="false" customHeight="false" outlineLevel="0" collapsed="false">
      <c r="A55" s="18"/>
      <c r="B55" s="18"/>
      <c r="C55" s="2" t="n">
        <v>0</v>
      </c>
      <c r="D55" s="18"/>
      <c r="E55" s="18"/>
      <c r="F55" s="18"/>
      <c r="G55" s="2" t="s">
        <v>25</v>
      </c>
      <c r="H55" s="18"/>
      <c r="I55" s="2" t="s">
        <v>25</v>
      </c>
      <c r="J55" s="18"/>
      <c r="K55" s="18"/>
      <c r="L55" s="18"/>
      <c r="M55" s="13" t="s">
        <v>285</v>
      </c>
      <c r="N55" s="0"/>
      <c r="O55" s="6" t="s">
        <v>286</v>
      </c>
      <c r="P55" s="16" t="s">
        <v>28</v>
      </c>
      <c r="Q55" s="8" t="n">
        <f aca="false">2016-VALUE(RIGHT(O55,4))</f>
        <v>46</v>
      </c>
      <c r="R55" s="9" t="str">
        <f aca="false">IF(Q55&lt;21,"&lt; 21",IF(Q55&lt;=30,"21 - 30",IF(Q55&lt;=40,"31 - 40",IF(Q55&lt;=50,"41 - 50","&gt; 50" ))))</f>
        <v>41 - 50</v>
      </c>
      <c r="S55" s="17" t="s">
        <v>37</v>
      </c>
      <c r="T55" s="7" t="s">
        <v>30</v>
      </c>
      <c r="U55" s="11" t="s">
        <v>287</v>
      </c>
      <c r="V55" s="12" t="s">
        <v>288</v>
      </c>
      <c r="W55" s="15" t="s">
        <v>289</v>
      </c>
      <c r="X55" s="0"/>
      <c r="Y55" s="7" t="s">
        <v>34</v>
      </c>
    </row>
    <row r="56" customFormat="false" ht="39.55" hidden="false" customHeight="false" outlineLevel="0" collapsed="false">
      <c r="A56" s="18"/>
      <c r="B56" s="18"/>
      <c r="C56" s="2" t="n">
        <v>0</v>
      </c>
      <c r="D56" s="18"/>
      <c r="E56" s="18"/>
      <c r="F56" s="18"/>
      <c r="G56" s="2" t="s">
        <v>25</v>
      </c>
      <c r="H56" s="18"/>
      <c r="I56" s="2" t="s">
        <v>25</v>
      </c>
      <c r="J56" s="18"/>
      <c r="K56" s="18"/>
      <c r="L56" s="18"/>
      <c r="M56" s="13" t="s">
        <v>290</v>
      </c>
      <c r="N56" s="0"/>
      <c r="O56" s="14" t="n">
        <v>30554</v>
      </c>
      <c r="P56" s="16" t="s">
        <v>101</v>
      </c>
      <c r="Q56" s="8" t="n">
        <f aca="false">2016-1983</f>
        <v>33</v>
      </c>
      <c r="R56" s="9" t="str">
        <f aca="false">IF(Q56&lt;21,"&lt; 21",IF(Q56&lt;=30,"21 - 30",IF(Q56&lt;=40,"31 - 40",IF(Q56&lt;=50,"41 - 50","&gt; 50" ))))</f>
        <v>31 - 40</v>
      </c>
      <c r="S56" s="17" t="s">
        <v>29</v>
      </c>
      <c r="T56" s="7" t="s">
        <v>30</v>
      </c>
      <c r="U56" s="11" t="s">
        <v>291</v>
      </c>
      <c r="V56" s="12" t="s">
        <v>292</v>
      </c>
      <c r="W56" s="15" t="s">
        <v>293</v>
      </c>
      <c r="X56" s="0"/>
      <c r="Y56" s="7" t="s">
        <v>34</v>
      </c>
    </row>
    <row r="57" customFormat="false" ht="26.85" hidden="false" customHeight="false" outlineLevel="0" collapsed="false">
      <c r="A57" s="18"/>
      <c r="B57" s="18"/>
      <c r="C57" s="2" t="n">
        <v>0</v>
      </c>
      <c r="D57" s="18"/>
      <c r="E57" s="18"/>
      <c r="F57" s="18"/>
      <c r="G57" s="2" t="s">
        <v>25</v>
      </c>
      <c r="H57" s="18"/>
      <c r="I57" s="2" t="s">
        <v>25</v>
      </c>
      <c r="J57" s="18"/>
      <c r="K57" s="18"/>
      <c r="L57" s="18"/>
      <c r="M57" s="13" t="s">
        <v>294</v>
      </c>
      <c r="N57" s="0"/>
      <c r="O57" s="6" t="s">
        <v>295</v>
      </c>
      <c r="P57" s="16" t="s">
        <v>28</v>
      </c>
      <c r="Q57" s="8" t="n">
        <f aca="false">2016-VALUE(RIGHT(O57,4))</f>
        <v>28</v>
      </c>
      <c r="R57" s="9" t="str">
        <f aca="false">IF(Q57&lt;21,"&lt; 21",IF(Q57&lt;=30,"21 - 30",IF(Q57&lt;=40,"31 - 40",IF(Q57&lt;=50,"41 - 50","&gt; 50" ))))</f>
        <v>21 - 30</v>
      </c>
      <c r="S57" s="17" t="s">
        <v>70</v>
      </c>
      <c r="T57" s="7" t="s">
        <v>30</v>
      </c>
      <c r="U57" s="11" t="s">
        <v>296</v>
      </c>
      <c r="V57" s="12" t="s">
        <v>297</v>
      </c>
      <c r="W57" s="15" t="s">
        <v>293</v>
      </c>
      <c r="X57" s="0"/>
      <c r="Y57" s="7" t="s">
        <v>204</v>
      </c>
    </row>
    <row r="58" customFormat="false" ht="26.85" hidden="false" customHeight="false" outlineLevel="0" collapsed="false">
      <c r="A58" s="18"/>
      <c r="B58" s="18"/>
      <c r="C58" s="2" t="n">
        <v>0</v>
      </c>
      <c r="D58" s="18"/>
      <c r="E58" s="18"/>
      <c r="F58" s="18"/>
      <c r="G58" s="2" t="s">
        <v>25</v>
      </c>
      <c r="H58" s="18"/>
      <c r="I58" s="2" t="s">
        <v>25</v>
      </c>
      <c r="J58" s="18"/>
      <c r="K58" s="18"/>
      <c r="L58" s="18"/>
      <c r="M58" s="13" t="s">
        <v>298</v>
      </c>
      <c r="N58" s="0"/>
      <c r="O58" s="6" t="s">
        <v>299</v>
      </c>
      <c r="P58" s="16" t="s">
        <v>101</v>
      </c>
      <c r="Q58" s="8" t="n">
        <f aca="false">2016-VALUE(RIGHT(O58,4))</f>
        <v>24</v>
      </c>
      <c r="R58" s="9" t="str">
        <f aca="false">IF(Q58&lt;21,"&lt; 21",IF(Q58&lt;=30,"21 - 30",IF(Q58&lt;=40,"31 - 40",IF(Q58&lt;=50,"41 - 50","&gt; 50" ))))</f>
        <v>21 - 30</v>
      </c>
      <c r="S58" s="17" t="s">
        <v>37</v>
      </c>
      <c r="T58" s="7" t="s">
        <v>30</v>
      </c>
      <c r="U58" s="11" t="s">
        <v>300</v>
      </c>
      <c r="V58" s="12" t="s">
        <v>301</v>
      </c>
      <c r="W58" s="15" t="s">
        <v>302</v>
      </c>
      <c r="X58" s="0"/>
      <c r="Y58" s="7" t="s">
        <v>34</v>
      </c>
    </row>
    <row r="59" customFormat="false" ht="26.85" hidden="false" customHeight="false" outlineLevel="0" collapsed="false">
      <c r="A59" s="18"/>
      <c r="B59" s="18"/>
      <c r="C59" s="2" t="n">
        <v>0</v>
      </c>
      <c r="D59" s="18"/>
      <c r="E59" s="18"/>
      <c r="F59" s="18"/>
      <c r="G59" s="2" t="s">
        <v>25</v>
      </c>
      <c r="H59" s="18"/>
      <c r="I59" s="2" t="s">
        <v>25</v>
      </c>
      <c r="J59" s="18"/>
      <c r="K59" s="18"/>
      <c r="L59" s="18"/>
      <c r="M59" s="13" t="s">
        <v>303</v>
      </c>
      <c r="N59" s="0"/>
      <c r="O59" s="6" t="s">
        <v>304</v>
      </c>
      <c r="P59" s="16" t="s">
        <v>28</v>
      </c>
      <c r="Q59" s="8" t="n">
        <f aca="false">2016-VALUE(RIGHT(O59,4))</f>
        <v>46</v>
      </c>
      <c r="R59" s="9" t="str">
        <f aca="false">IF(Q59&lt;21,"&lt; 21",IF(Q59&lt;=30,"21 - 30",IF(Q59&lt;=40,"31 - 40",IF(Q59&lt;=50,"41 - 50","&gt; 50" ))))</f>
        <v>41 - 50</v>
      </c>
      <c r="S59" s="17" t="s">
        <v>37</v>
      </c>
      <c r="T59" s="7" t="s">
        <v>30</v>
      </c>
      <c r="U59" s="11" t="s">
        <v>305</v>
      </c>
      <c r="V59" s="12" t="s">
        <v>306</v>
      </c>
      <c r="W59" s="15" t="s">
        <v>307</v>
      </c>
      <c r="X59" s="0"/>
      <c r="Y59" s="7" t="s">
        <v>34</v>
      </c>
    </row>
    <row r="60" customFormat="false" ht="14.15" hidden="false" customHeight="false" outlineLevel="0" collapsed="false">
      <c r="A60" s="18"/>
      <c r="B60" s="18"/>
      <c r="C60" s="2" t="n">
        <v>0</v>
      </c>
      <c r="D60" s="18"/>
      <c r="E60" s="18"/>
      <c r="F60" s="18"/>
      <c r="G60" s="2" t="s">
        <v>25</v>
      </c>
      <c r="H60" s="18"/>
      <c r="I60" s="2" t="s">
        <v>25</v>
      </c>
      <c r="J60" s="18"/>
      <c r="K60" s="18"/>
      <c r="L60" s="18"/>
      <c r="M60" s="13" t="s">
        <v>308</v>
      </c>
      <c r="N60" s="0"/>
      <c r="O60" s="6" t="s">
        <v>309</v>
      </c>
      <c r="P60" s="16" t="s">
        <v>28</v>
      </c>
      <c r="Q60" s="8" t="n">
        <f aca="false">2016-VALUE(RIGHT(O60,4))</f>
        <v>35</v>
      </c>
      <c r="R60" s="9" t="str">
        <f aca="false">IF(Q60&lt;21,"&lt; 21",IF(Q60&lt;=30,"21 - 30",IF(Q60&lt;=40,"31 - 40",IF(Q60&lt;=50,"41 - 50","&gt; 50" ))))</f>
        <v>31 - 40</v>
      </c>
      <c r="S60" s="17" t="s">
        <v>70</v>
      </c>
      <c r="T60" s="7" t="s">
        <v>30</v>
      </c>
      <c r="U60" s="11" t="s">
        <v>310</v>
      </c>
      <c r="V60" s="12" t="s">
        <v>311</v>
      </c>
      <c r="W60" s="7" t="s">
        <v>312</v>
      </c>
      <c r="X60" s="0"/>
      <c r="Y60" s="7" t="s">
        <v>34</v>
      </c>
    </row>
    <row r="61" customFormat="false" ht="26.85" hidden="false" customHeight="false" outlineLevel="0" collapsed="false">
      <c r="A61" s="18"/>
      <c r="B61" s="18"/>
      <c r="C61" s="2" t="n">
        <v>0</v>
      </c>
      <c r="D61" s="18"/>
      <c r="E61" s="18"/>
      <c r="F61" s="18"/>
      <c r="G61" s="2" t="s">
        <v>25</v>
      </c>
      <c r="H61" s="18"/>
      <c r="I61" s="2" t="s">
        <v>25</v>
      </c>
      <c r="J61" s="18"/>
      <c r="K61" s="18"/>
      <c r="L61" s="18"/>
      <c r="M61" s="13" t="s">
        <v>313</v>
      </c>
      <c r="N61" s="0"/>
      <c r="O61" s="6" t="s">
        <v>314</v>
      </c>
      <c r="P61" s="16" t="s">
        <v>28</v>
      </c>
      <c r="Q61" s="8" t="n">
        <f aca="false">2016-VALUE(RIGHT(O61,4))</f>
        <v>56</v>
      </c>
      <c r="R61" s="9" t="str">
        <f aca="false">IF(Q61&lt;21,"&lt; 21",IF(Q61&lt;=30,"21 - 30",IF(Q61&lt;=40,"31 - 40",IF(Q61&lt;=50,"41 - 50","&gt; 50" ))))</f>
        <v>&gt; 50</v>
      </c>
      <c r="S61" s="17" t="s">
        <v>37</v>
      </c>
      <c r="T61" s="7" t="s">
        <v>30</v>
      </c>
      <c r="U61" s="11" t="s">
        <v>315</v>
      </c>
      <c r="V61" s="12" t="s">
        <v>316</v>
      </c>
      <c r="W61" s="15" t="s">
        <v>317</v>
      </c>
      <c r="X61" s="0"/>
      <c r="Y61" s="7" t="s">
        <v>204</v>
      </c>
    </row>
    <row r="62" customFormat="false" ht="15.8" hidden="false" customHeight="false" outlineLevel="0" collapsed="false"/>
    <row r="63" customFormat="false" ht="15.8" hidden="false" customHeight="false" outlineLevel="0" collapsed="false"/>
    <row r="64" customFormat="false" ht="15.8" hidden="false" customHeight="false" outlineLevel="0" collapsed="false"/>
    <row r="65" customFormat="false" ht="15.8" hidden="false" customHeight="false" outlineLevel="0" collapsed="false"/>
    <row r="66" customFormat="false" ht="15.8" hidden="false" customHeight="false" outlineLevel="0" collapsed="false"/>
    <row r="67" customFormat="false" ht="15.8" hidden="false" customHeight="false" outlineLevel="0" collapsed="false"/>
    <row r="68" customFormat="false" ht="15.8" hidden="false" customHeight="false" outlineLevel="0" collapsed="false"/>
    <row r="69" customFormat="false" ht="15.8" hidden="false" customHeight="false" outlineLevel="0" collapsed="false"/>
    <row r="70" customFormat="false" ht="15.8" hidden="false" customHeight="false" outlineLevel="0" collapsed="false"/>
    <row r="71" customFormat="false" ht="15.8" hidden="false" customHeight="false" outlineLevel="0" collapsed="false"/>
    <row r="72" customFormat="false" ht="15.8" hidden="false" customHeight="false" outlineLevel="0" collapsed="false"/>
    <row r="73" customFormat="false" ht="15.8" hidden="false" customHeight="false" outlineLevel="0" collapsed="false"/>
    <row r="74" customFormat="false" ht="15.8" hidden="false" customHeight="false" outlineLevel="0" collapsed="false"/>
    <row r="75" customFormat="false" ht="15.8" hidden="false" customHeight="false" outlineLevel="0" collapsed="false"/>
    <row r="76" customFormat="false" ht="15.8" hidden="false" customHeight="false" outlineLevel="0" collapsed="false"/>
    <row r="77" customFormat="false" ht="15.8" hidden="false" customHeight="false" outlineLevel="0" collapsed="false"/>
    <row r="78" customFormat="false" ht="15.8" hidden="false" customHeight="false" outlineLevel="0" collapsed="false"/>
    <row r="79" customFormat="false" ht="15.8" hidden="false" customHeight="false" outlineLevel="0" collapsed="false"/>
    <row r="80" customFormat="false" ht="15.8" hidden="false" customHeight="false" outlineLevel="0" collapsed="false"/>
    <row r="81" customFormat="false" ht="15.8" hidden="false" customHeight="false" outlineLevel="0" collapsed="false"/>
    <row r="82" customFormat="false" ht="15.8" hidden="false" customHeight="false" outlineLevel="0" collapsed="false"/>
    <row r="83" customFormat="false" ht="15.8" hidden="false" customHeight="false" outlineLevel="0" collapsed="false"/>
    <row r="84" customFormat="false" ht="15.8" hidden="false" customHeight="false" outlineLevel="0" collapsed="false"/>
    <row r="85" customFormat="false" ht="15.8" hidden="false" customHeight="false" outlineLevel="0" collapsed="false"/>
    <row r="86" customFormat="false" ht="15.8" hidden="false" customHeight="false" outlineLevel="0" collapsed="false"/>
    <row r="87" customFormat="false" ht="15.8" hidden="false" customHeight="false" outlineLevel="0" collapsed="false"/>
    <row r="88" customFormat="false" ht="15.8" hidden="false" customHeight="false" outlineLevel="0" collapsed="false"/>
    <row r="89" customFormat="false" ht="15.8" hidden="false" customHeight="false" outlineLevel="0" collapsed="false"/>
    <row r="90" customFormat="false" ht="15.8" hidden="false" customHeight="false" outlineLevel="0" collapsed="false"/>
    <row r="91" customFormat="false" ht="15.8" hidden="false" customHeight="false" outlineLevel="0" collapsed="false"/>
    <row r="92" customFormat="false" ht="15.8" hidden="false" customHeight="false" outlineLevel="0" collapsed="false"/>
    <row r="93" customFormat="false" ht="15.8" hidden="false" customHeight="false" outlineLevel="0" collapsed="false"/>
    <row r="94" customFormat="false" ht="15.8" hidden="false" customHeight="false" outlineLevel="0" collapsed="false"/>
    <row r="95" customFormat="false" ht="15.8" hidden="false" customHeight="false" outlineLevel="0" collapsed="false"/>
    <row r="96" customFormat="false" ht="15.8" hidden="false" customHeight="false" outlineLevel="0" collapsed="false"/>
    <row r="97" customFormat="false" ht="15.8" hidden="false" customHeight="false" outlineLevel="0" collapsed="false"/>
    <row r="98" customFormat="false" ht="15.8" hidden="false" customHeight="false" outlineLevel="0" collapsed="false"/>
    <row r="99" customFormat="false" ht="15.8" hidden="false" customHeight="false" outlineLevel="0" collapsed="false"/>
    <row r="100" customFormat="false" ht="15.8" hidden="false" customHeight="false" outlineLevel="0" collapsed="false"/>
    <row r="101" customFormat="false" ht="15.8" hidden="false" customHeight="false" outlineLevel="0" collapsed="false"/>
    <row r="102" customFormat="false" ht="15.8" hidden="false" customHeight="false" outlineLevel="0" collapsed="false"/>
    <row r="103" customFormat="false" ht="15.8" hidden="false" customHeight="false" outlineLevel="0" collapsed="false"/>
    <row r="104" customFormat="false" ht="15.8" hidden="false" customHeight="false" outlineLevel="0" collapsed="false"/>
    <row r="105" customFormat="false" ht="15.8" hidden="false" customHeight="false" outlineLevel="0" collapsed="false"/>
    <row r="106" customFormat="false" ht="15.8" hidden="false" customHeight="false" outlineLevel="0" collapsed="false"/>
    <row r="107" customFormat="false" ht="15.8" hidden="false" customHeight="false" outlineLevel="0" collapsed="false"/>
    <row r="108" customFormat="false" ht="15.8" hidden="false" customHeight="false" outlineLevel="0" collapsed="false"/>
    <row r="109" customFormat="false" ht="15.8" hidden="false" customHeight="false" outlineLevel="0" collapsed="false"/>
    <row r="110" customFormat="false" ht="15.8" hidden="false" customHeight="false" outlineLevel="0" collapsed="false"/>
    <row r="111" customFormat="false" ht="15.8" hidden="false" customHeight="false" outlineLevel="0" collapsed="false"/>
    <row r="112" customFormat="false" ht="15.8" hidden="false" customHeight="false" outlineLevel="0" collapsed="false"/>
    <row r="113" customFormat="false" ht="15.8" hidden="false" customHeight="false" outlineLevel="0" collapsed="false"/>
    <row r="114" customFormat="false" ht="15.8" hidden="false" customHeight="false" outlineLevel="0" collapsed="false"/>
    <row r="115" customFormat="false" ht="15.8" hidden="false" customHeight="false" outlineLevel="0" collapsed="false"/>
    <row r="116" customFormat="false" ht="15.8" hidden="false" customHeight="false" outlineLevel="0" collapsed="false"/>
    <row r="117" customFormat="false" ht="15.8" hidden="false" customHeight="false" outlineLevel="0" collapsed="false"/>
    <row r="118" customFormat="false" ht="15.8" hidden="false" customHeight="false" outlineLevel="0" collapsed="false"/>
    <row r="119" customFormat="false" ht="15.8" hidden="false" customHeight="false" outlineLevel="0" collapsed="false"/>
    <row r="120" customFormat="false" ht="15.8" hidden="false" customHeight="false" outlineLevel="0" collapsed="false"/>
    <row r="121" customFormat="false" ht="15.8" hidden="false" customHeight="false" outlineLevel="0" collapsed="false"/>
    <row r="122" customFormat="false" ht="15.8" hidden="false" customHeight="false" outlineLevel="0" collapsed="false"/>
    <row r="123" customFormat="false" ht="15.8" hidden="false" customHeight="false" outlineLevel="0" collapsed="false"/>
    <row r="124" customFormat="false" ht="15.8" hidden="false" customHeight="false" outlineLevel="0" collapsed="false"/>
    <row r="125" customFormat="false" ht="15.8" hidden="false" customHeight="false" outlineLevel="0" collapsed="false"/>
    <row r="126" customFormat="false" ht="15.8" hidden="false" customHeight="false" outlineLevel="0" collapsed="false"/>
    <row r="127" customFormat="false" ht="15.8" hidden="false" customHeight="false" outlineLevel="0" collapsed="false"/>
    <row r="128" customFormat="false" ht="15.8" hidden="false" customHeight="false" outlineLevel="0" collapsed="false"/>
    <row r="129" customFormat="false" ht="15.8" hidden="false" customHeight="false" outlineLevel="0" collapsed="false"/>
    <row r="130" customFormat="false" ht="15.8" hidden="false" customHeight="false" outlineLevel="0" collapsed="false"/>
    <row r="131" customFormat="false" ht="15.8" hidden="false" customHeight="false" outlineLevel="0" collapsed="false"/>
    <row r="132" customFormat="false" ht="15.8" hidden="false" customHeight="false" outlineLevel="0" collapsed="false"/>
    <row r="133" customFormat="false" ht="15.8" hidden="false" customHeight="false" outlineLevel="0" collapsed="false"/>
    <row r="134" customFormat="false" ht="15.8" hidden="false" customHeight="false" outlineLevel="0" collapsed="false"/>
    <row r="135" customFormat="false" ht="15.8" hidden="false" customHeight="false" outlineLevel="0" collapsed="false"/>
    <row r="136" customFormat="false" ht="15.8" hidden="false" customHeight="false" outlineLevel="0" collapsed="false"/>
    <row r="137" customFormat="false" ht="15.8" hidden="false" customHeight="false" outlineLevel="0" collapsed="false"/>
    <row r="138" customFormat="false" ht="15.8" hidden="false" customHeight="false" outlineLevel="0" collapsed="false"/>
    <row r="139" customFormat="false" ht="15.8" hidden="false" customHeight="false" outlineLevel="0" collapsed="false"/>
    <row r="140" customFormat="false" ht="15.8" hidden="false" customHeight="false" outlineLevel="0" collapsed="false"/>
    <row r="141" customFormat="false" ht="15.8" hidden="false" customHeight="false" outlineLevel="0" collapsed="false"/>
    <row r="142" customFormat="false" ht="15.8" hidden="false" customHeight="false" outlineLevel="0" collapsed="false"/>
    <row r="143" customFormat="false" ht="15.8" hidden="false" customHeight="false" outlineLevel="0" collapsed="false"/>
    <row r="144" customFormat="false" ht="15.8" hidden="false" customHeight="false" outlineLevel="0" collapsed="false"/>
    <row r="145" customFormat="false" ht="15.8" hidden="false" customHeight="false" outlineLevel="0" collapsed="false"/>
    <row r="146" customFormat="false" ht="15.8" hidden="false" customHeight="false" outlineLevel="0" collapsed="false"/>
    <row r="147" customFormat="false" ht="15.8" hidden="false" customHeight="false" outlineLevel="0" collapsed="false"/>
    <row r="148" customFormat="false" ht="15.8" hidden="false" customHeight="false" outlineLevel="0" collapsed="false"/>
    <row r="149" customFormat="false" ht="15.8" hidden="false" customHeight="false" outlineLevel="0" collapsed="false"/>
    <row r="150" customFormat="false" ht="15.8" hidden="false" customHeight="false" outlineLevel="0" collapsed="false"/>
    <row r="151" customFormat="false" ht="15.8" hidden="false" customHeight="false" outlineLevel="0" collapsed="false"/>
    <row r="152" customFormat="false" ht="15.8" hidden="false" customHeight="false" outlineLevel="0" collapsed="false"/>
    <row r="153" customFormat="false" ht="15.8" hidden="false" customHeight="false" outlineLevel="0" collapsed="false"/>
    <row r="154" customFormat="false" ht="15.8" hidden="false" customHeight="false" outlineLevel="0" collapsed="false"/>
    <row r="155" customFormat="false" ht="15.8" hidden="false" customHeight="false" outlineLevel="0" collapsed="false"/>
    <row r="156" customFormat="false" ht="15.8" hidden="false" customHeight="false" outlineLevel="0" collapsed="false"/>
    <row r="157" customFormat="false" ht="15.8" hidden="false" customHeight="false" outlineLevel="0" collapsed="false"/>
    <row r="158" customFormat="false" ht="15.8" hidden="false" customHeight="false" outlineLevel="0" collapsed="false"/>
    <row r="159" customFormat="false" ht="15.8" hidden="false" customHeight="false" outlineLevel="0" collapsed="false"/>
    <row r="160" customFormat="false" ht="15.8" hidden="false" customHeight="false" outlineLevel="0" collapsed="false"/>
    <row r="161" customFormat="false" ht="15.8" hidden="false" customHeight="false" outlineLevel="0" collapsed="false"/>
    <row r="162" customFormat="false" ht="15.8" hidden="false" customHeight="false" outlineLevel="0" collapsed="false"/>
    <row r="163" customFormat="false" ht="15.8" hidden="false" customHeight="false" outlineLevel="0" collapsed="false"/>
    <row r="164" customFormat="false" ht="15.8" hidden="false" customHeight="false" outlineLevel="0" collapsed="false"/>
    <row r="165" customFormat="false" ht="15.8" hidden="false" customHeight="false" outlineLevel="0" collapsed="false"/>
    <row r="166" customFormat="false" ht="15.8" hidden="false" customHeight="false" outlineLevel="0" collapsed="false"/>
    <row r="167" customFormat="false" ht="15.8" hidden="false" customHeight="false" outlineLevel="0" collapsed="false"/>
    <row r="168" customFormat="false" ht="15.8" hidden="false" customHeight="false" outlineLevel="0" collapsed="false"/>
    <row r="169" customFormat="false" ht="15.8" hidden="false" customHeight="false" outlineLevel="0" collapsed="false"/>
    <row r="170" customFormat="false" ht="15.8" hidden="false" customHeight="false" outlineLevel="0" collapsed="false"/>
    <row r="171" customFormat="false" ht="15.8" hidden="false" customHeight="false" outlineLevel="0" collapsed="false"/>
    <row r="172" customFormat="false" ht="15.8" hidden="false" customHeight="false" outlineLevel="0" collapsed="false"/>
    <row r="173" customFormat="false" ht="15.8" hidden="false" customHeight="false" outlineLevel="0" collapsed="false"/>
    <row r="174" customFormat="false" ht="15.8" hidden="false" customHeight="false" outlineLevel="0" collapsed="false"/>
    <row r="175" customFormat="false" ht="15.8" hidden="false" customHeight="false" outlineLevel="0" collapsed="false"/>
    <row r="176" customFormat="false" ht="15.8" hidden="false" customHeight="false" outlineLevel="0" collapsed="false"/>
    <row r="177" customFormat="false" ht="15.8" hidden="false" customHeight="false" outlineLevel="0" collapsed="false"/>
    <row r="178" customFormat="false" ht="15.8" hidden="false" customHeight="false" outlineLevel="0" collapsed="false"/>
    <row r="179" customFormat="false" ht="15.8" hidden="false" customHeight="false" outlineLevel="0" collapsed="false"/>
    <row r="180" customFormat="false" ht="15.8" hidden="false" customHeight="false" outlineLevel="0" collapsed="false"/>
    <row r="181" customFormat="false" ht="15.8" hidden="false" customHeight="false" outlineLevel="0" collapsed="false"/>
    <row r="182" customFormat="false" ht="15.8" hidden="false" customHeight="false" outlineLevel="0" collapsed="false"/>
    <row r="183" customFormat="false" ht="15.8" hidden="false" customHeight="false" outlineLevel="0" collapsed="false"/>
    <row r="184" customFormat="false" ht="15.8" hidden="false" customHeight="false" outlineLevel="0" collapsed="false"/>
    <row r="185" customFormat="false" ht="15.8" hidden="false" customHeight="false" outlineLevel="0" collapsed="false"/>
    <row r="186" customFormat="false" ht="15.8" hidden="false" customHeight="false" outlineLevel="0" collapsed="false"/>
    <row r="187" customFormat="false" ht="15.8" hidden="false" customHeight="false" outlineLevel="0" collapsed="false"/>
    <row r="188" customFormat="false" ht="15.8" hidden="false" customHeight="false" outlineLevel="0" collapsed="false"/>
    <row r="189" customFormat="false" ht="15.8" hidden="false" customHeight="false" outlineLevel="0" collapsed="false"/>
    <row r="190" customFormat="false" ht="15.8" hidden="false" customHeight="false" outlineLevel="0" collapsed="false"/>
    <row r="191" customFormat="false" ht="15.8" hidden="false" customHeight="false" outlineLevel="0" collapsed="false"/>
    <row r="192" customFormat="false" ht="15.8" hidden="false" customHeight="false" outlineLevel="0" collapsed="false"/>
    <row r="193" customFormat="false" ht="15.8" hidden="false" customHeight="false" outlineLevel="0" collapsed="false"/>
    <row r="194" customFormat="false" ht="15.8" hidden="false" customHeight="false" outlineLevel="0" collapsed="false"/>
    <row r="195" customFormat="false" ht="15.8" hidden="false" customHeight="false" outlineLevel="0" collapsed="false"/>
    <row r="196" customFormat="false" ht="15.8" hidden="false" customHeight="false" outlineLevel="0" collapsed="false"/>
    <row r="197" customFormat="false" ht="15.8" hidden="false" customHeight="false" outlineLevel="0" collapsed="false"/>
    <row r="198" customFormat="false" ht="15.8" hidden="false" customHeight="false" outlineLevel="0" collapsed="false"/>
    <row r="199" customFormat="false" ht="15.8" hidden="false" customHeight="false" outlineLevel="0" collapsed="false"/>
    <row r="200" customFormat="false" ht="15.8" hidden="false" customHeight="false" outlineLevel="0" collapsed="false"/>
    <row r="201" customFormat="false" ht="15.8" hidden="false" customHeight="false" outlineLevel="0" collapsed="false"/>
    <row r="202" customFormat="false" ht="15.8" hidden="false" customHeight="false" outlineLevel="0" collapsed="false"/>
    <row r="203" customFormat="false" ht="15.8" hidden="false" customHeight="false" outlineLevel="0" collapsed="false"/>
    <row r="204" customFormat="false" ht="15.8" hidden="false" customHeight="false" outlineLevel="0" collapsed="false"/>
    <row r="205" customFormat="false" ht="15.8" hidden="false" customHeight="false" outlineLevel="0" collapsed="false"/>
    <row r="206" customFormat="false" ht="15.8" hidden="false" customHeight="false" outlineLevel="0" collapsed="false"/>
    <row r="207" customFormat="false" ht="15.8" hidden="false" customHeight="false" outlineLevel="0" collapsed="false"/>
    <row r="208" customFormat="false" ht="15.8" hidden="false" customHeight="false" outlineLevel="0" collapsed="false"/>
    <row r="209" customFormat="false" ht="15.8" hidden="false" customHeight="false" outlineLevel="0" collapsed="false"/>
    <row r="210" customFormat="false" ht="15.8" hidden="false" customHeight="false" outlineLevel="0" collapsed="false"/>
    <row r="211" customFormat="false" ht="15.8" hidden="false" customHeight="false" outlineLevel="0" collapsed="false"/>
    <row r="212" customFormat="false" ht="15.8" hidden="false" customHeight="false" outlineLevel="0" collapsed="false"/>
    <row r="213" customFormat="false" ht="15.8" hidden="false" customHeight="false" outlineLevel="0" collapsed="false"/>
    <row r="214" customFormat="false" ht="15.8" hidden="false" customHeight="false" outlineLevel="0" collapsed="false"/>
    <row r="215" customFormat="false" ht="15.8" hidden="false" customHeight="false" outlineLevel="0" collapsed="false"/>
    <row r="216" customFormat="false" ht="15.8" hidden="false" customHeight="false" outlineLevel="0" collapsed="false"/>
    <row r="217" customFormat="false" ht="15.8" hidden="false" customHeight="false" outlineLevel="0" collapsed="false"/>
    <row r="218" customFormat="false" ht="15.8" hidden="false" customHeight="false" outlineLevel="0" collapsed="false"/>
    <row r="219" customFormat="false" ht="15.8" hidden="false" customHeight="false" outlineLevel="0" collapsed="false"/>
    <row r="220" customFormat="false" ht="15.8" hidden="false" customHeight="false" outlineLevel="0" collapsed="false"/>
    <row r="221" customFormat="false" ht="15.8" hidden="false" customHeight="false" outlineLevel="0" collapsed="false"/>
    <row r="222" customFormat="false" ht="15.8" hidden="false" customHeight="false" outlineLevel="0" collapsed="false"/>
    <row r="223" customFormat="false" ht="15.8" hidden="false" customHeight="false" outlineLevel="0" collapsed="false"/>
    <row r="224" customFormat="false" ht="15.8" hidden="false" customHeight="false" outlineLevel="0" collapsed="false"/>
    <row r="225" customFormat="false" ht="15.8" hidden="false" customHeight="false" outlineLevel="0" collapsed="false"/>
    <row r="226" customFormat="false" ht="15.8" hidden="false" customHeight="false" outlineLevel="0" collapsed="false"/>
    <row r="227" customFormat="false" ht="15.8" hidden="false" customHeight="false" outlineLevel="0" collapsed="false"/>
    <row r="228" customFormat="false" ht="15.8" hidden="false" customHeight="false" outlineLevel="0" collapsed="false"/>
    <row r="229" customFormat="false" ht="15.8" hidden="false" customHeight="false" outlineLevel="0" collapsed="false"/>
    <row r="230" customFormat="false" ht="15.8" hidden="false" customHeight="false" outlineLevel="0" collapsed="false"/>
    <row r="231" customFormat="false" ht="15.8" hidden="false" customHeight="false" outlineLevel="0" collapsed="false"/>
    <row r="232" customFormat="false" ht="15.8" hidden="false" customHeight="false" outlineLevel="0" collapsed="false"/>
    <row r="233" customFormat="false" ht="15.8" hidden="false" customHeight="false" outlineLevel="0" collapsed="false"/>
    <row r="234" customFormat="false" ht="15.8" hidden="false" customHeight="false" outlineLevel="0" collapsed="false"/>
    <row r="235" customFormat="false" ht="15.8" hidden="false" customHeight="false" outlineLevel="0" collapsed="false"/>
    <row r="236" customFormat="false" ht="15.8" hidden="false" customHeight="false" outlineLevel="0" collapsed="false"/>
    <row r="237" customFormat="false" ht="15.8" hidden="false" customHeight="false" outlineLevel="0" collapsed="false"/>
    <row r="238" customFormat="false" ht="15.8" hidden="false" customHeight="false" outlineLevel="0" collapsed="false"/>
    <row r="239" customFormat="false" ht="15.8" hidden="false" customHeight="false" outlineLevel="0" collapsed="false"/>
    <row r="240" customFormat="false" ht="15.8" hidden="false" customHeight="false" outlineLevel="0" collapsed="false"/>
    <row r="241" customFormat="false" ht="15.8" hidden="false" customHeight="false" outlineLevel="0" collapsed="false"/>
    <row r="242" customFormat="false" ht="15.8" hidden="false" customHeight="false" outlineLevel="0" collapsed="false"/>
    <row r="243" customFormat="false" ht="15.8" hidden="false" customHeight="false" outlineLevel="0" collapsed="false"/>
    <row r="244" customFormat="false" ht="15.8" hidden="false" customHeight="false" outlineLevel="0" collapsed="false"/>
    <row r="245" customFormat="false" ht="15.8" hidden="false" customHeight="false" outlineLevel="0" collapsed="false"/>
    <row r="246" customFormat="false" ht="15.8" hidden="false" customHeight="false" outlineLevel="0" collapsed="false"/>
    <row r="247" customFormat="false" ht="15.8" hidden="false" customHeight="false" outlineLevel="0" collapsed="false"/>
    <row r="248" customFormat="false" ht="15.8" hidden="false" customHeight="false" outlineLevel="0" collapsed="false"/>
    <row r="249" customFormat="false" ht="15.8" hidden="false" customHeight="false" outlineLevel="0" collapsed="false"/>
    <row r="250" customFormat="false" ht="15.8" hidden="false" customHeight="false" outlineLevel="0" collapsed="false"/>
    <row r="251" customFormat="false" ht="15.8" hidden="false" customHeight="false" outlineLevel="0" collapsed="false"/>
    <row r="252" customFormat="false" ht="15.8" hidden="false" customHeight="false" outlineLevel="0" collapsed="false"/>
    <row r="253" customFormat="false" ht="15.8" hidden="false" customHeight="false" outlineLevel="0" collapsed="false"/>
    <row r="254" customFormat="false" ht="15.8" hidden="false" customHeight="false" outlineLevel="0" collapsed="false"/>
    <row r="255" customFormat="false" ht="15.8" hidden="false" customHeight="false" outlineLevel="0" collapsed="false"/>
    <row r="256" customFormat="false" ht="15.8" hidden="false" customHeight="false" outlineLevel="0" collapsed="false"/>
    <row r="257" customFormat="false" ht="15.8" hidden="false" customHeight="false" outlineLevel="0" collapsed="false"/>
    <row r="258" customFormat="false" ht="15.8" hidden="false" customHeight="false" outlineLevel="0" collapsed="false"/>
    <row r="259" customFormat="false" ht="15.8" hidden="false" customHeight="false" outlineLevel="0" collapsed="false"/>
    <row r="260" customFormat="false" ht="15.8" hidden="false" customHeight="false" outlineLevel="0" collapsed="false"/>
    <row r="261" customFormat="false" ht="15.8" hidden="false" customHeight="false" outlineLevel="0" collapsed="false"/>
    <row r="262" customFormat="false" ht="15.8" hidden="false" customHeight="false" outlineLevel="0" collapsed="false"/>
    <row r="263" customFormat="false" ht="15.8" hidden="false" customHeight="false" outlineLevel="0" collapsed="false"/>
    <row r="264" customFormat="false" ht="15.8" hidden="false" customHeight="false" outlineLevel="0" collapsed="false"/>
    <row r="265" customFormat="false" ht="15.8" hidden="false" customHeight="false" outlineLevel="0" collapsed="false"/>
    <row r="266" customFormat="false" ht="15.8" hidden="false" customHeight="false" outlineLevel="0" collapsed="false"/>
    <row r="267" customFormat="false" ht="15.8" hidden="false" customHeight="false" outlineLevel="0" collapsed="false"/>
    <row r="268" customFormat="false" ht="15.8" hidden="false" customHeight="false" outlineLevel="0" collapsed="false"/>
    <row r="269" customFormat="false" ht="15.8" hidden="false" customHeight="false" outlineLevel="0" collapsed="false"/>
    <row r="270" customFormat="false" ht="15.8" hidden="false" customHeight="false" outlineLevel="0" collapsed="false"/>
    <row r="271" customFormat="false" ht="15.8" hidden="false" customHeight="false" outlineLevel="0" collapsed="false"/>
    <row r="272" customFormat="false" ht="15.8" hidden="false" customHeight="false" outlineLevel="0" collapsed="false"/>
    <row r="273" customFormat="false" ht="15.8" hidden="false" customHeight="false" outlineLevel="0" collapsed="false"/>
    <row r="274" customFormat="false" ht="15.8" hidden="false" customHeight="false" outlineLevel="0" collapsed="false"/>
    <row r="275" customFormat="false" ht="15.8" hidden="false" customHeight="false" outlineLevel="0" collapsed="false"/>
    <row r="276" customFormat="false" ht="15.8" hidden="false" customHeight="false" outlineLevel="0" collapsed="false"/>
    <row r="277" customFormat="false" ht="15.8" hidden="false" customHeight="false" outlineLevel="0" collapsed="false"/>
    <row r="278" customFormat="false" ht="15.8" hidden="false" customHeight="false" outlineLevel="0" collapsed="false"/>
    <row r="279" customFormat="false" ht="15.8" hidden="false" customHeight="false" outlineLevel="0" collapsed="false"/>
    <row r="280" customFormat="false" ht="15.8" hidden="false" customHeight="false" outlineLevel="0" collapsed="false"/>
    <row r="281" customFormat="false" ht="15.8" hidden="false" customHeight="false" outlineLevel="0" collapsed="false"/>
    <row r="282" customFormat="false" ht="15.8" hidden="false" customHeight="false" outlineLevel="0" collapsed="false"/>
    <row r="283" customFormat="false" ht="15.8" hidden="false" customHeight="false" outlineLevel="0" collapsed="false"/>
    <row r="284" customFormat="false" ht="15.8" hidden="false" customHeight="false" outlineLevel="0" collapsed="false"/>
    <row r="285" customFormat="false" ht="15.8" hidden="false" customHeight="false" outlineLevel="0" collapsed="false"/>
    <row r="286" customFormat="false" ht="15.8" hidden="false" customHeight="false" outlineLevel="0" collapsed="false"/>
    <row r="287" customFormat="false" ht="15.8" hidden="false" customHeight="false" outlineLevel="0" collapsed="false"/>
    <row r="288" customFormat="false" ht="15.8" hidden="false" customHeight="false" outlineLevel="0" collapsed="false"/>
    <row r="289" customFormat="false" ht="15.8" hidden="false" customHeight="false" outlineLevel="0" collapsed="false"/>
    <row r="290" customFormat="false" ht="15.8" hidden="false" customHeight="false" outlineLevel="0" collapsed="false"/>
    <row r="291" customFormat="false" ht="15.8" hidden="false" customHeight="false" outlineLevel="0" collapsed="false"/>
    <row r="292" customFormat="false" ht="15.8" hidden="false" customHeight="false" outlineLevel="0" collapsed="false"/>
    <row r="293" customFormat="false" ht="15.8" hidden="false" customHeight="false" outlineLevel="0" collapsed="false"/>
    <row r="294" customFormat="false" ht="15.8" hidden="false" customHeight="false" outlineLevel="0" collapsed="false"/>
    <row r="295" customFormat="false" ht="15.8" hidden="false" customHeight="false" outlineLevel="0" collapsed="false"/>
    <row r="296" customFormat="false" ht="15.8" hidden="false" customHeight="false" outlineLevel="0" collapsed="false"/>
    <row r="297" customFormat="false" ht="15.8" hidden="false" customHeight="false" outlineLevel="0" collapsed="false"/>
    <row r="298" customFormat="false" ht="15.8" hidden="false" customHeight="false" outlineLevel="0" collapsed="false"/>
    <row r="299" customFormat="false" ht="15.8" hidden="false" customHeight="false" outlineLevel="0" collapsed="false"/>
    <row r="300" customFormat="false" ht="15.8" hidden="false" customHeight="false" outlineLevel="0" collapsed="false"/>
    <row r="301" customFormat="false" ht="15.8" hidden="false" customHeight="false" outlineLevel="0" collapsed="false"/>
    <row r="302" customFormat="false" ht="15.8" hidden="false" customHeight="false" outlineLevel="0" collapsed="false"/>
    <row r="303" customFormat="false" ht="15.8" hidden="false" customHeight="false" outlineLevel="0" collapsed="false"/>
    <row r="304" customFormat="false" ht="15.8" hidden="false" customHeight="false" outlineLevel="0" collapsed="false"/>
    <row r="305" customFormat="false" ht="15.8" hidden="false" customHeight="false" outlineLevel="0" collapsed="false"/>
    <row r="306" customFormat="false" ht="15.8" hidden="false" customHeight="false" outlineLevel="0" collapsed="false"/>
    <row r="307" customFormat="false" ht="15.8" hidden="false" customHeight="false" outlineLevel="0" collapsed="false"/>
    <row r="308" customFormat="false" ht="15.8" hidden="false" customHeight="false" outlineLevel="0" collapsed="false"/>
    <row r="309" customFormat="false" ht="15.8" hidden="false" customHeight="false" outlineLevel="0" collapsed="false"/>
    <row r="310" customFormat="false" ht="15.8" hidden="false" customHeight="false" outlineLevel="0" collapsed="false"/>
    <row r="311" customFormat="false" ht="15.8" hidden="false" customHeight="false" outlineLevel="0" collapsed="false"/>
    <row r="312" customFormat="false" ht="15.8" hidden="false" customHeight="false" outlineLevel="0" collapsed="false"/>
    <row r="313" customFormat="false" ht="15.8" hidden="false" customHeight="false" outlineLevel="0" collapsed="false"/>
    <row r="314" customFormat="false" ht="15.8" hidden="false" customHeight="false" outlineLevel="0" collapsed="false"/>
    <row r="315" customFormat="false" ht="15.8" hidden="false" customHeight="false" outlineLevel="0" collapsed="false"/>
    <row r="316" customFormat="false" ht="15.8" hidden="false" customHeight="false" outlineLevel="0" collapsed="false"/>
    <row r="317" customFormat="false" ht="15.8" hidden="false" customHeight="false" outlineLevel="0" collapsed="false"/>
    <row r="318" customFormat="false" ht="15.8" hidden="false" customHeight="false" outlineLevel="0" collapsed="false"/>
    <row r="319" customFormat="false" ht="15.8" hidden="false" customHeight="false" outlineLevel="0" collapsed="false"/>
    <row r="320" customFormat="false" ht="15.8" hidden="false" customHeight="false" outlineLevel="0" collapsed="false"/>
    <row r="321" customFormat="false" ht="15.8" hidden="false" customHeight="false" outlineLevel="0" collapsed="false"/>
    <row r="322" customFormat="false" ht="15.8" hidden="false" customHeight="false" outlineLevel="0" collapsed="false"/>
    <row r="323" customFormat="false" ht="15.8" hidden="false" customHeight="false" outlineLevel="0" collapsed="false"/>
    <row r="324" customFormat="false" ht="15.8" hidden="false" customHeight="false" outlineLevel="0" collapsed="false"/>
    <row r="325" customFormat="false" ht="15.8" hidden="false" customHeight="false" outlineLevel="0" collapsed="false"/>
    <row r="326" customFormat="false" ht="15.8" hidden="false" customHeight="false" outlineLevel="0" collapsed="false"/>
    <row r="327" customFormat="false" ht="15.8" hidden="false" customHeight="false" outlineLevel="0" collapsed="false"/>
    <row r="328" customFormat="false" ht="15.8" hidden="false" customHeight="false" outlineLevel="0" collapsed="false"/>
    <row r="329" customFormat="false" ht="15.8" hidden="false" customHeight="false" outlineLevel="0" collapsed="false"/>
    <row r="330" customFormat="false" ht="15.8" hidden="false" customHeight="false" outlineLevel="0" collapsed="false"/>
    <row r="331" customFormat="false" ht="15.8" hidden="false" customHeight="false" outlineLevel="0" collapsed="false"/>
    <row r="332" customFormat="false" ht="15.8" hidden="false" customHeight="false" outlineLevel="0" collapsed="false"/>
    <row r="333" customFormat="false" ht="15.8" hidden="false" customHeight="false" outlineLevel="0" collapsed="false"/>
    <row r="334" customFormat="false" ht="15.8" hidden="false" customHeight="false" outlineLevel="0" collapsed="false"/>
    <row r="335" customFormat="false" ht="15.8" hidden="false" customHeight="false" outlineLevel="0" collapsed="false"/>
    <row r="336" customFormat="false" ht="15.8" hidden="false" customHeight="false" outlineLevel="0" collapsed="false"/>
    <row r="337" customFormat="false" ht="15.8" hidden="false" customHeight="false" outlineLevel="0" collapsed="false"/>
    <row r="338" customFormat="false" ht="15.8" hidden="false" customHeight="false" outlineLevel="0" collapsed="false"/>
    <row r="339" customFormat="false" ht="15.8" hidden="false" customHeight="false" outlineLevel="0" collapsed="false"/>
    <row r="340" customFormat="false" ht="15.8" hidden="false" customHeight="false" outlineLevel="0" collapsed="false"/>
    <row r="341" customFormat="false" ht="15.8" hidden="false" customHeight="false" outlineLevel="0" collapsed="false"/>
    <row r="342" customFormat="false" ht="15.8" hidden="false" customHeight="false" outlineLevel="0" collapsed="false"/>
    <row r="343" customFormat="false" ht="15.8" hidden="false" customHeight="false" outlineLevel="0" collapsed="false"/>
    <row r="344" customFormat="false" ht="15.8" hidden="false" customHeight="false" outlineLevel="0" collapsed="false"/>
    <row r="345" customFormat="false" ht="15.8" hidden="false" customHeight="false" outlineLevel="0" collapsed="false"/>
    <row r="346" customFormat="false" ht="15.8" hidden="false" customHeight="false" outlineLevel="0" collapsed="false"/>
    <row r="347" customFormat="false" ht="15.8" hidden="false" customHeight="false" outlineLevel="0" collapsed="false"/>
    <row r="348" customFormat="false" ht="15.8" hidden="false" customHeight="false" outlineLevel="0" collapsed="false"/>
    <row r="349" customFormat="false" ht="15.8" hidden="false" customHeight="false" outlineLevel="0" collapsed="false"/>
    <row r="350" customFormat="false" ht="15.8" hidden="false" customHeight="false" outlineLevel="0" collapsed="false"/>
    <row r="351" customFormat="false" ht="15.8" hidden="false" customHeight="false" outlineLevel="0" collapsed="false"/>
    <row r="352" customFormat="false" ht="15.8" hidden="false" customHeight="false" outlineLevel="0" collapsed="false"/>
    <row r="353" customFormat="false" ht="15.8" hidden="false" customHeight="false" outlineLevel="0" collapsed="false"/>
    <row r="354" customFormat="false" ht="15.8" hidden="false" customHeight="false" outlineLevel="0" collapsed="false"/>
    <row r="355" customFormat="false" ht="15.8" hidden="false" customHeight="false" outlineLevel="0" collapsed="false"/>
    <row r="356" customFormat="false" ht="15.8" hidden="false" customHeight="false" outlineLevel="0" collapsed="false"/>
    <row r="357" customFormat="false" ht="15.8" hidden="false" customHeight="false" outlineLevel="0" collapsed="false"/>
    <row r="358" customFormat="false" ht="15.8" hidden="false" customHeight="false" outlineLevel="0" collapsed="false"/>
    <row r="359" customFormat="false" ht="15.8" hidden="false" customHeight="false" outlineLevel="0" collapsed="false"/>
    <row r="360" customFormat="false" ht="15.8" hidden="false" customHeight="false" outlineLevel="0" collapsed="false"/>
    <row r="361" customFormat="false" ht="15.8" hidden="false" customHeight="false" outlineLevel="0" collapsed="false"/>
    <row r="362" customFormat="false" ht="15.8" hidden="false" customHeight="false" outlineLevel="0" collapsed="false"/>
    <row r="363" customFormat="false" ht="15.8" hidden="false" customHeight="false" outlineLevel="0" collapsed="false"/>
    <row r="364" customFormat="false" ht="15.8" hidden="false" customHeight="false" outlineLevel="0" collapsed="false"/>
    <row r="365" customFormat="false" ht="15.8" hidden="false" customHeight="false" outlineLevel="0" collapsed="false"/>
    <row r="366" customFormat="false" ht="15.8" hidden="false" customHeight="false" outlineLevel="0" collapsed="false"/>
    <row r="367" customFormat="false" ht="15.8" hidden="false" customHeight="false" outlineLevel="0" collapsed="false"/>
    <row r="368" customFormat="false" ht="15.8" hidden="false" customHeight="false" outlineLevel="0" collapsed="false"/>
    <row r="369" customFormat="false" ht="15.8" hidden="false" customHeight="false" outlineLevel="0" collapsed="false"/>
    <row r="370" customFormat="false" ht="15.8" hidden="false" customHeight="false" outlineLevel="0" collapsed="false"/>
    <row r="371" customFormat="false" ht="15.8" hidden="false" customHeight="false" outlineLevel="0" collapsed="false"/>
    <row r="372" customFormat="false" ht="15.8" hidden="false" customHeight="false" outlineLevel="0" collapsed="false"/>
    <row r="373" customFormat="false" ht="15.8" hidden="false" customHeight="false" outlineLevel="0" collapsed="false"/>
    <row r="374" customFormat="false" ht="15.8" hidden="false" customHeight="false" outlineLevel="0" collapsed="false"/>
    <row r="375" customFormat="false" ht="15.8" hidden="false" customHeight="false" outlineLevel="0" collapsed="false"/>
    <row r="376" customFormat="false" ht="15.8" hidden="false" customHeight="false" outlineLevel="0" collapsed="false"/>
    <row r="377" customFormat="false" ht="15.8" hidden="false" customHeight="false" outlineLevel="0" collapsed="false"/>
    <row r="378" customFormat="false" ht="15.8" hidden="false" customHeight="false" outlineLevel="0" collapsed="false"/>
    <row r="379" customFormat="false" ht="15.8" hidden="false" customHeight="false" outlineLevel="0" collapsed="false"/>
    <row r="380" customFormat="false" ht="15.8" hidden="false" customHeight="false" outlineLevel="0" collapsed="false"/>
    <row r="381" customFormat="false" ht="15.8" hidden="false" customHeight="false" outlineLevel="0" collapsed="false"/>
    <row r="382" customFormat="false" ht="15.8" hidden="false" customHeight="false" outlineLevel="0" collapsed="false"/>
    <row r="383" customFormat="false" ht="15.8" hidden="false" customHeight="false" outlineLevel="0" collapsed="false"/>
    <row r="384" customFormat="false" ht="15.8" hidden="false" customHeight="false" outlineLevel="0" collapsed="false"/>
    <row r="385" customFormat="false" ht="15.8" hidden="false" customHeight="false" outlineLevel="0" collapsed="false"/>
    <row r="386" customFormat="false" ht="15.8" hidden="false" customHeight="false" outlineLevel="0" collapsed="false"/>
    <row r="387" customFormat="false" ht="15.8" hidden="false" customHeight="false" outlineLevel="0" collapsed="false"/>
    <row r="388" customFormat="false" ht="15.8" hidden="false" customHeight="false" outlineLevel="0" collapsed="false"/>
    <row r="389" customFormat="false" ht="15.8" hidden="false" customHeight="false" outlineLevel="0" collapsed="false"/>
    <row r="390" customFormat="false" ht="15.8" hidden="false" customHeight="false" outlineLevel="0" collapsed="false"/>
    <row r="391" customFormat="false" ht="15.8" hidden="false" customHeight="false" outlineLevel="0" collapsed="false"/>
    <row r="392" customFormat="false" ht="15.8" hidden="false" customHeight="false" outlineLevel="0" collapsed="false"/>
    <row r="393" customFormat="false" ht="15.8" hidden="false" customHeight="false" outlineLevel="0" collapsed="false"/>
    <row r="394" customFormat="false" ht="15.8" hidden="false" customHeight="false" outlineLevel="0" collapsed="false"/>
    <row r="395" customFormat="false" ht="15.8" hidden="false" customHeight="false" outlineLevel="0" collapsed="false"/>
    <row r="396" customFormat="false" ht="15.8" hidden="false" customHeight="false" outlineLevel="0" collapsed="false"/>
    <row r="397" customFormat="false" ht="15.8" hidden="false" customHeight="false" outlineLevel="0" collapsed="false"/>
    <row r="398" customFormat="false" ht="15.8" hidden="false" customHeight="false" outlineLevel="0" collapsed="false"/>
    <row r="399" customFormat="false" ht="15.8" hidden="false" customHeight="false" outlineLevel="0" collapsed="false"/>
    <row r="400" customFormat="false" ht="15.8" hidden="false" customHeight="false" outlineLevel="0" collapsed="false"/>
    <row r="401" customFormat="false" ht="15.8" hidden="false" customHeight="false" outlineLevel="0" collapsed="false"/>
    <row r="402" customFormat="false" ht="15.8" hidden="false" customHeight="false" outlineLevel="0" collapsed="false"/>
    <row r="403" customFormat="false" ht="15.8" hidden="false" customHeight="false" outlineLevel="0" collapsed="false"/>
    <row r="404" customFormat="false" ht="15.8" hidden="false" customHeight="false" outlineLevel="0" collapsed="false"/>
    <row r="405" customFormat="false" ht="15.8" hidden="false" customHeight="false" outlineLevel="0" collapsed="false"/>
    <row r="406" customFormat="false" ht="15.8" hidden="false" customHeight="false" outlineLevel="0" collapsed="false"/>
    <row r="407" customFormat="false" ht="15.8" hidden="false" customHeight="false" outlineLevel="0" collapsed="false"/>
    <row r="408" customFormat="false" ht="15.8" hidden="false" customHeight="false" outlineLevel="0" collapsed="false"/>
    <row r="409" customFormat="false" ht="15.8" hidden="false" customHeight="false" outlineLevel="0" collapsed="false"/>
    <row r="410" customFormat="false" ht="15.8" hidden="false" customHeight="false" outlineLevel="0" collapsed="false"/>
    <row r="411" customFormat="false" ht="15.8" hidden="false" customHeight="false" outlineLevel="0" collapsed="false"/>
    <row r="412" customFormat="false" ht="15.8" hidden="false" customHeight="false" outlineLevel="0" collapsed="false"/>
    <row r="413" customFormat="false" ht="15.8" hidden="false" customHeight="false" outlineLevel="0" collapsed="false"/>
    <row r="414" customFormat="false" ht="15.8" hidden="false" customHeight="false" outlineLevel="0" collapsed="false"/>
    <row r="415" customFormat="false" ht="15.8" hidden="false" customHeight="false" outlineLevel="0" collapsed="false"/>
    <row r="416" customFormat="false" ht="15.8" hidden="false" customHeight="false" outlineLevel="0" collapsed="false"/>
    <row r="417" customFormat="false" ht="15.8" hidden="false" customHeight="false" outlineLevel="0" collapsed="false"/>
    <row r="418" customFormat="false" ht="15.8" hidden="false" customHeight="false" outlineLevel="0" collapsed="false"/>
    <row r="419" customFormat="false" ht="15.8" hidden="false" customHeight="false" outlineLevel="0" collapsed="false"/>
    <row r="420" customFormat="false" ht="15.8" hidden="false" customHeight="false" outlineLevel="0" collapsed="false"/>
    <row r="421" customFormat="false" ht="15.8" hidden="false" customHeight="false" outlineLevel="0" collapsed="false"/>
    <row r="422" customFormat="false" ht="15.8" hidden="false" customHeight="false" outlineLevel="0" collapsed="false"/>
    <row r="423" customFormat="false" ht="15.8" hidden="false" customHeight="false" outlineLevel="0" collapsed="false"/>
    <row r="424" customFormat="false" ht="15.8" hidden="false" customHeight="false" outlineLevel="0" collapsed="false"/>
    <row r="425" customFormat="false" ht="15.8" hidden="false" customHeight="false" outlineLevel="0" collapsed="false"/>
    <row r="426" customFormat="false" ht="15.8" hidden="false" customHeight="false" outlineLevel="0" collapsed="false"/>
    <row r="427" customFormat="false" ht="15.8" hidden="false" customHeight="false" outlineLevel="0" collapsed="false"/>
    <row r="428" customFormat="false" ht="15.8" hidden="false" customHeight="false" outlineLevel="0" collapsed="false"/>
    <row r="429" customFormat="false" ht="15.8" hidden="false" customHeight="false" outlineLevel="0" collapsed="false"/>
    <row r="430" customFormat="false" ht="15.8" hidden="false" customHeight="false" outlineLevel="0" collapsed="false"/>
    <row r="431" customFormat="false" ht="15.8" hidden="false" customHeight="false" outlineLevel="0" collapsed="false"/>
    <row r="432" customFormat="false" ht="15.8" hidden="false" customHeight="false" outlineLevel="0" collapsed="false"/>
    <row r="433" customFormat="false" ht="15.8" hidden="false" customHeight="false" outlineLevel="0" collapsed="false"/>
    <row r="434" customFormat="false" ht="15.8" hidden="false" customHeight="false" outlineLevel="0" collapsed="false"/>
    <row r="435" customFormat="false" ht="15.8" hidden="false" customHeight="false" outlineLevel="0" collapsed="false"/>
    <row r="436" customFormat="false" ht="15.8" hidden="false" customHeight="false" outlineLevel="0" collapsed="false"/>
    <row r="437" customFormat="false" ht="15.8" hidden="false" customHeight="false" outlineLevel="0" collapsed="false"/>
    <row r="438" customFormat="false" ht="15.8" hidden="false" customHeight="false" outlineLevel="0" collapsed="false"/>
    <row r="439" customFormat="false" ht="15.8" hidden="false" customHeight="false" outlineLevel="0" collapsed="false"/>
    <row r="440" customFormat="false" ht="15.8" hidden="false" customHeight="false" outlineLevel="0" collapsed="false"/>
    <row r="441" customFormat="false" ht="15.8" hidden="false" customHeight="false" outlineLevel="0" collapsed="false"/>
    <row r="442" customFormat="false" ht="15.8" hidden="false" customHeight="false" outlineLevel="0" collapsed="false"/>
    <row r="443" customFormat="false" ht="15.8" hidden="false" customHeight="false" outlineLevel="0" collapsed="false"/>
    <row r="444" customFormat="false" ht="15.8" hidden="false" customHeight="false" outlineLevel="0" collapsed="false"/>
    <row r="445" customFormat="false" ht="15.8" hidden="false" customHeight="false" outlineLevel="0" collapsed="false"/>
    <row r="446" customFormat="false" ht="15.8" hidden="false" customHeight="false" outlineLevel="0" collapsed="false"/>
    <row r="447" customFormat="false" ht="15.8" hidden="false" customHeight="false" outlineLevel="0" collapsed="false"/>
    <row r="448" customFormat="false" ht="15.8" hidden="false" customHeight="false" outlineLevel="0" collapsed="false"/>
    <row r="449" customFormat="false" ht="15.8" hidden="false" customHeight="false" outlineLevel="0" collapsed="false"/>
    <row r="450" customFormat="false" ht="15.8" hidden="false" customHeight="false" outlineLevel="0" collapsed="false"/>
    <row r="451" customFormat="false" ht="15.8" hidden="false" customHeight="false" outlineLevel="0" collapsed="false"/>
    <row r="452" customFormat="false" ht="15.8" hidden="false" customHeight="false" outlineLevel="0" collapsed="false"/>
    <row r="453" customFormat="false" ht="15.8" hidden="false" customHeight="false" outlineLevel="0" collapsed="false"/>
    <row r="454" customFormat="false" ht="15.8" hidden="false" customHeight="false" outlineLevel="0" collapsed="false"/>
    <row r="455" customFormat="false" ht="15.8" hidden="false" customHeight="false" outlineLevel="0" collapsed="false"/>
    <row r="456" customFormat="false" ht="15.8" hidden="false" customHeight="false" outlineLevel="0" collapsed="false"/>
    <row r="457" customFormat="false" ht="15.8" hidden="false" customHeight="false" outlineLevel="0" collapsed="false"/>
    <row r="458" customFormat="false" ht="15.8" hidden="false" customHeight="false" outlineLevel="0" collapsed="false"/>
    <row r="459" customFormat="false" ht="15.8" hidden="false" customHeight="false" outlineLevel="0" collapsed="false"/>
    <row r="460" customFormat="false" ht="15.8" hidden="false" customHeight="false" outlineLevel="0" collapsed="false"/>
    <row r="461" customFormat="false" ht="15.8" hidden="false" customHeight="false" outlineLevel="0" collapsed="false"/>
    <row r="462" customFormat="false" ht="15.8" hidden="false" customHeight="false" outlineLevel="0" collapsed="false"/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692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dcterms:modified xsi:type="dcterms:W3CDTF">2016-07-22T14:35:52Z</dcterms:modified>
  <cp:revision>9</cp:revision>
</cp:coreProperties>
</file>