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<sst xmlns="http://schemas.openxmlformats.org/spreadsheetml/2006/main" count="679" uniqueCount="315">
  <si>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</si>
  <si>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</si>
  <si>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</si>
  <si>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</si>
  <si>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</si>
  <si>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</si>
  <si>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</si>
  <si>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</si>
  <si>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</si>
  <si>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</si>
  <si>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</si>
  <si>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</si>
  <si>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</si>
  <si>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</si>
  <si>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</si>
  <si>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</si>
  <si>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</si>
  <si>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</si>
  <si>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</si>
  <si>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</si>
  <si>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</si>
  <si>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</si>
  <si>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</si>
  <si>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</si>
  <si>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</si>
  <si>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</si>
  <si>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Ariadi</t>
  </si>
  <si>
    <t>Sidodadi, 17/09/1983</t>
  </si>
  <si>
    <t>L</t>
  </si>
  <si>
    <t>SLTP</t>
  </si>
  <si>
    <t>Islam</t>
  </si>
  <si>
    <t>Koperasi Tani Mekar</t>
  </si>
  <si>
    <t>Dusun Juli Sidodadi Kec. Beringin Deli Serdang</t>
  </si>
  <si>
    <t>085362712795</t>
  </si>
  <si>
    <t>Simpan Pinjam</t>
  </si>
  <si>
    <t>Toimin</t>
  </si>
  <si>
    <t>P. Siantar, 31/12/1954</t>
  </si>
  <si>
    <t>Dsn. Juli Desa Sidodadi Kec. Beringin</t>
  </si>
  <si>
    <t>082367507901</t>
  </si>
  <si>
    <t>Bambang Joyo Kesumaning Putro</t>
  </si>
  <si>
    <t>Tj. Morawa, 15/09/1972</t>
  </si>
  <si>
    <t>SLTA</t>
  </si>
  <si>
    <t>KSU Koperasi Bersama Rakyat Indonesia</t>
  </si>
  <si>
    <t>Dsn. I Jl. Pasar Bau Tanjung Murawa</t>
  </si>
  <si>
    <t>085260582388</t>
  </si>
  <si>
    <t>Sektor Riil</t>
  </si>
  <si>
    <t>Yudi Siswanto</t>
  </si>
  <si>
    <t>20/12/1971</t>
  </si>
  <si>
    <t>Jl. Tirta Deli Dsn. II Deli Serdang</t>
  </si>
  <si>
    <t>082361254981</t>
  </si>
  <si>
    <t>Boman Turnip</t>
  </si>
  <si>
    <t>Samosir, 16/05/1956</t>
  </si>
  <si>
    <t>Katholik</t>
  </si>
  <si>
    <t>Sinur</t>
  </si>
  <si>
    <t>Jl. Kutilang No. 25</t>
  </si>
  <si>
    <t>081397200291</t>
  </si>
  <si>
    <t>Mangandar Siregar</t>
  </si>
  <si>
    <t>Siborutorop, 29/05/1958</t>
  </si>
  <si>
    <t>D1</t>
  </si>
  <si>
    <t>Protestan</t>
  </si>
  <si>
    <t>KPRI Madani</t>
  </si>
  <si>
    <t>Jl. Mushollah Gg. Sekata No. 10E LK.X Medan Sunggal</t>
  </si>
  <si>
    <t>081376591338</t>
  </si>
  <si>
    <t>Sahardi</t>
  </si>
  <si>
    <t>P. Siantar, 13/05/1968</t>
  </si>
  <si>
    <t>KSP Sadar</t>
  </si>
  <si>
    <t>Desa XIII Desa Firdaus Serdang Bedagai</t>
  </si>
  <si>
    <t>081361587364</t>
  </si>
  <si>
    <t>Jamantara</t>
  </si>
  <si>
    <t>Medan, 09/09/1963</t>
  </si>
  <si>
    <t>S1</t>
  </si>
  <si>
    <t>KSU Obor Tanjung Morawa</t>
  </si>
  <si>
    <t>Dusun XIII Desa B. Belimbar Tj. Morawa Kab. Deli Serdang</t>
  </si>
  <si>
    <t>082165028063</t>
  </si>
  <si>
    <t>Theodicha March Sinaga</t>
  </si>
  <si>
    <t>P. Siantar, 15/03/1991</t>
  </si>
  <si>
    <t>P</t>
  </si>
  <si>
    <t>KSU Sosnakerkop</t>
  </si>
  <si>
    <t>Jl. Asrama III No. 7 B Teladan Barat - Medan</t>
  </si>
  <si>
    <t>081375726123</t>
  </si>
  <si>
    <t>Sudariyani, SH</t>
  </si>
  <si>
    <t>Tj. Morawa, 16/09/1970</t>
  </si>
  <si>
    <t>Dsn XII Desa Buntu bedenbar Tj. Morawa Deli Serdang</t>
  </si>
  <si>
    <t>082367505627</t>
  </si>
  <si>
    <t>Tito Irwanto, S.Pd</t>
  </si>
  <si>
    <t>Gn. Monako, 15/12/1964</t>
  </si>
  <si>
    <t>KPRI Satria Jaya</t>
  </si>
  <si>
    <t>Jl. Bajak IV Gg. Cengkeh Turi  III No. 2 Medan</t>
  </si>
  <si>
    <t>081263747808 titopurba249@      gmail.com</t>
  </si>
  <si>
    <t>Lailatul Husna, S.Pd</t>
  </si>
  <si>
    <t>30/06/1971</t>
  </si>
  <si>
    <t>Jl. B. Katamso Gg. Lampu I No. 50 Kp. Baru - Medan</t>
  </si>
  <si>
    <t>081376223951 lailaibrahim1971@gmail.com</t>
  </si>
  <si>
    <t>Bangun Saragih</t>
  </si>
  <si>
    <t>Galang, 27/10/1975</t>
  </si>
  <si>
    <t>KPRI Bahagia</t>
  </si>
  <si>
    <t>Lingk. Vii Kp. Padang Dolok Masihul Serdang Bedagai</t>
  </si>
  <si>
    <t>082167341200 bangunsaragih75@gmail.com</t>
  </si>
  <si>
    <t>Drs. H. Goddelyke P</t>
  </si>
  <si>
    <t>Lubuk Pakam, 17/03/1966</t>
  </si>
  <si>
    <t>KSU Sinur</t>
  </si>
  <si>
    <t>Jl. Tomuan No. 9 Kec. Cemara Kab. Deli Serdang</t>
  </si>
  <si>
    <t>081219280282</t>
  </si>
  <si>
    <t>Nurliza Tarigan, A.Md</t>
  </si>
  <si>
    <t>Lubuk Pakam, 19/03/1970</t>
  </si>
  <si>
    <t>DIII</t>
  </si>
  <si>
    <t>Jl. T. Raja Muda Lubuk Pakam Kec. Lubuk Pakam Kab. Deli Serdang</t>
  </si>
  <si>
    <t>081361404558</t>
  </si>
  <si>
    <t>Imam Sapii Harahap, SH</t>
  </si>
  <si>
    <t>Sigama Ujung Gading, 27/07/1982</t>
  </si>
  <si>
    <t>KSU Tabagsel</t>
  </si>
  <si>
    <t>Griya Martubung Blok 12 No. 100 Labuhan - Medan</t>
  </si>
  <si>
    <t>08126546185</t>
  </si>
  <si>
    <t>Laurencius Irvan, S</t>
  </si>
  <si>
    <t>Medan, 27/10/1978</t>
  </si>
  <si>
    <t>Koperasi Pembaharuan Muda Indonesia</t>
  </si>
  <si>
    <t>Jl. 4 P. Brayan Bengkel No. 50/B</t>
  </si>
  <si>
    <t>081370792611</t>
  </si>
  <si>
    <t>Nur Holilah Siregar</t>
  </si>
  <si>
    <t>JangiLobi Lima, 29/09/1985</t>
  </si>
  <si>
    <t>Koperasi Karyawan Socfindo</t>
  </si>
  <si>
    <t>Dusun V Desa Martebing Kec. Dolok Masihul Sedang Bedagai</t>
  </si>
  <si>
    <t>081264670160</t>
  </si>
  <si>
    <t>Muhammad Riadh, ST</t>
  </si>
  <si>
    <t>Rantau Prapat, 24/05/1968</t>
  </si>
  <si>
    <t>KSU Mandiri Abadi Sejahtera</t>
  </si>
  <si>
    <t>Jl. L. Sujono Gg. Perguruan 47SR Bandar Selamat - Medan</t>
  </si>
  <si>
    <t>081216954181 riadh090514@gmail.com</t>
  </si>
  <si>
    <t>Ir. Zulkifli Manday</t>
  </si>
  <si>
    <t>Medan, 18/07/1957</t>
  </si>
  <si>
    <t>KSU Alumali</t>
  </si>
  <si>
    <t>Jl. Rawa I Gg. Sentosa No. 5</t>
  </si>
  <si>
    <t>082272498921</t>
  </si>
  <si>
    <t>M. Indra Yudha Lesmana</t>
  </si>
  <si>
    <t>Kisari, 13/03/1988</t>
  </si>
  <si>
    <t>Putra Bhayangkara KBPP POLRI</t>
  </si>
  <si>
    <t>Jl. HOS Lingk. VII Kec. Rota Kasimun Timur Sumatera Utara</t>
  </si>
  <si>
    <t>085261003404</t>
  </si>
  <si>
    <t>Muhammad Fahri Ritonga</t>
  </si>
  <si>
    <t>Medan, 15/03/1988</t>
  </si>
  <si>
    <t>Jl. Bambu V No. 5 Medan</t>
  </si>
  <si>
    <t>082165760759, putri.fachri@        yahoo.com</t>
  </si>
  <si>
    <t>Drs. H. M Ridwan SAT. MBI</t>
  </si>
  <si>
    <t>P. Siantar, 06/06/1955</t>
  </si>
  <si>
    <t>S2</t>
  </si>
  <si>
    <t>Insan Madani IKGS Provsu</t>
  </si>
  <si>
    <t>Jl. Mantri 34A Medan</t>
  </si>
  <si>
    <t>081263906111</t>
  </si>
  <si>
    <t>Fachrurrozi, SH</t>
  </si>
  <si>
    <t>T. Tinggi, 05/09/1980</t>
  </si>
  <si>
    <t>KSUS BMT Berkah Mandiri</t>
  </si>
  <si>
    <t>Jl. Bajak I Gg. Lambau No. 6/42</t>
  </si>
  <si>
    <t>085261917363</t>
  </si>
  <si>
    <t>N. Bashir Simanjuntak</t>
  </si>
  <si>
    <t>Medan, 14/10/1994</t>
  </si>
  <si>
    <t>KSU Komite Nasional Pemuda Indonesia SUMUT</t>
  </si>
  <si>
    <t>Jl. B. Katamso Gg. Kenangan No. 13 Medan</t>
  </si>
  <si>
    <t>085261441410 bashir.simanjuntak@gmail.com</t>
  </si>
  <si>
    <t>Suparmono</t>
  </si>
  <si>
    <t>Medan, 26/05/1967</t>
  </si>
  <si>
    <t>Koperasi Produsen Tunas Teratai Mas</t>
  </si>
  <si>
    <t>Jl. Ekarasmi No. 7 B Kec. Medan Johor</t>
  </si>
  <si>
    <t>085261091905</t>
  </si>
  <si>
    <t>Hendry Saputra</t>
  </si>
  <si>
    <t>Medan, 09/07/1990</t>
  </si>
  <si>
    <t>Jl. Karya Gg. Ambasan No. 5 Medan</t>
  </si>
  <si>
    <t>08116219900 hendrysaputra@gamail.com</t>
  </si>
  <si>
    <t>Ginda Irwansyah Effendi Siregar</t>
  </si>
  <si>
    <t>Langkat, 06/10/1968</t>
  </si>
  <si>
    <t>Koperasi Pucuk Merah</t>
  </si>
  <si>
    <t>Jl. Jati 3 Gg. Perbatasan No. II Medan Denai Medan</t>
  </si>
  <si>
    <t>082165466060</t>
  </si>
  <si>
    <t>Vera Agustina Siinaga</t>
  </si>
  <si>
    <t>Percut, 05/08/1985</t>
  </si>
  <si>
    <t>Koperasi Madani SMPN 1 T. Beringin</t>
  </si>
  <si>
    <t>Dusun II Kp. Keling  Kel. Rampah Kab. Serdang Bedagai</t>
  </si>
  <si>
    <t>082276503807</t>
  </si>
  <si>
    <t>Doni Efendi Tandung</t>
  </si>
  <si>
    <t>Medan, 12/12/1981</t>
  </si>
  <si>
    <t>KJKS BMT Anugerah Mandiri</t>
  </si>
  <si>
    <t>Jl. M. Yacub Lubis Gg. Bersana No. 1 Desa Bandar Khalipah</t>
  </si>
  <si>
    <t>085270007574</t>
  </si>
  <si>
    <t>Roswirman PL, S.Pd</t>
  </si>
  <si>
    <t>Gasang Gadang, 17/09/1974</t>
  </si>
  <si>
    <t>Insan Madani</t>
  </si>
  <si>
    <t>Jl. B2 Hamid Gg. Kepala Kuning No. 1/dKel. Titi Kuning Kec. Medan Johor</t>
  </si>
  <si>
    <t>082272182905</t>
  </si>
  <si>
    <t>Yusuf Fahmi</t>
  </si>
  <si>
    <t>Medan, 03/07/1974</t>
  </si>
  <si>
    <t>Jl. AR Hakim No. 26F Medan</t>
  </si>
  <si>
    <t>081263962330</t>
  </si>
  <si>
    <t>Arifin</t>
  </si>
  <si>
    <t>Sei Ular, 26/06/1974</t>
  </si>
  <si>
    <t>KOSPIN Pembaharuan Muda Indonesia</t>
  </si>
  <si>
    <t>Jl. Cahaya Gg. Sekata No. 12 Medan</t>
  </si>
  <si>
    <t>08236254984</t>
  </si>
  <si>
    <t>Amalia Fatma</t>
  </si>
  <si>
    <t>Medan, 29/08/1991</t>
  </si>
  <si>
    <t>Jl. Empat No. B.40 Perumka Pulau Brayan Bengkel Baru Medan</t>
  </si>
  <si>
    <t>082276061545</t>
  </si>
  <si>
    <t>Nurida Khairuna</t>
  </si>
  <si>
    <t>Medan, 06/03/1991</t>
  </si>
  <si>
    <t>Koperasi Komite Nasional Pemuda Indonesia</t>
  </si>
  <si>
    <t>Jl. Bunga Asoka Gg. Baldu No. 53 Asam Kumbang Medan Selayang</t>
  </si>
  <si>
    <t>081375202126</t>
  </si>
  <si>
    <t>Suprianto</t>
  </si>
  <si>
    <t>P. Siantar, 26/09/1971</t>
  </si>
  <si>
    <t>Koperasi Karyawan Anugerah</t>
  </si>
  <si>
    <t>Dusun II Marindal II Patumbak Deli Serdang</t>
  </si>
  <si>
    <t>082162889825</t>
  </si>
  <si>
    <t>Syamsul Basri</t>
  </si>
  <si>
    <t>Tebing Tinggi, 09/09/1964</t>
  </si>
  <si>
    <t>Koperasi Syariah Al-Musyawarah Binjai</t>
  </si>
  <si>
    <t>Jl. Nenas II No. 32 Kel. Sukaramai Binjai Barat</t>
  </si>
  <si>
    <t>081360510565</t>
  </si>
  <si>
    <t>Ramadhan</t>
  </si>
  <si>
    <t>Jl. Nenas II No. 14 Kel. Sukaramai Binjai Barat</t>
  </si>
  <si>
    <t>085270008156</t>
  </si>
  <si>
    <t>Razali, S.Ag</t>
  </si>
  <si>
    <t>Sibira-bira, 08/01/1978</t>
  </si>
  <si>
    <t>KSU Artha Mandiri</t>
  </si>
  <si>
    <t>Komp. Grand Monaco Blok C No. 5 Jl. Eka Surya Medan Johor</t>
  </si>
  <si>
    <t>085261555444</t>
  </si>
  <si>
    <t>Dikky Sibarani</t>
  </si>
  <si>
    <t>Laguboti, 27/10/1985</t>
  </si>
  <si>
    <t>Jl. Setia Budi No. 133C Tj. Rejo Medan Sunggal</t>
  </si>
  <si>
    <t>085100884976</t>
  </si>
  <si>
    <t>Drs. Ramli Tarigan</t>
  </si>
  <si>
    <t>Bintang Meriah, 24/12/1965</t>
  </si>
  <si>
    <t>Koperasi Kredit Tunas Karya</t>
  </si>
  <si>
    <t>Jl. Koramil Ujung LK II Delitua Deli Serdang</t>
  </si>
  <si>
    <t>081362230687</t>
  </si>
  <si>
    <t>Rully Novar</t>
  </si>
  <si>
    <t>Blangkejeren, 28/05/1977</t>
  </si>
  <si>
    <t>KPN Maju Sejahtera</t>
  </si>
  <si>
    <t>Jl. Sumatera No. 47 LK. VII Kel. Damai Kec. Binjai Utara Kota Binjai</t>
  </si>
  <si>
    <t>08126574194</t>
  </si>
  <si>
    <t>Miko Muchlis</t>
  </si>
  <si>
    <t>Padang Panjang, 01/11/1986</t>
  </si>
  <si>
    <t>Jl. S.M Raja Gg. Cangkir No. 5 Binjai</t>
  </si>
  <si>
    <t>08526311801 mixscorpio@          gmail.com</t>
  </si>
  <si>
    <t>Sakanti Yanotami</t>
  </si>
  <si>
    <t>Jakarta, 05/11/1964</t>
  </si>
  <si>
    <t>KPN Lestari</t>
  </si>
  <si>
    <t>Perumahan Namori Blok. II No. 7 Namoramba Deli Serdang</t>
  </si>
  <si>
    <t>08116074329, sakanti_yanotami@yahoo.co.id</t>
  </si>
  <si>
    <t>Marwan Arif Siregar</t>
  </si>
  <si>
    <t>Sei Rampah, 24/03/1974</t>
  </si>
  <si>
    <t>Jl. Datuk Kabu No. 33/C Kel. Denai Kec. Medan Denai - Medan</t>
  </si>
  <si>
    <t>085275183324, marwanarifsrg@gmail.com</t>
  </si>
  <si>
    <t>Wahyuni Ramdhani</t>
  </si>
  <si>
    <t>Langsa, 23/06/1983</t>
  </si>
  <si>
    <t>KOPWAN Bersama</t>
  </si>
  <si>
    <t>MendutII Rt. 01/04 Mendut Mungkid Magelang</t>
  </si>
  <si>
    <t>Fitriani</t>
  </si>
  <si>
    <t>Air Tawar, 10/10/1990</t>
  </si>
  <si>
    <t>Lingk. III Air Tawar Dalam</t>
  </si>
  <si>
    <t>Nuraini Nasution</t>
  </si>
  <si>
    <t>Binjai, 25/12/1964</t>
  </si>
  <si>
    <t>Koperasi Karyawan Yaspeno Paba Binjai</t>
  </si>
  <si>
    <t>Jl. Suratin No. 6 Timbang Langkat Binjai</t>
  </si>
  <si>
    <t>082167012953</t>
  </si>
  <si>
    <t>Dra. Subiana</t>
  </si>
  <si>
    <t>Simalungun, 10/04/1967</t>
  </si>
  <si>
    <t>Jl. T. Umar No. 50 Binjai Utara</t>
  </si>
  <si>
    <t>085270107684, subiana10@yahoo.com</t>
  </si>
  <si>
    <t>Marinta Edita</t>
  </si>
  <si>
    <t>Namu Ukur, 06/04/1978</t>
  </si>
  <si>
    <t>KPN Tunas Harapan</t>
  </si>
  <si>
    <t>Jl. Sel Bangkatan Kel. Puji Dadi</t>
  </si>
  <si>
    <t>081362332681</t>
  </si>
  <si>
    <t>Ibnu Khair</t>
  </si>
  <si>
    <t>Binjai, 31/01/1992</t>
  </si>
  <si>
    <t>Jl. Jambi No. 6 Binjai</t>
  </si>
  <si>
    <t>082166038046</t>
  </si>
  <si>
    <t>Halasan Sianturi</t>
  </si>
  <si>
    <t>P. Siantar, 03/3/1977</t>
  </si>
  <si>
    <t>Jl. Nilam VII No. 3 P. Simalingkar - Medan</t>
  </si>
  <si>
    <t>081260611200, halasansianturi@yahoo.co.id</t>
  </si>
  <si>
    <t>Dedek H. Harahap</t>
  </si>
  <si>
    <t>Medan, 06/07/1986</t>
  </si>
  <si>
    <t>Masda</t>
  </si>
  <si>
    <t>Jl. Cendrawasih I No. 369</t>
  </si>
  <si>
    <t>E.P Sari Harahap</t>
  </si>
  <si>
    <t>Medan, 16/12/1989</t>
  </si>
  <si>
    <t>Putri Deli</t>
  </si>
  <si>
    <t>Jl. Gatot Soebroto KM. 7,5 No. 7A Medan</t>
  </si>
  <si>
    <t>Juara Monang</t>
  </si>
  <si>
    <t>Medan, 05/04/1967</t>
  </si>
  <si>
    <t>KSU Harapan Sejahtera</t>
  </si>
  <si>
    <t>Jl. Pahlawan 66 Rukun 29</t>
  </si>
  <si>
    <t>085373776587</t>
  </si>
  <si>
    <t>Zainal Abidin</t>
  </si>
  <si>
    <t>Medan, 08/08/1972</t>
  </si>
  <si>
    <t>Sinar Jaya</t>
  </si>
  <si>
    <t>Halat Gg. H. Sofian</t>
  </si>
  <si>
    <t>081376003626</t>
  </si>
  <si>
    <t>Zulinda</t>
  </si>
  <si>
    <t>Medan, 27/11/1962</t>
  </si>
  <si>
    <t>KPRI Amanah</t>
  </si>
  <si>
    <t>Jl. Sidomulyo Pasar 5 Stabat</t>
  </si>
  <si>
    <t>081263697150</t>
  </si>
  <si>
    <t>Mulyadi</t>
  </si>
  <si>
    <t>Medan, 25/05/1960</t>
  </si>
  <si>
    <t>Trans Makmur</t>
  </si>
  <si>
    <t>081376443280</t>
  </si>
  <si>
    <t>Muhammad Rafi P, SE</t>
  </si>
  <si>
    <t>Rantau K. Simpang 21/05/1974</t>
  </si>
  <si>
    <t>Jl. Karo No. 6 Belawan</t>
  </si>
  <si>
    <t>081370692674</t>
  </si>
  <si>
    <t>Suratman</t>
  </si>
  <si>
    <t>Air Tawar Dalam, 31/01/1960</t>
  </si>
  <si>
    <t>Ksu Legadai Jaya</t>
  </si>
  <si>
    <t>Pekan Gebang Kec. Gebang Langkat Binjai</t>
  </si>
  <si>
    <t>08265435708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</si>
</sst>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R39" activeCellId="0" sqref="R39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33</v>
      </c>
      <c r="R2" s="9" t="str">
        <f aca="false">IF(Q2&lt;21,"&lt; 21",IF(Q2&lt;=30,"21 - 30",IF(Q2&lt;=40,"31 - 40",IF(Q2&lt;=50,"41 - 50","&gt; 50" ))))</f>
        <v>31 - 40</v>
      </c>
      <c r="S2" s="10" t="s">
        <v>29</v>
      </c>
      <c r="T2" s="7" t="s">
        <v>30</v>
      </c>
      <c r="U2" s="11" t="s">
        <v>31</v>
      </c>
      <c r="V2" s="12" t="s">
        <v>32</v>
      </c>
      <c r="W2" s="6" t="s">
        <v>33</v>
      </c>
      <c r="X2" s="0"/>
      <c r="Y2" s="7" t="s">
        <v>34</v>
      </c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35</v>
      </c>
      <c r="N3" s="0"/>
      <c r="O3" s="6" t="s">
        <v>36</v>
      </c>
      <c r="P3" s="7" t="s">
        <v>28</v>
      </c>
      <c r="Q3" s="8" t="n">
        <f aca="false">2016-VALUE(RIGHT(O3,4))</f>
        <v>62</v>
      </c>
      <c r="R3" s="9" t="str">
        <f aca="false">IF(Q3&lt;21,"&lt; 21",IF(Q3&lt;=30,"21 - 30",IF(Q3&lt;=40,"31 - 40",IF(Q3&lt;=50,"41 - 50","&gt; 50" ))))</f>
        <v>&gt; 50</v>
      </c>
      <c r="S3" s="10" t="s">
        <v>29</v>
      </c>
      <c r="T3" s="7" t="s">
        <v>30</v>
      </c>
      <c r="U3" s="11" t="s">
        <v>31</v>
      </c>
      <c r="V3" s="12" t="s">
        <v>37</v>
      </c>
      <c r="W3" s="6" t="s">
        <v>38</v>
      </c>
      <c r="X3" s="0"/>
      <c r="Y3" s="7" t="s">
        <v>34</v>
      </c>
    </row>
    <row r="4" customFormat="false" ht="52.2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39</v>
      </c>
      <c r="N4" s="0"/>
      <c r="O4" s="6" t="s">
        <v>40</v>
      </c>
      <c r="P4" s="7" t="s">
        <v>28</v>
      </c>
      <c r="Q4" s="8" t="n">
        <f aca="false">2016-VALUE(RIGHT(O4,4))</f>
        <v>44</v>
      </c>
      <c r="R4" s="9" t="str">
        <f aca="false">IF(Q4&lt;21,"&lt; 21",IF(Q4&lt;=30,"21 - 30",IF(Q4&lt;=40,"31 - 40",IF(Q4&lt;=50,"41 - 50","&gt; 50" ))))</f>
        <v>41 - 50</v>
      </c>
      <c r="S4" s="10" t="s">
        <v>41</v>
      </c>
      <c r="T4" s="7" t="s">
        <v>30</v>
      </c>
      <c r="U4" s="11" t="s">
        <v>42</v>
      </c>
      <c r="V4" s="12" t="s">
        <v>43</v>
      </c>
      <c r="W4" s="6" t="s">
        <v>44</v>
      </c>
      <c r="X4" s="0"/>
      <c r="Y4" s="7" t="s">
        <v>45</v>
      </c>
    </row>
    <row r="5" customFormat="false" ht="52.2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46</v>
      </c>
      <c r="N5" s="0"/>
      <c r="O5" s="15" t="s">
        <v>47</v>
      </c>
      <c r="P5" s="7" t="s">
        <v>28</v>
      </c>
      <c r="Q5" s="8" t="n">
        <f aca="false">2016-VALUE(RIGHT(O5,4))</f>
        <v>45</v>
      </c>
      <c r="R5" s="9" t="str">
        <f aca="false">IF(Q5&lt;21,"&lt; 21",IF(Q5&lt;=30,"21 - 30",IF(Q5&lt;=40,"31 - 40",IF(Q5&lt;=50,"41 - 50","&gt; 50" ))))</f>
        <v>41 - 50</v>
      </c>
      <c r="S5" s="10" t="s">
        <v>41</v>
      </c>
      <c r="T5" s="7" t="s">
        <v>30</v>
      </c>
      <c r="U5" s="11" t="s">
        <v>42</v>
      </c>
      <c r="V5" s="12" t="s">
        <v>48</v>
      </c>
      <c r="W5" s="6" t="s">
        <v>49</v>
      </c>
      <c r="X5" s="0"/>
      <c r="Y5" s="7" t="s">
        <v>45</v>
      </c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50</v>
      </c>
      <c r="N6" s="0"/>
      <c r="O6" s="6" t="s">
        <v>51</v>
      </c>
      <c r="P6" s="7" t="s">
        <v>28</v>
      </c>
      <c r="Q6" s="8" t="n">
        <f aca="false">2016-VALUE(RIGHT(O6,4))</f>
        <v>60</v>
      </c>
      <c r="R6" s="9" t="str">
        <f aca="false">IF(Q6&lt;21,"&lt; 21",IF(Q6&lt;=30,"21 - 30",IF(Q6&lt;=40,"31 - 40",IF(Q6&lt;=50,"41 - 50","&gt; 50" ))))</f>
        <v>&gt; 50</v>
      </c>
      <c r="S6" s="10" t="s">
        <v>41</v>
      </c>
      <c r="T6" s="7" t="s">
        <v>52</v>
      </c>
      <c r="U6" s="11" t="s">
        <v>53</v>
      </c>
      <c r="V6" s="12" t="s">
        <v>54</v>
      </c>
      <c r="W6" s="6" t="s">
        <v>55</v>
      </c>
      <c r="X6" s="0"/>
      <c r="Y6" s="7" t="s">
        <v>34</v>
      </c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56</v>
      </c>
      <c r="N7" s="0"/>
      <c r="O7" s="6" t="s">
        <v>57</v>
      </c>
      <c r="P7" s="7" t="s">
        <v>28</v>
      </c>
      <c r="Q7" s="8" t="n">
        <f aca="false">2016-VALUE(RIGHT(O7,4))</f>
        <v>58</v>
      </c>
      <c r="R7" s="9" t="str">
        <f aca="false">IF(Q7&lt;21,"&lt; 21",IF(Q7&lt;=30,"21 - 30",IF(Q7&lt;=40,"31 - 40",IF(Q7&lt;=50,"41 - 50","&gt; 50" ))))</f>
        <v>&gt; 50</v>
      </c>
      <c r="S7" s="10" t="s">
        <v>58</v>
      </c>
      <c r="T7" s="7" t="s">
        <v>59</v>
      </c>
      <c r="U7" s="11" t="s">
        <v>60</v>
      </c>
      <c r="V7" s="12" t="s">
        <v>61</v>
      </c>
      <c r="W7" s="6" t="s">
        <v>62</v>
      </c>
      <c r="X7" s="0"/>
      <c r="Y7" s="7" t="s">
        <v>34</v>
      </c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63</v>
      </c>
      <c r="N8" s="0"/>
      <c r="O8" s="6" t="s">
        <v>64</v>
      </c>
      <c r="P8" s="7" t="s">
        <v>28</v>
      </c>
      <c r="Q8" s="8" t="n">
        <f aca="false">2016-VALUE(RIGHT(O8,4))</f>
        <v>48</v>
      </c>
      <c r="R8" s="9" t="str">
        <f aca="false">IF(Q8&lt;21,"&lt; 21",IF(Q8&lt;=30,"21 - 30",IF(Q8&lt;=40,"31 - 40",IF(Q8&lt;=50,"41 - 50","&gt; 50" ))))</f>
        <v>41 - 50</v>
      </c>
      <c r="S8" s="10" t="s">
        <v>41</v>
      </c>
      <c r="T8" s="7" t="s">
        <v>30</v>
      </c>
      <c r="U8" s="11" t="s">
        <v>65</v>
      </c>
      <c r="V8" s="12" t="s">
        <v>66</v>
      </c>
      <c r="W8" s="6" t="s">
        <v>67</v>
      </c>
      <c r="X8" s="0"/>
      <c r="Y8" s="7" t="s">
        <v>34</v>
      </c>
    </row>
    <row r="9" customFormat="false" ht="39.5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68</v>
      </c>
      <c r="N9" s="0"/>
      <c r="O9" s="6" t="s">
        <v>69</v>
      </c>
      <c r="P9" s="7" t="s">
        <v>28</v>
      </c>
      <c r="Q9" s="8" t="n">
        <f aca="false">2016-VALUE(RIGHT(O9,4))</f>
        <v>53</v>
      </c>
      <c r="R9" s="9" t="str">
        <f aca="false">IF(Q9&lt;21,"&lt; 21",IF(Q9&lt;=30,"21 - 30",IF(Q9&lt;=40,"31 - 40",IF(Q9&lt;=50,"41 - 50","&gt; 50" ))))</f>
        <v>&gt; 50</v>
      </c>
      <c r="S9" s="10" t="s">
        <v>70</v>
      </c>
      <c r="T9" s="7" t="s">
        <v>30</v>
      </c>
      <c r="U9" s="11" t="s">
        <v>71</v>
      </c>
      <c r="V9" s="12" t="s">
        <v>72</v>
      </c>
      <c r="W9" s="6" t="s">
        <v>73</v>
      </c>
      <c r="X9" s="0"/>
      <c r="Y9" s="7" t="s">
        <v>45</v>
      </c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74</v>
      </c>
      <c r="N10" s="0"/>
      <c r="O10" s="6" t="s">
        <v>75</v>
      </c>
      <c r="P10" s="7" t="s">
        <v>76</v>
      </c>
      <c r="Q10" s="8" t="n">
        <f aca="false">2016-VALUE(RIGHT(O10,4))</f>
        <v>25</v>
      </c>
      <c r="R10" s="9" t="str">
        <f aca="false">IF(Q10&lt;21,"&lt; 21",IF(Q10&lt;=30,"21 - 30",IF(Q10&lt;=40,"31 - 40",IF(Q10&lt;=50,"41 - 50","&gt; 50" ))))</f>
        <v>21 - 30</v>
      </c>
      <c r="S10" s="10" t="s">
        <v>70</v>
      </c>
      <c r="T10" s="7" t="s">
        <v>59</v>
      </c>
      <c r="U10" s="11" t="s">
        <v>77</v>
      </c>
      <c r="V10" s="12" t="s">
        <v>78</v>
      </c>
      <c r="W10" s="6" t="s">
        <v>79</v>
      </c>
      <c r="X10" s="0"/>
      <c r="Y10" s="7" t="s">
        <v>45</v>
      </c>
    </row>
    <row r="11" customFormat="false" ht="39.5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80</v>
      </c>
      <c r="N11" s="0"/>
      <c r="O11" s="6" t="s">
        <v>81</v>
      </c>
      <c r="P11" s="7" t="s">
        <v>76</v>
      </c>
      <c r="Q11" s="8" t="n">
        <f aca="false">2016-VALUE(RIGHT(O11,4))</f>
        <v>46</v>
      </c>
      <c r="R11" s="9" t="str">
        <f aca="false">IF(Q11&lt;21,"&lt; 21",IF(Q11&lt;=30,"21 - 30",IF(Q11&lt;=40,"31 - 40",IF(Q11&lt;=50,"41 - 50","&gt; 50" ))))</f>
        <v>41 - 50</v>
      </c>
      <c r="S11" s="10" t="s">
        <v>70</v>
      </c>
      <c r="T11" s="7" t="s">
        <v>30</v>
      </c>
      <c r="U11" s="11" t="s">
        <v>71</v>
      </c>
      <c r="V11" s="12" t="s">
        <v>82</v>
      </c>
      <c r="W11" s="6" t="s">
        <v>83</v>
      </c>
      <c r="X11" s="0"/>
      <c r="Y11" s="7" t="s">
        <v>45</v>
      </c>
    </row>
    <row r="12" customFormat="false" ht="64.9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84</v>
      </c>
      <c r="N12" s="0"/>
      <c r="O12" s="6" t="s">
        <v>85</v>
      </c>
      <c r="P12" s="7" t="s">
        <v>28</v>
      </c>
      <c r="Q12" s="8" t="n">
        <f aca="false">2016-VALUE(RIGHT(O12,4))</f>
        <v>52</v>
      </c>
      <c r="R12" s="9" t="str">
        <f aca="false">IF(Q12&lt;21,"&lt; 21",IF(Q12&lt;=30,"21 - 30",IF(Q12&lt;=40,"31 - 40",IF(Q12&lt;=50,"41 - 50","&gt; 50" ))))</f>
        <v>&gt; 50</v>
      </c>
      <c r="S12" s="10" t="s">
        <v>70</v>
      </c>
      <c r="T12" s="7" t="s">
        <v>30</v>
      </c>
      <c r="U12" s="11" t="s">
        <v>86</v>
      </c>
      <c r="V12" s="12" t="s">
        <v>87</v>
      </c>
      <c r="W12" s="6" t="s">
        <v>88</v>
      </c>
      <c r="X12" s="0"/>
      <c r="Y12" s="7" t="s">
        <v>34</v>
      </c>
    </row>
    <row r="13" customFormat="false" ht="64.9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89</v>
      </c>
      <c r="N13" s="0"/>
      <c r="O13" s="15" t="s">
        <v>90</v>
      </c>
      <c r="P13" s="7" t="s">
        <v>76</v>
      </c>
      <c r="Q13" s="8" t="n">
        <f aca="false">2016-VALUE(RIGHT(O13,4))</f>
        <v>45</v>
      </c>
      <c r="R13" s="9" t="str">
        <f aca="false">IF(Q13&lt;21,"&lt; 21",IF(Q13&lt;=30,"21 - 30",IF(Q13&lt;=40,"31 - 40",IF(Q13&lt;=50,"41 - 50","&gt; 50" ))))</f>
        <v>41 - 50</v>
      </c>
      <c r="S13" s="10" t="s">
        <v>70</v>
      </c>
      <c r="T13" s="7" t="s">
        <v>30</v>
      </c>
      <c r="U13" s="11" t="s">
        <v>86</v>
      </c>
      <c r="V13" s="12" t="s">
        <v>91</v>
      </c>
      <c r="W13" s="6" t="s">
        <v>92</v>
      </c>
      <c r="X13" s="0"/>
      <c r="Y13" s="7" t="s">
        <v>34</v>
      </c>
    </row>
    <row r="14" customFormat="false" ht="64.9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93</v>
      </c>
      <c r="N14" s="0"/>
      <c r="O14" s="6" t="s">
        <v>94</v>
      </c>
      <c r="P14" s="7" t="s">
        <v>28</v>
      </c>
      <c r="Q14" s="8" t="n">
        <f aca="false">2016-VALUE(RIGHT(O14,4))</f>
        <v>41</v>
      </c>
      <c r="R14" s="9" t="str">
        <f aca="false">IF(Q14&lt;21,"&lt; 21",IF(Q14&lt;=30,"21 - 30",IF(Q14&lt;=40,"31 - 40",IF(Q14&lt;=50,"41 - 50","&gt; 50" ))))</f>
        <v>41 - 50</v>
      </c>
      <c r="S14" s="10" t="s">
        <v>70</v>
      </c>
      <c r="T14" s="7" t="s">
        <v>59</v>
      </c>
      <c r="U14" s="10" t="s">
        <v>95</v>
      </c>
      <c r="V14" s="12" t="s">
        <v>96</v>
      </c>
      <c r="W14" s="6" t="s">
        <v>97</v>
      </c>
      <c r="X14" s="0"/>
      <c r="Y14" s="7" t="s">
        <v>34</v>
      </c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98</v>
      </c>
      <c r="N15" s="0"/>
      <c r="O15" s="6" t="s">
        <v>99</v>
      </c>
      <c r="P15" s="7" t="s">
        <v>28</v>
      </c>
      <c r="Q15" s="8" t="n">
        <f aca="false">2016-VALUE(RIGHT(O15,4))</f>
        <v>50</v>
      </c>
      <c r="R15" s="9" t="str">
        <f aca="false">IF(Q15&lt;21,"&lt; 21",IF(Q15&lt;=30,"21 - 30",IF(Q15&lt;=40,"31 - 40",IF(Q15&lt;=50,"41 - 50","&gt; 50" ))))</f>
        <v>41 - 50</v>
      </c>
      <c r="S15" s="10" t="s">
        <v>70</v>
      </c>
      <c r="T15" s="7" t="s">
        <v>59</v>
      </c>
      <c r="U15" s="11" t="s">
        <v>100</v>
      </c>
      <c r="V15" s="12" t="s">
        <v>101</v>
      </c>
      <c r="W15" s="6" t="s">
        <v>102</v>
      </c>
      <c r="X15" s="0"/>
      <c r="Y15" s="7" t="s">
        <v>45</v>
      </c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103</v>
      </c>
      <c r="N16" s="0"/>
      <c r="O16" s="6" t="s">
        <v>104</v>
      </c>
      <c r="P16" s="7" t="s">
        <v>76</v>
      </c>
      <c r="Q16" s="8" t="n">
        <f aca="false">2016-VALUE(RIGHT(O16,4))</f>
        <v>46</v>
      </c>
      <c r="R16" s="9" t="str">
        <f aca="false">IF(Q16&lt;21,"&lt; 21",IF(Q16&lt;=30,"21 - 30",IF(Q16&lt;=40,"31 - 40",IF(Q16&lt;=50,"41 - 50","&gt; 50" ))))</f>
        <v>41 - 50</v>
      </c>
      <c r="S16" s="10" t="s">
        <v>105</v>
      </c>
      <c r="T16" s="7" t="s">
        <v>30</v>
      </c>
      <c r="U16" s="11" t="s">
        <v>77</v>
      </c>
      <c r="V16" s="12" t="s">
        <v>106</v>
      </c>
      <c r="W16" s="6" t="s">
        <v>107</v>
      </c>
      <c r="X16" s="0"/>
      <c r="Y16" s="7" t="s">
        <v>34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3" t="s">
        <v>108</v>
      </c>
      <c r="N17" s="0"/>
      <c r="O17" s="15" t="s">
        <v>109</v>
      </c>
      <c r="P17" s="7" t="s">
        <v>28</v>
      </c>
      <c r="Q17" s="8" t="n">
        <f aca="false">2016-VALUE(RIGHT(O17,4))</f>
        <v>34</v>
      </c>
      <c r="R17" s="9" t="str">
        <f aca="false">IF(Q17&lt;21,"&lt; 21",IF(Q17&lt;=30,"21 - 30",IF(Q17&lt;=40,"31 - 40",IF(Q17&lt;=50,"41 - 50","&gt; 50" ))))</f>
        <v>31 - 40</v>
      </c>
      <c r="S17" s="10" t="s">
        <v>70</v>
      </c>
      <c r="T17" s="7" t="s">
        <v>30</v>
      </c>
      <c r="U17" s="11" t="s">
        <v>110</v>
      </c>
      <c r="V17" s="12" t="s">
        <v>111</v>
      </c>
      <c r="W17" s="6" t="s">
        <v>112</v>
      </c>
      <c r="X17" s="0"/>
      <c r="Y17" s="7" t="s">
        <v>34</v>
      </c>
    </row>
    <row r="18" customFormat="false" ht="52.2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113</v>
      </c>
      <c r="N18" s="0"/>
      <c r="O18" s="6" t="s">
        <v>114</v>
      </c>
      <c r="P18" s="7" t="s">
        <v>28</v>
      </c>
      <c r="Q18" s="8" t="n">
        <f aca="false">2016-VALUE(RIGHT(O18,4))</f>
        <v>38</v>
      </c>
      <c r="R18" s="9" t="str">
        <f aca="false">IF(Q18&lt;21,"&lt; 21",IF(Q18&lt;=30,"21 - 30",IF(Q18&lt;=40,"31 - 40",IF(Q18&lt;=50,"41 - 50","&gt; 50" ))))</f>
        <v>31 - 40</v>
      </c>
      <c r="S18" s="10" t="s">
        <v>41</v>
      </c>
      <c r="T18" s="7" t="s">
        <v>30</v>
      </c>
      <c r="U18" s="11" t="s">
        <v>115</v>
      </c>
      <c r="V18" s="12" t="s">
        <v>116</v>
      </c>
      <c r="W18" s="6" t="s">
        <v>117</v>
      </c>
      <c r="X18" s="0"/>
      <c r="Y18" s="7" t="s">
        <v>34</v>
      </c>
    </row>
    <row r="19" customFormat="false" ht="39.5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118</v>
      </c>
      <c r="N19" s="0"/>
      <c r="O19" s="6" t="s">
        <v>119</v>
      </c>
      <c r="P19" s="7" t="s">
        <v>76</v>
      </c>
      <c r="Q19" s="8" t="n">
        <f aca="false">2016-VALUE(RIGHT(O19,4))</f>
        <v>31</v>
      </c>
      <c r="R19" s="9" t="str">
        <f aca="false">IF(Q19&lt;21,"&lt; 21",IF(Q19&lt;=30,"21 - 30",IF(Q19&lt;=40,"31 - 40",IF(Q19&lt;=50,"41 - 50","&gt; 50" ))))</f>
        <v>31 - 40</v>
      </c>
      <c r="S19" s="10" t="s">
        <v>58</v>
      </c>
      <c r="T19" s="7" t="s">
        <v>30</v>
      </c>
      <c r="U19" s="6" t="s">
        <v>120</v>
      </c>
      <c r="V19" s="12" t="s">
        <v>121</v>
      </c>
      <c r="W19" s="6" t="s">
        <v>122</v>
      </c>
      <c r="X19" s="0"/>
      <c r="Y19" s="7" t="s">
        <v>34</v>
      </c>
    </row>
    <row r="20" customFormat="false" ht="64.9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123</v>
      </c>
      <c r="N20" s="0"/>
      <c r="O20" s="6" t="s">
        <v>124</v>
      </c>
      <c r="P20" s="7" t="s">
        <v>28</v>
      </c>
      <c r="Q20" s="8" t="n">
        <f aca="false">2016-VALUE(RIGHT(O20,4))</f>
        <v>48</v>
      </c>
      <c r="R20" s="9" t="str">
        <f aca="false">IF(Q20&lt;21,"&lt; 21",IF(Q20&lt;=30,"21 - 30",IF(Q20&lt;=40,"31 - 40",IF(Q20&lt;=50,"41 - 50","&gt; 50" ))))</f>
        <v>41 - 50</v>
      </c>
      <c r="S20" s="10" t="s">
        <v>70</v>
      </c>
      <c r="T20" s="7" t="s">
        <v>30</v>
      </c>
      <c r="U20" s="11" t="s">
        <v>125</v>
      </c>
      <c r="V20" s="12" t="s">
        <v>126</v>
      </c>
      <c r="W20" s="6" t="s">
        <v>127</v>
      </c>
      <c r="X20" s="0"/>
      <c r="Y20" s="7" t="s">
        <v>34</v>
      </c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128</v>
      </c>
      <c r="N21" s="0"/>
      <c r="O21" s="6" t="s">
        <v>129</v>
      </c>
      <c r="P21" s="7" t="s">
        <v>28</v>
      </c>
      <c r="Q21" s="8" t="n">
        <f aca="false">2016-VALUE(RIGHT(O21,4))</f>
        <v>59</v>
      </c>
      <c r="R21" s="9" t="str">
        <f aca="false">IF(Q21&lt;21,"&lt; 21",IF(Q21&lt;=30,"21 - 30",IF(Q21&lt;=40,"31 - 40",IF(Q21&lt;=50,"41 - 50","&gt; 50" ))))</f>
        <v>&gt; 50</v>
      </c>
      <c r="S21" s="10" t="s">
        <v>70</v>
      </c>
      <c r="T21" s="7" t="s">
        <v>30</v>
      </c>
      <c r="U21" s="6" t="s">
        <v>130</v>
      </c>
      <c r="V21" s="12" t="s">
        <v>131</v>
      </c>
      <c r="W21" s="6" t="s">
        <v>132</v>
      </c>
      <c r="X21" s="0"/>
      <c r="Y21" s="7" t="s">
        <v>45</v>
      </c>
    </row>
    <row r="22" customFormat="false" ht="39.5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133</v>
      </c>
      <c r="N22" s="0"/>
      <c r="O22" s="6" t="s">
        <v>134</v>
      </c>
      <c r="P22" s="7" t="s">
        <v>28</v>
      </c>
      <c r="Q22" s="8" t="n">
        <f aca="false">2016-VALUE(RIGHT(O22,4))</f>
        <v>28</v>
      </c>
      <c r="R22" s="9" t="str">
        <f aca="false">IF(Q22&lt;21,"&lt; 21",IF(Q22&lt;=30,"21 - 30",IF(Q22&lt;=40,"31 - 40",IF(Q22&lt;=50,"41 - 50","&gt; 50" ))))</f>
        <v>21 - 30</v>
      </c>
      <c r="S22" s="10" t="s">
        <v>41</v>
      </c>
      <c r="T22" s="7" t="s">
        <v>30</v>
      </c>
      <c r="U22" s="11" t="s">
        <v>135</v>
      </c>
      <c r="V22" s="12" t="s">
        <v>136</v>
      </c>
      <c r="W22" s="6" t="s">
        <v>137</v>
      </c>
      <c r="X22" s="0"/>
      <c r="Y22" s="7" t="s">
        <v>34</v>
      </c>
    </row>
    <row r="23" customFormat="false" ht="64.9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3" t="s">
        <v>138</v>
      </c>
      <c r="N23" s="0"/>
      <c r="O23" s="6" t="s">
        <v>139</v>
      </c>
      <c r="P23" s="7" t="s">
        <v>28</v>
      </c>
      <c r="Q23" s="8" t="n">
        <f aca="false">2016-VALUE(RIGHT(O23,4))</f>
        <v>28</v>
      </c>
      <c r="R23" s="9" t="str">
        <f aca="false">IF(Q23&lt;21,"&lt; 21",IF(Q23&lt;=30,"21 - 30",IF(Q23&lt;=40,"31 - 40",IF(Q23&lt;=50,"41 - 50","&gt; 50" ))))</f>
        <v>21 - 30</v>
      </c>
      <c r="S23" s="10" t="s">
        <v>70</v>
      </c>
      <c r="T23" s="7" t="s">
        <v>30</v>
      </c>
      <c r="U23" s="11" t="s">
        <v>135</v>
      </c>
      <c r="V23" s="12" t="s">
        <v>140</v>
      </c>
      <c r="W23" s="6" t="s">
        <v>141</v>
      </c>
      <c r="X23" s="0"/>
      <c r="Y23" s="7" t="s">
        <v>34</v>
      </c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4" t="s">
        <v>142</v>
      </c>
      <c r="N24" s="0"/>
      <c r="O24" s="6" t="s">
        <v>143</v>
      </c>
      <c r="P24" s="7" t="s">
        <v>28</v>
      </c>
      <c r="Q24" s="8" t="n">
        <f aca="false">2016-VALUE(RIGHT(O24,4))</f>
        <v>61</v>
      </c>
      <c r="R24" s="9" t="str">
        <f aca="false">IF(Q24&lt;21,"&lt; 21",IF(Q24&lt;=30,"21 - 30",IF(Q24&lt;=40,"31 - 40",IF(Q24&lt;=50,"41 - 50","&gt; 50" ))))</f>
        <v>&gt; 50</v>
      </c>
      <c r="S24" s="10" t="s">
        <v>144</v>
      </c>
      <c r="T24" s="7" t="s">
        <v>30</v>
      </c>
      <c r="U24" s="11" t="s">
        <v>145</v>
      </c>
      <c r="V24" s="12" t="s">
        <v>146</v>
      </c>
      <c r="W24" s="6" t="s">
        <v>147</v>
      </c>
      <c r="X24" s="0"/>
      <c r="Y24" s="7" t="s">
        <v>34</v>
      </c>
    </row>
    <row r="25" customFormat="false" ht="39.5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4" t="s">
        <v>148</v>
      </c>
      <c r="N25" s="0"/>
      <c r="O25" s="6" t="s">
        <v>149</v>
      </c>
      <c r="P25" s="7" t="s">
        <v>28</v>
      </c>
      <c r="Q25" s="8" t="n">
        <f aca="false">2016-VALUE(RIGHT(O25,4))</f>
        <v>36</v>
      </c>
      <c r="R25" s="9" t="str">
        <f aca="false">IF(Q25&lt;21,"&lt; 21",IF(Q25&lt;=30,"21 - 30",IF(Q25&lt;=40,"31 - 40",IF(Q25&lt;=50,"41 - 50","&gt; 50" ))))</f>
        <v>31 - 40</v>
      </c>
      <c r="S25" s="10" t="s">
        <v>70</v>
      </c>
      <c r="T25" s="7" t="s">
        <v>30</v>
      </c>
      <c r="U25" s="6" t="s">
        <v>150</v>
      </c>
      <c r="V25" s="12" t="s">
        <v>151</v>
      </c>
      <c r="W25" s="6" t="s">
        <v>152</v>
      </c>
      <c r="X25" s="0"/>
      <c r="Y25" s="7" t="s">
        <v>45</v>
      </c>
    </row>
    <row r="26" customFormat="false" ht="64.9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4" t="s">
        <v>153</v>
      </c>
      <c r="N26" s="0"/>
      <c r="O26" s="6" t="s">
        <v>154</v>
      </c>
      <c r="P26" s="7" t="s">
        <v>28</v>
      </c>
      <c r="Q26" s="8" t="n">
        <f aca="false">2016-VALUE(RIGHT(O26,4))</f>
        <v>22</v>
      </c>
      <c r="R26" s="9" t="str">
        <f aca="false">IF(Q26&lt;21,"&lt; 21",IF(Q26&lt;=30,"21 - 30",IF(Q26&lt;=40,"31 - 40",IF(Q26&lt;=50,"41 - 50","&gt; 50" ))))</f>
        <v>21 - 30</v>
      </c>
      <c r="S26" s="10" t="s">
        <v>41</v>
      </c>
      <c r="T26" s="7" t="s">
        <v>30</v>
      </c>
      <c r="U26" s="11" t="s">
        <v>155</v>
      </c>
      <c r="V26" s="12" t="s">
        <v>156</v>
      </c>
      <c r="W26" s="6" t="s">
        <v>157</v>
      </c>
      <c r="X26" s="0"/>
      <c r="Y26" s="7" t="s">
        <v>45</v>
      </c>
    </row>
    <row r="27" customFormat="false" ht="52.2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158</v>
      </c>
      <c r="N27" s="0"/>
      <c r="O27" s="6" t="s">
        <v>159</v>
      </c>
      <c r="P27" s="7" t="s">
        <v>28</v>
      </c>
      <c r="Q27" s="8" t="n">
        <f aca="false">2016-VALUE(RIGHT(O27,4))</f>
        <v>49</v>
      </c>
      <c r="R27" s="9" t="str">
        <f aca="false">IF(Q27&lt;21,"&lt; 21",IF(Q27&lt;=30,"21 - 30",IF(Q27&lt;=40,"31 - 40",IF(Q27&lt;=50,"41 - 50","&gt; 50" ))))</f>
        <v>41 - 50</v>
      </c>
      <c r="S27" s="10" t="s">
        <v>41</v>
      </c>
      <c r="T27" s="7" t="s">
        <v>30</v>
      </c>
      <c r="U27" s="11" t="s">
        <v>160</v>
      </c>
      <c r="V27" s="12" t="s">
        <v>161</v>
      </c>
      <c r="W27" s="6" t="s">
        <v>162</v>
      </c>
      <c r="X27" s="0"/>
      <c r="Y27" s="7" t="s">
        <v>45</v>
      </c>
    </row>
    <row r="28" customFormat="false" ht="64.9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4" t="s">
        <v>163</v>
      </c>
      <c r="N28" s="0"/>
      <c r="O28" s="6" t="s">
        <v>164</v>
      </c>
      <c r="P28" s="7" t="s">
        <v>28</v>
      </c>
      <c r="Q28" s="8" t="n">
        <f aca="false">2016-VALUE(RIGHT(O28,4))</f>
        <v>26</v>
      </c>
      <c r="R28" s="9" t="str">
        <f aca="false">IF(Q28&lt;21,"&lt; 21",IF(Q28&lt;=30,"21 - 30",IF(Q28&lt;=40,"31 - 40",IF(Q28&lt;=50,"41 - 50","&gt; 50" ))))</f>
        <v>21 - 30</v>
      </c>
      <c r="S28" s="10" t="s">
        <v>41</v>
      </c>
      <c r="T28" s="7" t="s">
        <v>30</v>
      </c>
      <c r="U28" s="11" t="s">
        <v>160</v>
      </c>
      <c r="V28" s="12" t="s">
        <v>165</v>
      </c>
      <c r="W28" s="6" t="s">
        <v>166</v>
      </c>
      <c r="X28" s="0"/>
      <c r="Y28" s="7" t="s">
        <v>45</v>
      </c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4" t="s">
        <v>167</v>
      </c>
      <c r="N29" s="0"/>
      <c r="O29" s="6" t="s">
        <v>168</v>
      </c>
      <c r="P29" s="7" t="s">
        <v>28</v>
      </c>
      <c r="Q29" s="8" t="n">
        <f aca="false">2016-VALUE(RIGHT(O29,4))</f>
        <v>48</v>
      </c>
      <c r="R29" s="9" t="str">
        <f aca="false">IF(Q29&lt;21,"&lt; 21",IF(Q29&lt;=30,"21 - 30",IF(Q29&lt;=40,"31 - 40",IF(Q29&lt;=50,"41 - 50","&gt; 50" ))))</f>
        <v>41 - 50</v>
      </c>
      <c r="S29" s="10" t="s">
        <v>70</v>
      </c>
      <c r="T29" s="7" t="s">
        <v>30</v>
      </c>
      <c r="U29" s="11" t="s">
        <v>169</v>
      </c>
      <c r="V29" s="12" t="s">
        <v>170</v>
      </c>
      <c r="W29" s="6" t="s">
        <v>171</v>
      </c>
      <c r="X29" s="0"/>
      <c r="Y29" s="7" t="s">
        <v>45</v>
      </c>
    </row>
    <row r="30" customFormat="false" ht="39.5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172</v>
      </c>
      <c r="N30" s="0"/>
      <c r="O30" s="6" t="s">
        <v>173</v>
      </c>
      <c r="P30" s="7" t="s">
        <v>76</v>
      </c>
      <c r="Q30" s="8" t="n">
        <f aca="false">2016-VALUE(RIGHT(O30,4))</f>
        <v>31</v>
      </c>
      <c r="R30" s="9" t="str">
        <f aca="false">IF(Q30&lt;21,"&lt; 21",IF(Q30&lt;=30,"21 - 30",IF(Q30&lt;=40,"31 - 40",IF(Q30&lt;=50,"41 - 50","&gt; 50" ))))</f>
        <v>31 - 40</v>
      </c>
      <c r="S30" s="10" t="s">
        <v>70</v>
      </c>
      <c r="T30" s="7" t="s">
        <v>52</v>
      </c>
      <c r="U30" s="11" t="s">
        <v>174</v>
      </c>
      <c r="V30" s="12" t="s">
        <v>175</v>
      </c>
      <c r="W30" s="16" t="s">
        <v>176</v>
      </c>
      <c r="X30" s="0"/>
      <c r="Y30" s="7" t="s">
        <v>34</v>
      </c>
    </row>
    <row r="31" customFormat="false" ht="39.5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2" t="s">
        <v>177</v>
      </c>
      <c r="N31" s="0"/>
      <c r="O31" s="6" t="s">
        <v>178</v>
      </c>
      <c r="P31" s="7" t="s">
        <v>28</v>
      </c>
      <c r="Q31" s="8" t="n">
        <f aca="false">2016-VALUE(RIGHT(O31,4))</f>
        <v>35</v>
      </c>
      <c r="R31" s="9" t="str">
        <f aca="false">IF(Q31&lt;21,"&lt; 21",IF(Q31&lt;=30,"21 - 30",IF(Q31&lt;=40,"31 - 40",IF(Q31&lt;=50,"41 - 50","&gt; 50" ))))</f>
        <v>31 - 40</v>
      </c>
      <c r="S31" s="10" t="s">
        <v>70</v>
      </c>
      <c r="T31" s="7" t="s">
        <v>30</v>
      </c>
      <c r="U31" s="11" t="s">
        <v>179</v>
      </c>
      <c r="V31" s="12" t="s">
        <v>180</v>
      </c>
      <c r="W31" s="16" t="s">
        <v>181</v>
      </c>
      <c r="X31" s="0"/>
      <c r="Y31" s="7" t="s">
        <v>34</v>
      </c>
    </row>
    <row r="32" customFormat="false" ht="26.85" hidden="false" customHeight="false" outlineLevel="0" collapsed="false">
      <c r="A32" s="17"/>
      <c r="B32" s="17"/>
      <c r="C32" s="2" t="n">
        <v>0</v>
      </c>
      <c r="D32" s="17"/>
      <c r="E32" s="17"/>
      <c r="F32" s="17"/>
      <c r="G32" s="2" t="s">
        <v>25</v>
      </c>
      <c r="H32" s="17"/>
      <c r="I32" s="2" t="s">
        <v>25</v>
      </c>
      <c r="J32" s="17"/>
      <c r="K32" s="17"/>
      <c r="L32" s="17"/>
      <c r="M32" s="13" t="s">
        <v>182</v>
      </c>
      <c r="N32" s="0"/>
      <c r="O32" s="6" t="s">
        <v>183</v>
      </c>
      <c r="P32" s="7" t="s">
        <v>28</v>
      </c>
      <c r="Q32" s="8" t="n">
        <f aca="false">2016-VALUE(RIGHT(O32,4))</f>
        <v>42</v>
      </c>
      <c r="R32" s="9" t="str">
        <f aca="false">IF(Q32&lt;21,"&lt; 21",IF(Q32&lt;=30,"21 - 30",IF(Q32&lt;=40,"31 - 40",IF(Q32&lt;=50,"41 - 50","&gt; 50" ))))</f>
        <v>41 - 50</v>
      </c>
      <c r="S32" s="10" t="s">
        <v>70</v>
      </c>
      <c r="T32" s="7" t="s">
        <v>30</v>
      </c>
      <c r="U32" s="11" t="s">
        <v>184</v>
      </c>
      <c r="V32" s="12" t="s">
        <v>185</v>
      </c>
      <c r="W32" s="16" t="s">
        <v>186</v>
      </c>
      <c r="X32" s="0"/>
      <c r="Y32" s="7" t="s">
        <v>45</v>
      </c>
    </row>
    <row r="33" customFormat="false" ht="26.85" hidden="false" customHeight="false" outlineLevel="0" collapsed="false">
      <c r="A33" s="17"/>
      <c r="B33" s="17"/>
      <c r="C33" s="2" t="n">
        <v>0</v>
      </c>
      <c r="D33" s="17"/>
      <c r="E33" s="17"/>
      <c r="F33" s="17"/>
      <c r="G33" s="2" t="s">
        <v>25</v>
      </c>
      <c r="H33" s="17"/>
      <c r="I33" s="2" t="s">
        <v>25</v>
      </c>
      <c r="J33" s="17"/>
      <c r="K33" s="17"/>
      <c r="L33" s="17"/>
      <c r="M33" s="13" t="s">
        <v>187</v>
      </c>
      <c r="N33" s="0"/>
      <c r="O33" s="6" t="s">
        <v>188</v>
      </c>
      <c r="P33" s="7" t="s">
        <v>28</v>
      </c>
      <c r="Q33" s="8" t="n">
        <f aca="false">2016-VALUE(RIGHT(O33,4))</f>
        <v>42</v>
      </c>
      <c r="R33" s="9" t="str">
        <f aca="false">IF(Q33&lt;21,"&lt; 21",IF(Q33&lt;=30,"21 - 30",IF(Q33&lt;=40,"31 - 40",IF(Q33&lt;=50,"41 - 50","&gt; 50" ))))</f>
        <v>41 - 50</v>
      </c>
      <c r="S33" s="10" t="s">
        <v>41</v>
      </c>
      <c r="T33" s="7" t="s">
        <v>30</v>
      </c>
      <c r="U33" s="11" t="s">
        <v>184</v>
      </c>
      <c r="V33" s="12" t="s">
        <v>189</v>
      </c>
      <c r="W33" s="16" t="s">
        <v>190</v>
      </c>
      <c r="X33" s="0"/>
      <c r="Y33" s="7" t="s">
        <v>45</v>
      </c>
    </row>
    <row r="34" customFormat="false" ht="52.2" hidden="false" customHeight="false" outlineLevel="0" collapsed="false">
      <c r="A34" s="17"/>
      <c r="B34" s="17"/>
      <c r="C34" s="2" t="n">
        <v>0</v>
      </c>
      <c r="D34" s="17"/>
      <c r="E34" s="17"/>
      <c r="F34" s="17"/>
      <c r="G34" s="2" t="s">
        <v>25</v>
      </c>
      <c r="H34" s="17"/>
      <c r="I34" s="2" t="s">
        <v>25</v>
      </c>
      <c r="J34" s="17"/>
      <c r="K34" s="17"/>
      <c r="L34" s="17"/>
      <c r="M34" s="13" t="s">
        <v>191</v>
      </c>
      <c r="N34" s="0"/>
      <c r="O34" s="6" t="s">
        <v>192</v>
      </c>
      <c r="P34" s="7" t="s">
        <v>28</v>
      </c>
      <c r="Q34" s="8" t="n">
        <f aca="false">2016-VALUE(RIGHT(O34,4))</f>
        <v>42</v>
      </c>
      <c r="R34" s="9" t="str">
        <f aca="false">IF(Q34&lt;21,"&lt; 21",IF(Q34&lt;=30,"21 - 30",IF(Q34&lt;=40,"31 - 40",IF(Q34&lt;=50,"41 - 50","&gt; 50" ))))</f>
        <v>41 - 50</v>
      </c>
      <c r="S34" s="10" t="s">
        <v>41</v>
      </c>
      <c r="T34" s="7" t="s">
        <v>30</v>
      </c>
      <c r="U34" s="11" t="s">
        <v>193</v>
      </c>
      <c r="V34" s="12" t="s">
        <v>194</v>
      </c>
      <c r="W34" s="16" t="s">
        <v>195</v>
      </c>
      <c r="X34" s="0"/>
      <c r="Y34" s="7" t="s">
        <v>34</v>
      </c>
    </row>
    <row r="35" customFormat="false" ht="52.2" hidden="false" customHeight="false" outlineLevel="0" collapsed="false">
      <c r="A35" s="17"/>
      <c r="B35" s="17"/>
      <c r="C35" s="2" t="n">
        <v>0</v>
      </c>
      <c r="D35" s="17"/>
      <c r="E35" s="17"/>
      <c r="F35" s="17"/>
      <c r="G35" s="2" t="s">
        <v>25</v>
      </c>
      <c r="H35" s="17"/>
      <c r="I35" s="2" t="s">
        <v>25</v>
      </c>
      <c r="J35" s="17"/>
      <c r="K35" s="17"/>
      <c r="L35" s="17"/>
      <c r="M35" s="13" t="s">
        <v>196</v>
      </c>
      <c r="N35" s="0"/>
      <c r="O35" s="6" t="s">
        <v>197</v>
      </c>
      <c r="P35" s="7" t="s">
        <v>76</v>
      </c>
      <c r="Q35" s="8" t="n">
        <f aca="false">2016-VALUE(RIGHT(O35,4))</f>
        <v>25</v>
      </c>
      <c r="R35" s="9" t="str">
        <f aca="false">IF(Q35&lt;21,"&lt; 21",IF(Q35&lt;=30,"21 - 30",IF(Q35&lt;=40,"31 - 40",IF(Q35&lt;=50,"41 - 50","&gt; 50" ))))</f>
        <v>21 - 30</v>
      </c>
      <c r="S35" s="10" t="s">
        <v>70</v>
      </c>
      <c r="T35" s="7" t="s">
        <v>30</v>
      </c>
      <c r="U35" s="11" t="s">
        <v>193</v>
      </c>
      <c r="V35" s="12" t="s">
        <v>198</v>
      </c>
      <c r="W35" s="16" t="s">
        <v>199</v>
      </c>
      <c r="X35" s="0"/>
      <c r="Y35" s="7" t="s">
        <v>34</v>
      </c>
    </row>
    <row r="36" customFormat="false" ht="64.9" hidden="false" customHeight="false" outlineLevel="0" collapsed="false">
      <c r="A36" s="17"/>
      <c r="B36" s="17"/>
      <c r="C36" s="2" t="n">
        <v>0</v>
      </c>
      <c r="D36" s="17"/>
      <c r="E36" s="17"/>
      <c r="F36" s="17"/>
      <c r="G36" s="2" t="s">
        <v>25</v>
      </c>
      <c r="H36" s="17"/>
      <c r="I36" s="2" t="s">
        <v>25</v>
      </c>
      <c r="J36" s="17"/>
      <c r="K36" s="17"/>
      <c r="L36" s="17"/>
      <c r="M36" s="13" t="s">
        <v>200</v>
      </c>
      <c r="N36" s="0"/>
      <c r="O36" s="6" t="s">
        <v>201</v>
      </c>
      <c r="P36" s="7" t="s">
        <v>76</v>
      </c>
      <c r="Q36" s="8" t="n">
        <f aca="false">2016-VALUE(RIGHT(O36,4))</f>
        <v>25</v>
      </c>
      <c r="R36" s="9" t="str">
        <f aca="false">IF(Q36&lt;21,"&lt; 21",IF(Q36&lt;=30,"21 - 30",IF(Q36&lt;=40,"31 - 40",IF(Q36&lt;=50,"41 - 50","&gt; 50" ))))</f>
        <v>21 - 30</v>
      </c>
      <c r="S36" s="10" t="s">
        <v>70</v>
      </c>
      <c r="T36" s="7" t="s">
        <v>30</v>
      </c>
      <c r="U36" s="11" t="s">
        <v>202</v>
      </c>
      <c r="V36" s="12" t="s">
        <v>203</v>
      </c>
      <c r="W36" s="16" t="s">
        <v>204</v>
      </c>
      <c r="X36" s="0"/>
      <c r="Y36" s="7" t="s">
        <v>34</v>
      </c>
    </row>
    <row r="37" customFormat="false" ht="39.55" hidden="false" customHeight="false" outlineLevel="0" collapsed="false">
      <c r="A37" s="17"/>
      <c r="B37" s="17"/>
      <c r="C37" s="2" t="n">
        <v>0</v>
      </c>
      <c r="D37" s="17"/>
      <c r="E37" s="17"/>
      <c r="F37" s="17"/>
      <c r="G37" s="2" t="s">
        <v>25</v>
      </c>
      <c r="H37" s="17"/>
      <c r="I37" s="2" t="s">
        <v>25</v>
      </c>
      <c r="J37" s="17"/>
      <c r="K37" s="17"/>
      <c r="L37" s="17"/>
      <c r="M37" s="13" t="s">
        <v>205</v>
      </c>
      <c r="N37" s="0"/>
      <c r="O37" s="6" t="s">
        <v>206</v>
      </c>
      <c r="P37" s="7" t="s">
        <v>28</v>
      </c>
      <c r="Q37" s="8" t="n">
        <f aca="false">2016-VALUE(RIGHT(O37,4))</f>
        <v>45</v>
      </c>
      <c r="R37" s="9" t="str">
        <f aca="false">IF(Q37&lt;21,"&lt; 21",IF(Q37&lt;=30,"21 - 30",IF(Q37&lt;=40,"31 - 40",IF(Q37&lt;=50,"41 - 50","&gt; 50" ))))</f>
        <v>41 - 50</v>
      </c>
      <c r="S37" s="10" t="s">
        <v>70</v>
      </c>
      <c r="T37" s="7" t="s">
        <v>30</v>
      </c>
      <c r="U37" s="11" t="s">
        <v>207</v>
      </c>
      <c r="V37" s="12" t="s">
        <v>208</v>
      </c>
      <c r="W37" s="16" t="s">
        <v>209</v>
      </c>
      <c r="X37" s="0"/>
      <c r="Y37" s="7" t="s">
        <v>34</v>
      </c>
    </row>
    <row r="38" customFormat="false" ht="52.2" hidden="false" customHeight="false" outlineLevel="0" collapsed="false">
      <c r="A38" s="17"/>
      <c r="B38" s="17"/>
      <c r="C38" s="2" t="n">
        <v>0</v>
      </c>
      <c r="D38" s="17"/>
      <c r="E38" s="17"/>
      <c r="F38" s="17"/>
      <c r="G38" s="2" t="s">
        <v>25</v>
      </c>
      <c r="H38" s="17"/>
      <c r="I38" s="2" t="s">
        <v>25</v>
      </c>
      <c r="J38" s="17"/>
      <c r="K38" s="17"/>
      <c r="L38" s="17"/>
      <c r="M38" s="13" t="s">
        <v>210</v>
      </c>
      <c r="N38" s="0"/>
      <c r="O38" s="6" t="s">
        <v>211</v>
      </c>
      <c r="P38" s="7" t="s">
        <v>28</v>
      </c>
      <c r="Q38" s="8" t="n">
        <f aca="false">2016-VALUE(RIGHT(O38,4))</f>
        <v>52</v>
      </c>
      <c r="R38" s="9" t="str">
        <f aca="false">IF(Q38&lt;21,"&lt; 21",IF(Q38&lt;=30,"21 - 30",IF(Q38&lt;=40,"31 - 40",IF(Q38&lt;=50,"41 - 50","&gt; 50" ))))</f>
        <v>&gt; 50</v>
      </c>
      <c r="S38" s="10" t="s">
        <v>41</v>
      </c>
      <c r="T38" s="7" t="s">
        <v>30</v>
      </c>
      <c r="U38" s="11" t="s">
        <v>212</v>
      </c>
      <c r="V38" s="12" t="s">
        <v>213</v>
      </c>
      <c r="W38" s="16" t="s">
        <v>214</v>
      </c>
      <c r="X38" s="0"/>
      <c r="Y38" s="7" t="s">
        <v>34</v>
      </c>
    </row>
    <row r="39" customFormat="false" ht="53.7" hidden="false" customHeight="false" outlineLevel="0" collapsed="false">
      <c r="A39" s="17"/>
      <c r="B39" s="17"/>
      <c r="C39" s="2" t="n">
        <v>0</v>
      </c>
      <c r="D39" s="17"/>
      <c r="E39" s="17"/>
      <c r="F39" s="17"/>
      <c r="G39" s="2" t="s">
        <v>25</v>
      </c>
      <c r="H39" s="17"/>
      <c r="I39" s="2" t="s">
        <v>25</v>
      </c>
      <c r="J39" s="17"/>
      <c r="K39" s="17"/>
      <c r="L39" s="17"/>
      <c r="M39" s="13" t="s">
        <v>215</v>
      </c>
      <c r="N39" s="0"/>
      <c r="O39" s="6"/>
      <c r="P39" s="7" t="s">
        <v>28</v>
      </c>
      <c r="Q39" s="8"/>
      <c r="R39" s="9"/>
      <c r="S39" s="10" t="s">
        <v>41</v>
      </c>
      <c r="T39" s="7" t="s">
        <v>30</v>
      </c>
      <c r="U39" s="11" t="s">
        <v>212</v>
      </c>
      <c r="V39" s="12" t="s">
        <v>216</v>
      </c>
      <c r="W39" s="16" t="s">
        <v>217</v>
      </c>
      <c r="X39" s="0"/>
      <c r="Y39" s="7" t="s">
        <v>34</v>
      </c>
    </row>
    <row r="40" customFormat="false" ht="26.85" hidden="false" customHeight="false" outlineLevel="0" collapsed="false">
      <c r="A40" s="17"/>
      <c r="B40" s="17"/>
      <c r="C40" s="2" t="n">
        <v>0</v>
      </c>
      <c r="D40" s="17"/>
      <c r="E40" s="17"/>
      <c r="F40" s="17"/>
      <c r="G40" s="2" t="s">
        <v>25</v>
      </c>
      <c r="H40" s="17"/>
      <c r="I40" s="2" t="s">
        <v>25</v>
      </c>
      <c r="J40" s="17"/>
      <c r="K40" s="17"/>
      <c r="L40" s="17"/>
      <c r="M40" s="13" t="s">
        <v>218</v>
      </c>
      <c r="N40" s="0"/>
      <c r="O40" s="6" t="s">
        <v>219</v>
      </c>
      <c r="P40" s="7" t="s">
        <v>28</v>
      </c>
      <c r="Q40" s="8" t="n">
        <f aca="false">2016-VALUE(RIGHT(O40,4))</f>
        <v>38</v>
      </c>
      <c r="R40" s="9" t="str">
        <f aca="false">IF(Q40&lt;21,"&lt; 21",IF(Q40&lt;=30,"21 - 30",IF(Q40&lt;=40,"31 - 40",IF(Q40&lt;=50,"41 - 50","&gt; 50" ))))</f>
        <v>31 - 40</v>
      </c>
      <c r="S40" s="10" t="s">
        <v>70</v>
      </c>
      <c r="T40" s="7" t="s">
        <v>30</v>
      </c>
      <c r="U40" s="11" t="s">
        <v>220</v>
      </c>
      <c r="V40" s="12" t="s">
        <v>221</v>
      </c>
      <c r="W40" s="16" t="s">
        <v>222</v>
      </c>
      <c r="X40" s="0"/>
      <c r="Y40" s="7" t="s">
        <v>34</v>
      </c>
    </row>
    <row r="41" customFormat="false" ht="26.85" hidden="false" customHeight="false" outlineLevel="0" collapsed="false">
      <c r="A41" s="17"/>
      <c r="B41" s="17"/>
      <c r="C41" s="2" t="n">
        <v>0</v>
      </c>
      <c r="D41" s="17"/>
      <c r="E41" s="17"/>
      <c r="F41" s="17"/>
      <c r="G41" s="2" t="s">
        <v>25</v>
      </c>
      <c r="H41" s="17"/>
      <c r="I41" s="2" t="s">
        <v>25</v>
      </c>
      <c r="J41" s="17"/>
      <c r="K41" s="17"/>
      <c r="L41" s="17"/>
      <c r="M41" s="13" t="s">
        <v>223</v>
      </c>
      <c r="N41" s="0"/>
      <c r="O41" s="6" t="s">
        <v>224</v>
      </c>
      <c r="P41" s="7" t="s">
        <v>28</v>
      </c>
      <c r="Q41" s="8" t="n">
        <f aca="false">2016-VALUE(RIGHT(O41,4))</f>
        <v>31</v>
      </c>
      <c r="R41" s="9" t="str">
        <f aca="false">IF(Q41&lt;21,"&lt; 21",IF(Q41&lt;=30,"21 - 30",IF(Q41&lt;=40,"31 - 40",IF(Q41&lt;=50,"41 - 50","&gt; 50" ))))</f>
        <v>31 - 40</v>
      </c>
      <c r="S41" s="10" t="s">
        <v>70</v>
      </c>
      <c r="T41" s="7" t="s">
        <v>30</v>
      </c>
      <c r="U41" s="11" t="s">
        <v>220</v>
      </c>
      <c r="V41" s="12" t="s">
        <v>225</v>
      </c>
      <c r="W41" s="16" t="s">
        <v>226</v>
      </c>
      <c r="X41" s="0"/>
      <c r="Y41" s="7" t="s">
        <v>34</v>
      </c>
    </row>
    <row r="42" customFormat="false" ht="39.55" hidden="false" customHeight="false" outlineLevel="0" collapsed="false">
      <c r="A42" s="17"/>
      <c r="B42" s="17"/>
      <c r="C42" s="2" t="n">
        <v>0</v>
      </c>
      <c r="D42" s="17"/>
      <c r="E42" s="17"/>
      <c r="F42" s="17"/>
      <c r="G42" s="2" t="s">
        <v>25</v>
      </c>
      <c r="H42" s="17"/>
      <c r="I42" s="2" t="s">
        <v>25</v>
      </c>
      <c r="J42" s="17"/>
      <c r="K42" s="17"/>
      <c r="L42" s="17"/>
      <c r="M42" s="13" t="s">
        <v>227</v>
      </c>
      <c r="N42" s="0"/>
      <c r="O42" s="6" t="s">
        <v>228</v>
      </c>
      <c r="P42" s="7" t="s">
        <v>28</v>
      </c>
      <c r="Q42" s="8" t="n">
        <f aca="false">2016-VALUE(RIGHT(O42,4))</f>
        <v>51</v>
      </c>
      <c r="R42" s="9" t="str">
        <f aca="false">IF(Q42&lt;21,"&lt; 21",IF(Q42&lt;=30,"21 - 30",IF(Q42&lt;=40,"31 - 40",IF(Q42&lt;=50,"41 - 50","&gt; 50" ))))</f>
        <v>&gt; 50</v>
      </c>
      <c r="S42" s="10" t="s">
        <v>70</v>
      </c>
      <c r="T42" s="7" t="s">
        <v>52</v>
      </c>
      <c r="U42" s="11" t="s">
        <v>229</v>
      </c>
      <c r="V42" s="12" t="s">
        <v>230</v>
      </c>
      <c r="W42" s="7" t="s">
        <v>231</v>
      </c>
      <c r="X42" s="0"/>
      <c r="Y42" s="7" t="s">
        <v>34</v>
      </c>
    </row>
    <row r="43" customFormat="false" ht="26.85" hidden="false" customHeight="false" outlineLevel="0" collapsed="false">
      <c r="A43" s="17"/>
      <c r="B43" s="17"/>
      <c r="C43" s="2" t="n">
        <v>0</v>
      </c>
      <c r="D43" s="17"/>
      <c r="E43" s="17"/>
      <c r="F43" s="17"/>
      <c r="G43" s="2" t="s">
        <v>25</v>
      </c>
      <c r="H43" s="17"/>
      <c r="I43" s="2" t="s">
        <v>25</v>
      </c>
      <c r="J43" s="17"/>
      <c r="K43" s="17"/>
      <c r="L43" s="17"/>
      <c r="M43" s="13" t="s">
        <v>232</v>
      </c>
      <c r="N43" s="0"/>
      <c r="O43" s="6" t="s">
        <v>233</v>
      </c>
      <c r="P43" s="7" t="s">
        <v>28</v>
      </c>
      <c r="Q43" s="8" t="n">
        <f aca="false">2016-VALUE(RIGHT(O43,4))</f>
        <v>39</v>
      </c>
      <c r="R43" s="9" t="str">
        <f aca="false">IF(Q43&lt;21,"&lt; 21",IF(Q43&lt;=30,"21 - 30",IF(Q43&lt;=40,"31 - 40",IF(Q43&lt;=50,"41 - 50","&gt; 50" ))))</f>
        <v>31 - 40</v>
      </c>
      <c r="S43" s="10" t="s">
        <v>144</v>
      </c>
      <c r="T43" s="7" t="s">
        <v>30</v>
      </c>
      <c r="U43" s="11" t="s">
        <v>234</v>
      </c>
      <c r="V43" s="12" t="s">
        <v>235</v>
      </c>
      <c r="W43" s="16" t="s">
        <v>236</v>
      </c>
      <c r="X43" s="0"/>
      <c r="Y43" s="7" t="s">
        <v>34</v>
      </c>
    </row>
    <row r="44" customFormat="false" ht="64.9" hidden="false" customHeight="false" outlineLevel="0" collapsed="false">
      <c r="A44" s="17"/>
      <c r="B44" s="17"/>
      <c r="C44" s="2" t="n">
        <v>0</v>
      </c>
      <c r="D44" s="17"/>
      <c r="E44" s="17"/>
      <c r="F44" s="17"/>
      <c r="G44" s="2" t="s">
        <v>25</v>
      </c>
      <c r="H44" s="17"/>
      <c r="I44" s="2" t="s">
        <v>25</v>
      </c>
      <c r="J44" s="17"/>
      <c r="K44" s="17"/>
      <c r="L44" s="17"/>
      <c r="M44" s="13" t="s">
        <v>237</v>
      </c>
      <c r="N44" s="0"/>
      <c r="O44" s="6" t="s">
        <v>238</v>
      </c>
      <c r="P44" s="7" t="s">
        <v>28</v>
      </c>
      <c r="Q44" s="8" t="n">
        <f aca="false">2016-VALUE(RIGHT(O44,4))</f>
        <v>30</v>
      </c>
      <c r="R44" s="9" t="str">
        <f aca="false">IF(Q44&lt;21,"&lt; 21",IF(Q44&lt;=30,"21 - 30",IF(Q44&lt;=40,"31 - 40",IF(Q44&lt;=50,"41 - 50","&gt; 50" ))))</f>
        <v>21 - 30</v>
      </c>
      <c r="S44" s="10" t="s">
        <v>70</v>
      </c>
      <c r="T44" s="7" t="s">
        <v>30</v>
      </c>
      <c r="U44" s="11" t="s">
        <v>234</v>
      </c>
      <c r="V44" s="12" t="s">
        <v>239</v>
      </c>
      <c r="W44" s="16" t="s">
        <v>240</v>
      </c>
      <c r="X44" s="0"/>
      <c r="Y44" s="7" t="s">
        <v>34</v>
      </c>
    </row>
    <row r="45" customFormat="false" ht="64.9" hidden="false" customHeight="false" outlineLevel="0" collapsed="false">
      <c r="A45" s="17"/>
      <c r="B45" s="17"/>
      <c r="C45" s="2" t="n">
        <v>0</v>
      </c>
      <c r="D45" s="17"/>
      <c r="E45" s="17"/>
      <c r="F45" s="17"/>
      <c r="G45" s="2" t="s">
        <v>25</v>
      </c>
      <c r="H45" s="17"/>
      <c r="I45" s="2" t="s">
        <v>25</v>
      </c>
      <c r="J45" s="17"/>
      <c r="K45" s="17"/>
      <c r="L45" s="17"/>
      <c r="M45" s="13" t="s">
        <v>241</v>
      </c>
      <c r="N45" s="0"/>
      <c r="O45" s="6" t="s">
        <v>242</v>
      </c>
      <c r="P45" s="7" t="s">
        <v>76</v>
      </c>
      <c r="Q45" s="8" t="n">
        <f aca="false">2016-VALUE(RIGHT(O45,4))</f>
        <v>52</v>
      </c>
      <c r="R45" s="9" t="str">
        <f aca="false">IF(Q45&lt;21,"&lt; 21",IF(Q45&lt;=30,"21 - 30",IF(Q45&lt;=40,"31 - 40",IF(Q45&lt;=50,"41 - 50","&gt; 50" ))))</f>
        <v>&gt; 50</v>
      </c>
      <c r="S45" s="10" t="s">
        <v>105</v>
      </c>
      <c r="T45" s="7" t="s">
        <v>30</v>
      </c>
      <c r="U45" s="11" t="s">
        <v>243</v>
      </c>
      <c r="V45" s="12" t="s">
        <v>244</v>
      </c>
      <c r="W45" s="16" t="s">
        <v>245</v>
      </c>
      <c r="X45" s="0"/>
      <c r="Y45" s="7" t="s">
        <v>34</v>
      </c>
    </row>
    <row r="46" customFormat="false" ht="64.9" hidden="false" customHeight="false" outlineLevel="0" collapsed="false">
      <c r="A46" s="17"/>
      <c r="B46" s="17"/>
      <c r="C46" s="2" t="n">
        <v>0</v>
      </c>
      <c r="D46" s="17"/>
      <c r="E46" s="17"/>
      <c r="F46" s="17"/>
      <c r="G46" s="2" t="s">
        <v>25</v>
      </c>
      <c r="H46" s="17"/>
      <c r="I46" s="2" t="s">
        <v>25</v>
      </c>
      <c r="J46" s="17"/>
      <c r="K46" s="17"/>
      <c r="L46" s="17"/>
      <c r="M46" s="13" t="s">
        <v>246</v>
      </c>
      <c r="N46" s="0"/>
      <c r="O46" s="6" t="s">
        <v>247</v>
      </c>
      <c r="P46" s="7" t="s">
        <v>28</v>
      </c>
      <c r="Q46" s="8" t="n">
        <f aca="false">2016-VALUE(RIGHT(O46,4))</f>
        <v>42</v>
      </c>
      <c r="R46" s="9" t="str">
        <f aca="false">IF(Q46&lt;21,"&lt; 21",IF(Q46&lt;=30,"21 - 30",IF(Q46&lt;=40,"31 - 40",IF(Q46&lt;=50,"41 - 50","&gt; 50" ))))</f>
        <v>41 - 50</v>
      </c>
      <c r="S46" s="10" t="s">
        <v>70</v>
      </c>
      <c r="T46" s="7" t="s">
        <v>30</v>
      </c>
      <c r="U46" s="11" t="s">
        <v>125</v>
      </c>
      <c r="V46" s="12" t="s">
        <v>248</v>
      </c>
      <c r="W46" s="16" t="s">
        <v>249</v>
      </c>
      <c r="X46" s="0"/>
      <c r="Y46" s="7" t="s">
        <v>45</v>
      </c>
    </row>
    <row r="47" customFormat="false" ht="26.85" hidden="false" customHeight="false" outlineLevel="0" collapsed="false">
      <c r="A47" s="17"/>
      <c r="B47" s="17"/>
      <c r="C47" s="2" t="n">
        <v>0</v>
      </c>
      <c r="D47" s="17"/>
      <c r="E47" s="17"/>
      <c r="F47" s="17"/>
      <c r="G47" s="2" t="s">
        <v>25</v>
      </c>
      <c r="H47" s="17"/>
      <c r="I47" s="2" t="s">
        <v>25</v>
      </c>
      <c r="J47" s="17"/>
      <c r="K47" s="17"/>
      <c r="L47" s="17"/>
      <c r="M47" s="13" t="s">
        <v>250</v>
      </c>
      <c r="N47" s="0"/>
      <c r="O47" s="6" t="s">
        <v>251</v>
      </c>
      <c r="P47" s="7" t="s">
        <v>76</v>
      </c>
      <c r="Q47" s="8" t="n">
        <f aca="false">2016-VALUE(RIGHT(O47,4))</f>
        <v>33</v>
      </c>
      <c r="R47" s="9" t="str">
        <f aca="false">IF(Q47&lt;21,"&lt; 21",IF(Q47&lt;=30,"21 - 30",IF(Q47&lt;=40,"31 - 40",IF(Q47&lt;=50,"41 - 50","&gt; 50" ))))</f>
        <v>31 - 40</v>
      </c>
      <c r="S47" s="10" t="s">
        <v>105</v>
      </c>
      <c r="T47" s="7" t="s">
        <v>30</v>
      </c>
      <c r="U47" s="11" t="s">
        <v>252</v>
      </c>
      <c r="V47" s="12" t="s">
        <v>253</v>
      </c>
      <c r="W47" s="16"/>
      <c r="X47" s="0"/>
      <c r="Y47" s="7" t="s">
        <v>45</v>
      </c>
    </row>
    <row r="48" customFormat="false" ht="26.85" hidden="false" customHeight="false" outlineLevel="0" collapsed="false">
      <c r="A48" s="17"/>
      <c r="B48" s="17"/>
      <c r="C48" s="2" t="n">
        <v>0</v>
      </c>
      <c r="D48" s="17"/>
      <c r="E48" s="17"/>
      <c r="F48" s="17"/>
      <c r="G48" s="2" t="s">
        <v>25</v>
      </c>
      <c r="H48" s="17"/>
      <c r="I48" s="2" t="s">
        <v>25</v>
      </c>
      <c r="J48" s="17"/>
      <c r="K48" s="17"/>
      <c r="L48" s="17"/>
      <c r="M48" s="13" t="s">
        <v>254</v>
      </c>
      <c r="N48" s="0"/>
      <c r="O48" s="6" t="s">
        <v>255</v>
      </c>
      <c r="P48" s="7" t="s">
        <v>76</v>
      </c>
      <c r="Q48" s="8" t="n">
        <f aca="false">2016-VALUE(RIGHT(O48,4))</f>
        <v>26</v>
      </c>
      <c r="R48" s="9" t="str">
        <f aca="false">IF(Q48&lt;21,"&lt; 21",IF(Q48&lt;=30,"21 - 30",IF(Q48&lt;=40,"31 - 40",IF(Q48&lt;=50,"41 - 50","&gt; 50" ))))</f>
        <v>21 - 30</v>
      </c>
      <c r="S48" s="10" t="s">
        <v>41</v>
      </c>
      <c r="T48" s="7" t="s">
        <v>30</v>
      </c>
      <c r="U48" s="11" t="s">
        <v>252</v>
      </c>
      <c r="V48" s="12" t="s">
        <v>256</v>
      </c>
      <c r="W48" s="16"/>
      <c r="X48" s="0"/>
      <c r="Y48" s="7" t="s">
        <v>45</v>
      </c>
    </row>
    <row r="49" customFormat="false" ht="52.2" hidden="false" customHeight="false" outlineLevel="0" collapsed="false">
      <c r="A49" s="17"/>
      <c r="B49" s="17"/>
      <c r="C49" s="2" t="n">
        <v>0</v>
      </c>
      <c r="D49" s="17"/>
      <c r="E49" s="17"/>
      <c r="F49" s="17"/>
      <c r="G49" s="2" t="s">
        <v>25</v>
      </c>
      <c r="H49" s="17"/>
      <c r="I49" s="2" t="s">
        <v>25</v>
      </c>
      <c r="J49" s="17"/>
      <c r="K49" s="17"/>
      <c r="L49" s="17"/>
      <c r="M49" s="13" t="s">
        <v>257</v>
      </c>
      <c r="N49" s="0"/>
      <c r="O49" s="6" t="s">
        <v>258</v>
      </c>
      <c r="P49" s="7" t="s">
        <v>76</v>
      </c>
      <c r="Q49" s="8" t="n">
        <f aca="false">2016-VALUE(RIGHT(O49,4))</f>
        <v>52</v>
      </c>
      <c r="R49" s="9" t="str">
        <f aca="false">IF(Q49&lt;21,"&lt; 21",IF(Q49&lt;=30,"21 - 30",IF(Q49&lt;=40,"31 - 40",IF(Q49&lt;=50,"41 - 50","&gt; 50" ))))</f>
        <v>&gt; 50</v>
      </c>
      <c r="S49" s="10" t="s">
        <v>41</v>
      </c>
      <c r="T49" s="7" t="s">
        <v>30</v>
      </c>
      <c r="U49" s="11" t="s">
        <v>259</v>
      </c>
      <c r="V49" s="12" t="s">
        <v>260</v>
      </c>
      <c r="W49" s="16" t="s">
        <v>261</v>
      </c>
      <c r="X49" s="0"/>
      <c r="Y49" s="7" t="s">
        <v>34</v>
      </c>
    </row>
    <row r="50" customFormat="false" ht="64.9" hidden="false" customHeight="false" outlineLevel="0" collapsed="false">
      <c r="A50" s="17"/>
      <c r="B50" s="17"/>
      <c r="C50" s="2" t="n">
        <v>0</v>
      </c>
      <c r="D50" s="17"/>
      <c r="E50" s="17"/>
      <c r="F50" s="17"/>
      <c r="G50" s="2" t="s">
        <v>25</v>
      </c>
      <c r="H50" s="17"/>
      <c r="I50" s="2" t="s">
        <v>25</v>
      </c>
      <c r="J50" s="17"/>
      <c r="K50" s="17"/>
      <c r="L50" s="17"/>
      <c r="M50" s="13" t="s">
        <v>262</v>
      </c>
      <c r="N50" s="0"/>
      <c r="O50" s="6" t="s">
        <v>263</v>
      </c>
      <c r="P50" s="7" t="s">
        <v>76</v>
      </c>
      <c r="Q50" s="8" t="n">
        <f aca="false">2016-VALUE(RIGHT(O50,4))</f>
        <v>49</v>
      </c>
      <c r="R50" s="9" t="str">
        <f aca="false">IF(Q50&lt;21,"&lt; 21",IF(Q50&lt;=30,"21 - 30",IF(Q50&lt;=40,"31 - 40",IF(Q50&lt;=50,"41 - 50","&gt; 50" ))))</f>
        <v>41 - 50</v>
      </c>
      <c r="S50" s="10" t="s">
        <v>70</v>
      </c>
      <c r="T50" s="7" t="s">
        <v>30</v>
      </c>
      <c r="U50" s="11" t="s">
        <v>259</v>
      </c>
      <c r="V50" s="12" t="s">
        <v>264</v>
      </c>
      <c r="W50" s="16" t="s">
        <v>265</v>
      </c>
      <c r="X50" s="0"/>
      <c r="Y50" s="7" t="s">
        <v>34</v>
      </c>
    </row>
    <row r="51" customFormat="false" ht="26.85" hidden="false" customHeight="false" outlineLevel="0" collapsed="false">
      <c r="A51" s="17"/>
      <c r="B51" s="17"/>
      <c r="C51" s="2" t="n">
        <v>0</v>
      </c>
      <c r="D51" s="17"/>
      <c r="E51" s="17"/>
      <c r="F51" s="17"/>
      <c r="G51" s="2" t="s">
        <v>25</v>
      </c>
      <c r="H51" s="17"/>
      <c r="I51" s="2" t="s">
        <v>25</v>
      </c>
      <c r="J51" s="17"/>
      <c r="K51" s="17"/>
      <c r="L51" s="17"/>
      <c r="M51" s="13" t="s">
        <v>266</v>
      </c>
      <c r="N51" s="0"/>
      <c r="O51" s="6" t="s">
        <v>267</v>
      </c>
      <c r="P51" s="7" t="s">
        <v>76</v>
      </c>
      <c r="Q51" s="8" t="n">
        <f aca="false">2016-VALUE(RIGHT(O51,4))</f>
        <v>38</v>
      </c>
      <c r="R51" s="9" t="str">
        <f aca="false">IF(Q51&lt;21,"&lt; 21",IF(Q51&lt;=30,"21 - 30",IF(Q51&lt;=40,"31 - 40",IF(Q51&lt;=50,"41 - 50","&gt; 50" ))))</f>
        <v>31 - 40</v>
      </c>
      <c r="S51" s="10" t="s">
        <v>41</v>
      </c>
      <c r="T51" s="7" t="s">
        <v>52</v>
      </c>
      <c r="U51" s="11" t="s">
        <v>268</v>
      </c>
      <c r="V51" s="12" t="s">
        <v>269</v>
      </c>
      <c r="W51" s="16" t="s">
        <v>270</v>
      </c>
      <c r="X51" s="0"/>
      <c r="Y51" s="7" t="s">
        <v>45</v>
      </c>
    </row>
    <row r="52" customFormat="false" ht="26.85" hidden="false" customHeight="false" outlineLevel="0" collapsed="false">
      <c r="A52" s="17"/>
      <c r="B52" s="17"/>
      <c r="C52" s="2" t="n">
        <v>0</v>
      </c>
      <c r="D52" s="17"/>
      <c r="E52" s="17"/>
      <c r="F52" s="17"/>
      <c r="G52" s="2" t="s">
        <v>25</v>
      </c>
      <c r="H52" s="17"/>
      <c r="I52" s="2" t="s">
        <v>25</v>
      </c>
      <c r="J52" s="17"/>
      <c r="K52" s="17"/>
      <c r="L52" s="17"/>
      <c r="M52" s="13" t="s">
        <v>271</v>
      </c>
      <c r="N52" s="0"/>
      <c r="O52" s="6" t="s">
        <v>272</v>
      </c>
      <c r="P52" s="7" t="s">
        <v>28</v>
      </c>
      <c r="Q52" s="8" t="n">
        <f aca="false">2016-VALUE(RIGHT(O52,4))</f>
        <v>24</v>
      </c>
      <c r="R52" s="9" t="str">
        <f aca="false">IF(Q52&lt;21,"&lt; 21",IF(Q52&lt;=30,"21 - 30",IF(Q52&lt;=40,"31 - 40",IF(Q52&lt;=50,"41 - 50","&gt; 50" ))))</f>
        <v>21 - 30</v>
      </c>
      <c r="S52" s="10" t="s">
        <v>70</v>
      </c>
      <c r="T52" s="7" t="s">
        <v>30</v>
      </c>
      <c r="U52" s="11" t="s">
        <v>268</v>
      </c>
      <c r="V52" s="18" t="s">
        <v>273</v>
      </c>
      <c r="W52" s="16" t="s">
        <v>274</v>
      </c>
      <c r="X52" s="0"/>
      <c r="Y52" s="7" t="s">
        <v>45</v>
      </c>
    </row>
    <row r="53" customFormat="false" ht="64.9" hidden="false" customHeight="false" outlineLevel="0" collapsed="false">
      <c r="A53" s="17"/>
      <c r="B53" s="17"/>
      <c r="C53" s="2" t="n">
        <v>0</v>
      </c>
      <c r="D53" s="17"/>
      <c r="E53" s="17"/>
      <c r="F53" s="17"/>
      <c r="G53" s="2" t="s">
        <v>25</v>
      </c>
      <c r="H53" s="17"/>
      <c r="I53" s="2" t="s">
        <v>25</v>
      </c>
      <c r="J53" s="17"/>
      <c r="K53" s="17"/>
      <c r="L53" s="17"/>
      <c r="M53" s="13" t="s">
        <v>275</v>
      </c>
      <c r="N53" s="0"/>
      <c r="O53" s="6" t="s">
        <v>276</v>
      </c>
      <c r="P53" s="7" t="s">
        <v>28</v>
      </c>
      <c r="Q53" s="8" t="n">
        <f aca="false">2016-VALUE(RIGHT(O53,4))</f>
        <v>39</v>
      </c>
      <c r="R53" s="9" t="str">
        <f aca="false">IF(Q53&lt;21,"&lt; 21",IF(Q53&lt;=30,"21 - 30",IF(Q53&lt;=40,"31 - 40",IF(Q53&lt;=50,"41 - 50","&gt; 50" ))))</f>
        <v>31 - 40</v>
      </c>
      <c r="S53" s="10" t="s">
        <v>70</v>
      </c>
      <c r="T53" s="7" t="s">
        <v>59</v>
      </c>
      <c r="U53" s="11" t="s">
        <v>229</v>
      </c>
      <c r="V53" s="12" t="s">
        <v>277</v>
      </c>
      <c r="W53" s="16" t="s">
        <v>278</v>
      </c>
      <c r="X53" s="0"/>
      <c r="Y53" s="7" t="s">
        <v>34</v>
      </c>
    </row>
    <row r="54" customFormat="false" ht="14.15" hidden="false" customHeight="false" outlineLevel="0" collapsed="false">
      <c r="A54" s="17"/>
      <c r="B54" s="17"/>
      <c r="C54" s="2" t="n">
        <v>0</v>
      </c>
      <c r="D54" s="17"/>
      <c r="E54" s="17"/>
      <c r="F54" s="17"/>
      <c r="G54" s="2" t="s">
        <v>25</v>
      </c>
      <c r="H54" s="17"/>
      <c r="I54" s="2" t="s">
        <v>25</v>
      </c>
      <c r="J54" s="17"/>
      <c r="K54" s="17"/>
      <c r="L54" s="17"/>
      <c r="M54" s="13" t="s">
        <v>279</v>
      </c>
      <c r="N54" s="0"/>
      <c r="O54" s="6" t="s">
        <v>280</v>
      </c>
      <c r="P54" s="7" t="s">
        <v>76</v>
      </c>
      <c r="Q54" s="8" t="n">
        <f aca="false">2016-VALUE(RIGHT(O54,4))</f>
        <v>30</v>
      </c>
      <c r="R54" s="9" t="str">
        <f aca="false">IF(Q54&lt;21,"&lt; 21",IF(Q54&lt;=30,"21 - 30",IF(Q54&lt;=40,"31 - 40",IF(Q54&lt;=50,"41 - 50","&gt; 50" ))))</f>
        <v>21 - 30</v>
      </c>
      <c r="S54" s="10" t="s">
        <v>105</v>
      </c>
      <c r="T54" s="7" t="s">
        <v>30</v>
      </c>
      <c r="U54" s="11" t="s">
        <v>281</v>
      </c>
      <c r="V54" s="18" t="s">
        <v>282</v>
      </c>
      <c r="W54" s="16"/>
      <c r="X54" s="0"/>
      <c r="Y54" s="7" t="s">
        <v>34</v>
      </c>
    </row>
    <row r="55" customFormat="false" ht="14.15" hidden="false" customHeight="false" outlineLevel="0" collapsed="false">
      <c r="A55" s="17"/>
      <c r="B55" s="17"/>
      <c r="C55" s="2" t="n">
        <v>0</v>
      </c>
      <c r="D55" s="17"/>
      <c r="E55" s="17"/>
      <c r="F55" s="17"/>
      <c r="G55" s="2" t="s">
        <v>25</v>
      </c>
      <c r="H55" s="17"/>
      <c r="I55" s="2" t="s">
        <v>25</v>
      </c>
      <c r="J55" s="17"/>
      <c r="K55" s="17"/>
      <c r="L55" s="17"/>
      <c r="M55" s="13" t="s">
        <v>283</v>
      </c>
      <c r="N55" s="0"/>
      <c r="O55" s="6" t="s">
        <v>284</v>
      </c>
      <c r="P55" s="7" t="s">
        <v>76</v>
      </c>
      <c r="Q55" s="8" t="n">
        <f aca="false">2016-VALUE(RIGHT(O55,4))</f>
        <v>27</v>
      </c>
      <c r="R55" s="9" t="str">
        <f aca="false">IF(Q55&lt;21,"&lt; 21",IF(Q55&lt;=30,"21 - 30",IF(Q55&lt;=40,"31 - 40",IF(Q55&lt;=50,"41 - 50","&gt; 50" ))))</f>
        <v>21 - 30</v>
      </c>
      <c r="S55" s="10" t="s">
        <v>105</v>
      </c>
      <c r="T55" s="7" t="s">
        <v>30</v>
      </c>
      <c r="U55" s="11" t="s">
        <v>285</v>
      </c>
      <c r="V55" s="12" t="s">
        <v>286</v>
      </c>
      <c r="W55" s="16"/>
      <c r="X55" s="0"/>
      <c r="Y55" s="7" t="s">
        <v>34</v>
      </c>
    </row>
    <row r="56" customFormat="false" ht="26.85" hidden="false" customHeight="false" outlineLevel="0" collapsed="false">
      <c r="A56" s="17"/>
      <c r="B56" s="17"/>
      <c r="C56" s="2" t="n">
        <v>0</v>
      </c>
      <c r="D56" s="17"/>
      <c r="E56" s="17"/>
      <c r="F56" s="17"/>
      <c r="G56" s="2" t="s">
        <v>25</v>
      </c>
      <c r="H56" s="17"/>
      <c r="I56" s="2" t="s">
        <v>25</v>
      </c>
      <c r="J56" s="17"/>
      <c r="K56" s="17"/>
      <c r="L56" s="17"/>
      <c r="M56" s="13" t="s">
        <v>287</v>
      </c>
      <c r="N56" s="0"/>
      <c r="O56" s="15" t="s">
        <v>288</v>
      </c>
      <c r="P56" s="7" t="s">
        <v>28</v>
      </c>
      <c r="Q56" s="8" t="n">
        <f aca="false">2016-VALUE(RIGHT(O56,4))</f>
        <v>49</v>
      </c>
      <c r="R56" s="9" t="str">
        <f aca="false">IF(Q56&lt;21,"&lt; 21",IF(Q56&lt;=30,"21 - 30",IF(Q56&lt;=40,"31 - 40",IF(Q56&lt;=50,"41 - 50","&gt; 50" ))))</f>
        <v>41 - 50</v>
      </c>
      <c r="S56" s="10" t="s">
        <v>41</v>
      </c>
      <c r="T56" s="7" t="s">
        <v>30</v>
      </c>
      <c r="U56" s="11" t="s">
        <v>289</v>
      </c>
      <c r="V56" s="12" t="s">
        <v>290</v>
      </c>
      <c r="W56" s="16" t="s">
        <v>291</v>
      </c>
      <c r="X56" s="0"/>
      <c r="Y56" s="7" t="s">
        <v>34</v>
      </c>
    </row>
    <row r="57" customFormat="false" ht="26.85" hidden="false" customHeight="false" outlineLevel="0" collapsed="false">
      <c r="A57" s="17"/>
      <c r="B57" s="17"/>
      <c r="C57" s="2" t="n">
        <v>0</v>
      </c>
      <c r="D57" s="17"/>
      <c r="E57" s="17"/>
      <c r="F57" s="17"/>
      <c r="G57" s="2" t="s">
        <v>25</v>
      </c>
      <c r="H57" s="17"/>
      <c r="I57" s="2" t="s">
        <v>25</v>
      </c>
      <c r="J57" s="17"/>
      <c r="K57" s="17"/>
      <c r="L57" s="17"/>
      <c r="M57" s="13" t="s">
        <v>292</v>
      </c>
      <c r="N57" s="0"/>
      <c r="O57" s="6" t="s">
        <v>293</v>
      </c>
      <c r="P57" s="7" t="s">
        <v>28</v>
      </c>
      <c r="Q57" s="8" t="n">
        <f aca="false">2016-VALUE(RIGHT(O57,4))</f>
        <v>44</v>
      </c>
      <c r="R57" s="9" t="str">
        <f aca="false">IF(Q57&lt;21,"&lt; 21",IF(Q57&lt;=30,"21 - 30",IF(Q57&lt;=40,"31 - 40",IF(Q57&lt;=50,"41 - 50","&gt; 50" ))))</f>
        <v>41 - 50</v>
      </c>
      <c r="S57" s="10" t="s">
        <v>41</v>
      </c>
      <c r="T57" s="7" t="s">
        <v>30</v>
      </c>
      <c r="U57" s="11" t="s">
        <v>294</v>
      </c>
      <c r="V57" s="5" t="s">
        <v>295</v>
      </c>
      <c r="W57" s="16" t="s">
        <v>296</v>
      </c>
      <c r="X57" s="0"/>
      <c r="Y57" s="7" t="s">
        <v>45</v>
      </c>
    </row>
    <row r="58" customFormat="false" ht="26.85" hidden="false" customHeight="false" outlineLevel="0" collapsed="false">
      <c r="A58" s="17"/>
      <c r="B58" s="17"/>
      <c r="C58" s="2" t="n">
        <v>0</v>
      </c>
      <c r="D58" s="17"/>
      <c r="E58" s="17"/>
      <c r="F58" s="17"/>
      <c r="G58" s="2" t="s">
        <v>25</v>
      </c>
      <c r="H58" s="17"/>
      <c r="I58" s="2" t="s">
        <v>25</v>
      </c>
      <c r="J58" s="17"/>
      <c r="K58" s="17"/>
      <c r="L58" s="17"/>
      <c r="M58" s="13" t="s">
        <v>297</v>
      </c>
      <c r="N58" s="0"/>
      <c r="O58" s="6" t="s">
        <v>298</v>
      </c>
      <c r="P58" s="7" t="s">
        <v>76</v>
      </c>
      <c r="Q58" s="8" t="n">
        <f aca="false">2016-VALUE(RIGHT(O58,4))</f>
        <v>54</v>
      </c>
      <c r="R58" s="9" t="str">
        <f aca="false">IF(Q58&lt;21,"&lt; 21",IF(Q58&lt;=30,"21 - 30",IF(Q58&lt;=40,"31 - 40",IF(Q58&lt;=50,"41 - 50","&gt; 50" ))))</f>
        <v>&gt; 50</v>
      </c>
      <c r="S58" s="10" t="s">
        <v>70</v>
      </c>
      <c r="T58" s="7" t="s">
        <v>30</v>
      </c>
      <c r="U58" s="11" t="s">
        <v>299</v>
      </c>
      <c r="V58" s="12" t="s">
        <v>300</v>
      </c>
      <c r="W58" s="16" t="s">
        <v>301</v>
      </c>
      <c r="X58" s="0"/>
      <c r="Y58" s="7" t="s">
        <v>45</v>
      </c>
    </row>
    <row r="59" customFormat="false" ht="26.85" hidden="false" customHeight="false" outlineLevel="0" collapsed="false">
      <c r="A59" s="17"/>
      <c r="B59" s="17"/>
      <c r="C59" s="2" t="n">
        <v>0</v>
      </c>
      <c r="D59" s="17"/>
      <c r="E59" s="17"/>
      <c r="F59" s="17"/>
      <c r="G59" s="2" t="s">
        <v>25</v>
      </c>
      <c r="H59" s="17"/>
      <c r="I59" s="2" t="s">
        <v>25</v>
      </c>
      <c r="J59" s="17"/>
      <c r="K59" s="17"/>
      <c r="L59" s="17"/>
      <c r="M59" s="13" t="s">
        <v>302</v>
      </c>
      <c r="N59" s="0"/>
      <c r="O59" s="6" t="s">
        <v>303</v>
      </c>
      <c r="P59" s="7" t="s">
        <v>28</v>
      </c>
      <c r="Q59" s="8" t="n">
        <f aca="false">2016-VALUE(RIGHT(O59,4))</f>
        <v>56</v>
      </c>
      <c r="R59" s="9" t="str">
        <f aca="false">IF(Q59&lt;21,"&lt; 21",IF(Q59&lt;=30,"21 - 30",IF(Q59&lt;=40,"31 - 40",IF(Q59&lt;=50,"41 - 50","&gt; 50" ))))</f>
        <v>&gt; 50</v>
      </c>
      <c r="S59" s="10" t="s">
        <v>41</v>
      </c>
      <c r="T59" s="7" t="s">
        <v>30</v>
      </c>
      <c r="U59" s="11" t="s">
        <v>304</v>
      </c>
      <c r="V59" s="12"/>
      <c r="W59" s="16" t="s">
        <v>305</v>
      </c>
      <c r="X59" s="0"/>
      <c r="Y59" s="7" t="s">
        <v>45</v>
      </c>
    </row>
    <row r="60" customFormat="false" ht="14.15" hidden="false" customHeight="false" outlineLevel="0" collapsed="false">
      <c r="A60" s="17"/>
      <c r="B60" s="17"/>
      <c r="C60" s="2" t="n">
        <v>0</v>
      </c>
      <c r="D60" s="17"/>
      <c r="E60" s="17"/>
      <c r="F60" s="17"/>
      <c r="G60" s="2" t="s">
        <v>25</v>
      </c>
      <c r="H60" s="17"/>
      <c r="I60" s="2" t="s">
        <v>25</v>
      </c>
      <c r="J60" s="17"/>
      <c r="K60" s="17"/>
      <c r="L60" s="17"/>
      <c r="M60" s="13" t="s">
        <v>306</v>
      </c>
      <c r="N60" s="0"/>
      <c r="O60" s="6" t="s">
        <v>307</v>
      </c>
      <c r="P60" s="7" t="s">
        <v>28</v>
      </c>
      <c r="Q60" s="8" t="n">
        <f aca="false">2016-VALUE(RIGHT(O60,4))</f>
        <v>42</v>
      </c>
      <c r="R60" s="9" t="str">
        <f aca="false">IF(Q60&lt;21,"&lt; 21",IF(Q60&lt;=30,"21 - 30",IF(Q60&lt;=40,"31 - 40",IF(Q60&lt;=50,"41 - 50","&gt; 50" ))))</f>
        <v>41 - 50</v>
      </c>
      <c r="S60" s="10" t="s">
        <v>70</v>
      </c>
      <c r="T60" s="7" t="s">
        <v>30</v>
      </c>
      <c r="U60" s="11" t="s">
        <v>299</v>
      </c>
      <c r="V60" s="12" t="s">
        <v>308</v>
      </c>
      <c r="W60" s="7" t="s">
        <v>309</v>
      </c>
      <c r="X60" s="0"/>
      <c r="Y60" s="7" t="s">
        <v>45</v>
      </c>
    </row>
    <row r="61" customFormat="false" ht="26.85" hidden="false" customHeight="false" outlineLevel="0" collapsed="false">
      <c r="A61" s="17"/>
      <c r="B61" s="17"/>
      <c r="C61" s="2" t="n">
        <v>0</v>
      </c>
      <c r="D61" s="17"/>
      <c r="E61" s="17"/>
      <c r="F61" s="17"/>
      <c r="G61" s="2" t="s">
        <v>25</v>
      </c>
      <c r="H61" s="17"/>
      <c r="I61" s="2" t="s">
        <v>25</v>
      </c>
      <c r="J61" s="17"/>
      <c r="K61" s="17"/>
      <c r="L61" s="17"/>
      <c r="M61" s="13" t="s">
        <v>310</v>
      </c>
      <c r="N61" s="0"/>
      <c r="O61" s="6" t="s">
        <v>311</v>
      </c>
      <c r="P61" s="7" t="s">
        <v>28</v>
      </c>
      <c r="Q61" s="8" t="n">
        <f aca="false">2016-VALUE(RIGHT(O61,4))</f>
        <v>56</v>
      </c>
      <c r="R61" s="9" t="str">
        <f aca="false">IF(Q61&lt;21,"&lt; 21",IF(Q61&lt;=30,"21 - 30",IF(Q61&lt;=40,"31 - 40",IF(Q61&lt;=50,"41 - 50","&gt; 50" ))))</f>
        <v>&gt; 50</v>
      </c>
      <c r="S61" s="10" t="s">
        <v>41</v>
      </c>
      <c r="T61" s="7" t="s">
        <v>30</v>
      </c>
      <c r="U61" s="11" t="s">
        <v>312</v>
      </c>
      <c r="V61" s="12" t="s">
        <v>313</v>
      </c>
      <c r="W61" s="16" t="s">
        <v>314</v>
      </c>
      <c r="X61" s="0"/>
      <c r="Y61" s="7" t="s">
        <v>45</v>
      </c>
    </row>
    <row r="62" customFormat="false" ht="13.8" hidden="false" customHeight="false" outlineLevel="0" collapsed="false">
      <c r="Q62" s="8"/>
    </row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703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2016-07-22T15:00:55Z</dcterms:modified>
  <cp:revision>9</cp:revision>
</cp:coreProperties>
</file>