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<sst xmlns="http://schemas.openxmlformats.org/spreadsheetml/2006/main" count="560" uniqueCount="283">
  <si>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</si>
  <si>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</si>
  <si>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</si>
  <si>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</si>
  <si>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</si>
  <si>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</si>
  <si>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</si>
  <si>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</si>
  <si>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</si>
  <si>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</si>
  <si>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</si>
  <si>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</si>
  <si>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</si>
  <si>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</si>
  <si>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</si>
  <si>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</si>
  <si>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</si>
  <si>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</si>
  <si>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</si>
  <si>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</si>
  <si>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</si>
  <si>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</si>
  <si>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</si>
  <si>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</si>
  <si>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</si>
  <si>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</si>
  <si>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Ricky Wijoyo</t>
  </si>
  <si>
    <t>Deniang, 15/05/1979</t>
  </si>
  <si>
    <t>L</t>
  </si>
  <si>
    <t>SLTA</t>
  </si>
  <si>
    <t>Jl. Raya Belinyu, Dusun Cit, Desa Cit, Kec. Riau Silip, Kab. Bangka, Kep babel 33253</t>
  </si>
  <si>
    <t>082176941205</t>
  </si>
  <si>
    <t>Pertokoan                           (Bahan Bangunan)</t>
  </si>
  <si>
    <t>Tikawati</t>
  </si>
  <si>
    <t>Sungai Liat, 04/07/1984</t>
  </si>
  <si>
    <t>P</t>
  </si>
  <si>
    <t>Jl. Raya Kenanga, Rt. 004, Kel. Kenanga, Kec. Sungai Liat, Kab. Bangka, Babel 33215</t>
  </si>
  <si>
    <t>081379052244</t>
  </si>
  <si>
    <t>Jual Beli</t>
  </si>
  <si>
    <t>Supandi</t>
  </si>
  <si>
    <t>Sungai Liat, 08/11/1982</t>
  </si>
  <si>
    <t>Lingk Nelayan, Kel. Sungai Liat, Kec. Sungai Liat, Kab. Bangka, Babel</t>
  </si>
  <si>
    <r>
      <t xml:space="preserve">081272278456 </t>
    </r>
    <r>
      <rPr>
        <sz val="7"/>
        <color rgb="FF000000"/>
        <rFont val="Tahoma"/>
        <family val="2"/>
        <charset val="1"/>
      </rPr>
      <t xml:space="preserve">koperasi_perikananbahari@yahoo.co.id</t>
    </r>
  </si>
  <si>
    <t>Budidaya Kepiting</t>
  </si>
  <si>
    <t>Tony</t>
  </si>
  <si>
    <t>Sungai Liat, 06/06/1981</t>
  </si>
  <si>
    <t>Jl. Sri Bulan No. 33, Kel. Sungai Liat, Kec. Sungai Liat, Kab. Bangka, Babel</t>
  </si>
  <si>
    <t>085268678873</t>
  </si>
  <si>
    <t>Alat Tangkap Nelayan</t>
  </si>
  <si>
    <t>Selamet Riady</t>
  </si>
  <si>
    <t>Pengadaan Barang dan Jasa</t>
  </si>
  <si>
    <t>Hasfattahillah</t>
  </si>
  <si>
    <t>Medan, 06/12/1980</t>
  </si>
  <si>
    <t>S1</t>
  </si>
  <si>
    <t>Jl. Betutu, Rt. 003/001, Selidung Baru, Pangkal Balam, Pangkalpinang, Babel 33117</t>
  </si>
  <si>
    <t>081271761850 fattahillah80@gmail.com</t>
  </si>
  <si>
    <t>Produsen dan Jasa</t>
  </si>
  <si>
    <t>Windu Sapta Prasetyo</t>
  </si>
  <si>
    <t>Sungai Liat, 07/05/1980</t>
  </si>
  <si>
    <t>DIII</t>
  </si>
  <si>
    <t>Jl. Lumba-lumba Rt. 2, Sungai Liat, Bangka</t>
  </si>
  <si>
    <t>082377661960</t>
  </si>
  <si>
    <t>Toko Sembako</t>
  </si>
  <si>
    <t>M. Ali Yusuf</t>
  </si>
  <si>
    <t>Sungai Liat, 24/10/1997</t>
  </si>
  <si>
    <t>Sungai Liat, Rt. 05/02, Bangka Belitung</t>
  </si>
  <si>
    <t>082181996597</t>
  </si>
  <si>
    <t>Alat Nelayan</t>
  </si>
  <si>
    <t>Sasnia Novika</t>
  </si>
  <si>
    <t>Baturusa, 04/11/1990</t>
  </si>
  <si>
    <t>Jl. Masjid Baturusa, Merawang, Bangka Belitung 33172</t>
  </si>
  <si>
    <t>081367901935</t>
  </si>
  <si>
    <t>-</t>
  </si>
  <si>
    <t>Yulisdawati</t>
  </si>
  <si>
    <t>Sungai Liat, 07/01/1993</t>
  </si>
  <si>
    <t>Parit Padang, Sungai Liat, Bangka Belitung</t>
  </si>
  <si>
    <t>085267604483</t>
  </si>
  <si>
    <t>Noviarma Bayu Perdana</t>
  </si>
  <si>
    <t>Badung, 01/11/1988</t>
  </si>
  <si>
    <t>Jl. Pasir Garam No. 11, Pasir Garam, Kabeh, PangkalPInang, Babel</t>
  </si>
  <si>
    <r>
      <t xml:space="preserve">082225457756 </t>
    </r>
    <r>
      <rPr>
        <sz val="9"/>
        <color rgb="FF000000"/>
        <rFont val="Tahoma"/>
        <family val="2"/>
        <charset val="1"/>
      </rPr>
      <t xml:space="preserve">bayoe_rockabilly@yahoo.co.id</t>
    </r>
  </si>
  <si>
    <t>Vera Angka Wijaya</t>
  </si>
  <si>
    <t>Padang, 07/06/1997</t>
  </si>
  <si>
    <t>Jl. Depati Hamzah Rt. 009 Rw. 002, Semabung Lama, Bukit Intan, Babel 33147</t>
  </si>
  <si>
    <t>081995488979 veraaw@yahoo.com</t>
  </si>
  <si>
    <t>Mohamat Rozi, S.Pd.i</t>
  </si>
  <si>
    <t>Kota Waringin, 26/09/1979</t>
  </si>
  <si>
    <t>Jl. Yos Sudarso No. 650 Rt. 04, Sungai Liat, Bangka Belitung</t>
  </si>
  <si>
    <t>081377980423</t>
  </si>
  <si>
    <t>Simpan Pinjam</t>
  </si>
  <si>
    <t>Putri Yunita</t>
  </si>
  <si>
    <t>Pangkal Pinang, 30/07/1992</t>
  </si>
  <si>
    <t>Jl. Keranji Dalam No. 25 Rt. 09/03, Gerunggang, Taman Sari, Babel 33142</t>
  </si>
  <si>
    <t>087893690808</t>
  </si>
  <si>
    <t>Chairul Anwar</t>
  </si>
  <si>
    <t>Pangkal Pinang, 14/02/1968</t>
  </si>
  <si>
    <t>Jl. Stania Gg. Masjid Rt. 006/002, Taman Bunga, Gerunggang, Pangkalpinang, Babel 33117</t>
  </si>
  <si>
    <r>
      <t xml:space="preserve">085384896835 </t>
    </r>
    <r>
      <rPr>
        <sz val="8"/>
        <color rgb="FF000000"/>
        <rFont val="Tahoma"/>
        <family val="2"/>
        <charset val="1"/>
      </rPr>
      <t xml:space="preserve">akuratbanget2015@gmail.com</t>
    </r>
  </si>
  <si>
    <t>Pertanian</t>
  </si>
  <si>
    <t>Alpiar</t>
  </si>
  <si>
    <t>Sungailiat, 12/11/1975</t>
  </si>
  <si>
    <t>Jl. Nias No. 28, Pemali, Bangka Belitung</t>
  </si>
  <si>
    <t>081367382716</t>
  </si>
  <si>
    <t>Jasa</t>
  </si>
  <si>
    <t>Pahima</t>
  </si>
  <si>
    <t>Sungailiat, 18/09/1969</t>
  </si>
  <si>
    <t>Jl. Lingkar Bukit Kualo, Rt. 02, Matras, Sungailiat, Bangka Belitung 33212</t>
  </si>
  <si>
    <t>085273990849</t>
  </si>
  <si>
    <t>Makanan</t>
  </si>
  <si>
    <t>Sukarni</t>
  </si>
  <si>
    <t>Sungailiat, 24/08/1975</t>
  </si>
  <si>
    <t>Jl. Lingkar Bukit Kualo, Rt. 02, Matras, Sungailiat,  Bangka Belitung 33212</t>
  </si>
  <si>
    <t>082307386513</t>
  </si>
  <si>
    <t>Bun Aiti</t>
  </si>
  <si>
    <t>Pangkalpinang, 20/02/1986</t>
  </si>
  <si>
    <t>Desa Simpang Katis, Rt. 006/002, Simpang Katis,  Bangka Tengah, Babel</t>
  </si>
  <si>
    <t>081367682366</t>
  </si>
  <si>
    <t>Eka Efika</t>
  </si>
  <si>
    <t>Sungailiat, 08/11/1973</t>
  </si>
  <si>
    <t>JL. Gg. Rinjani No. 249 Parit Padang, Rt. 013, Sungailiat, Babel</t>
  </si>
  <si>
    <t>085268442151</t>
  </si>
  <si>
    <t>Sulya</t>
  </si>
  <si>
    <t>Sempan, 29/06/1969</t>
  </si>
  <si>
    <t>Jl. A. Yani Bukit Semut, Rt. 11 Bukit Betung, Sungailiat, Babel</t>
  </si>
  <si>
    <t>081373301606</t>
  </si>
  <si>
    <t>Delfina Syahnur</t>
  </si>
  <si>
    <t>Pariaman, 06/08/1987</t>
  </si>
  <si>
    <t>Komp. DPRDNo. 33, Rt. 009, Kenanga, Sungailiat, Babel</t>
  </si>
  <si>
    <t>082177545977</t>
  </si>
  <si>
    <t>Andi File Muzakar</t>
  </si>
  <si>
    <t>Sungaiselan, 10/10/1959</t>
  </si>
  <si>
    <t>Jl. Pasar Pagi, Rt. 004/005, Sungaiselan, Bangka Tengah, babel</t>
  </si>
  <si>
    <t>081368468111</t>
  </si>
  <si>
    <t>Budidaya</t>
  </si>
  <si>
    <t>Zulfikar</t>
  </si>
  <si>
    <t>Sungaiselan, 01/08/1989</t>
  </si>
  <si>
    <t>Jl. Pasar Pagi, Rt. 004/005, Sungaiselan, Bangka Tengah, babel 33175</t>
  </si>
  <si>
    <t>Winarni</t>
  </si>
  <si>
    <t>Sungailiat, 12/07/1971</t>
  </si>
  <si>
    <t>Jl. Pepaya II, No. 103 Blok. 1, Bukit Betung, Sungailiat, Babel 33215</t>
  </si>
  <si>
    <t>081373961027</t>
  </si>
  <si>
    <t>Tia Lestari</t>
  </si>
  <si>
    <t>Pemali, 16/06/1993</t>
  </si>
  <si>
    <t>Jl. Kenangan Simpang Pemali, Rt. 001/002, Pemali, Babel 33225</t>
  </si>
  <si>
    <t>085267984489</t>
  </si>
  <si>
    <t>Romli Ali</t>
  </si>
  <si>
    <t>Bakit, 14/02/1956</t>
  </si>
  <si>
    <t>Jl. Bima Air Ruai, Air Ruai, Pemali, Babel</t>
  </si>
  <si>
    <t>082184424189</t>
  </si>
  <si>
    <t>Ahmad Karwani</t>
  </si>
  <si>
    <t>Petaling, 07/08/1979</t>
  </si>
  <si>
    <t>Jl. SDN 2 Petaling, Blok. 35, Petaling Banjar, Mendo Barat, Babel 33173</t>
  </si>
  <si>
    <t>085377103499</t>
  </si>
  <si>
    <t>M. Majdil Khatib</t>
  </si>
  <si>
    <t>Penjangka, 16/03/1984</t>
  </si>
  <si>
    <t>Jl. Yos Sudarso, Rt. 002/001, Lontong Pancur, Pangkal Balam, Babel 33115</t>
  </si>
  <si>
    <t>08197806245</t>
  </si>
  <si>
    <t>Risky Welim</t>
  </si>
  <si>
    <t>Padang, 21/05/1985</t>
  </si>
  <si>
    <t>Jl. Kenangan No. 217, Rt. 003/002, Rawa Bangun, Taman Sari, Babel</t>
  </si>
  <si>
    <t>081374944452</t>
  </si>
  <si>
    <t>Yordianto</t>
  </si>
  <si>
    <t>Pangkalpinang, 28/06/1975</t>
  </si>
  <si>
    <t>Jl. Gajahmada I No. 346, Pintu Air, Rangkini, Rangkui, Babel 33133</t>
  </si>
  <si>
    <r>
      <t xml:space="preserve">081348960089 </t>
    </r>
    <r>
      <rPr>
        <sz val="9"/>
        <color rgb="FF000000"/>
        <rFont val="Tahoma"/>
        <family val="2"/>
        <charset val="1"/>
      </rPr>
      <t xml:space="preserve">pondokbekanti@gmail.com</t>
    </r>
  </si>
  <si>
    <t>Hary Roeranto</t>
  </si>
  <si>
    <t>Jombang, 10/03/1982</t>
  </si>
  <si>
    <t>Jl. Kerabut/Klenteng, Jerambah Gantung, Gabek, Babel</t>
  </si>
  <si>
    <t>082307009499 djogja.indah@yahoo.co.id</t>
  </si>
  <si>
    <t>Home Industri</t>
  </si>
  <si>
    <t>Paulus Angandi Arum</t>
  </si>
  <si>
    <t>Jakarta, 06/04/1968</t>
  </si>
  <si>
    <t>Perumahan Limbang Jaya, Sungailiat, Babel</t>
  </si>
  <si>
    <t>081210045758</t>
  </si>
  <si>
    <t>Dwi Martadi Margono</t>
  </si>
  <si>
    <t>Semarang, 08/12/1979</t>
  </si>
  <si>
    <t>Jl. Cerucuk No.160, Rt. 111/001, Karya Makmur, Pemali, Babel 33215</t>
  </si>
  <si>
    <r>
      <t xml:space="preserve">085267900224 </t>
    </r>
    <r>
      <rPr>
        <sz val="8"/>
        <color rgb="FF000000"/>
        <rFont val="Tahoma"/>
        <family val="2"/>
        <charset val="1"/>
      </rPr>
      <t xml:space="preserve">dwimartadi.margono@gmail.com</t>
    </r>
  </si>
  <si>
    <t>Samsiar</t>
  </si>
  <si>
    <t>Penyamun, 03/09/1964</t>
  </si>
  <si>
    <t>Dusun Muntabak, Penyamun, Pemali, Babel</t>
  </si>
  <si>
    <t>081377610797</t>
  </si>
  <si>
    <t>Basuni Hamdi</t>
  </si>
  <si>
    <t>Belinyu, 03/03/1965</t>
  </si>
  <si>
    <t>Jl. Pemuda, Gg. Raya, Bukit Betung, Sungailiat, Babel</t>
  </si>
  <si>
    <t>082375868909</t>
  </si>
  <si>
    <t>Qhadafi, SH</t>
  </si>
  <si>
    <t>Pangkalpinang, 08/09/1988</t>
  </si>
  <si>
    <t>Jl. Tanjung Bunga I Gg. Safir Biru V, Rt. 007/002, Temberan, Bukit Intan, Babel</t>
  </si>
  <si>
    <t>085279111789</t>
  </si>
  <si>
    <t>Retail</t>
  </si>
  <si>
    <t>Adi Purwanto, BA</t>
  </si>
  <si>
    <t>Sungailiat, 21/04/1964</t>
  </si>
  <si>
    <t>Kampung Tutut, Penyamun, Pemali, Babel, 33211</t>
  </si>
  <si>
    <t>085228102555 adip@ubb.co.id</t>
  </si>
  <si>
    <t>Marisa Yulanda, SE</t>
  </si>
  <si>
    <t>Pangkalpinang, 16/06/1985</t>
  </si>
  <si>
    <t>Jl. Fatmawati, Rt. 09/03, Tua Tunu Indah, Gerunggang, babel</t>
  </si>
  <si>
    <t>082373125232 marisa.ubb@gmail.com</t>
  </si>
  <si>
    <t>Karmila</t>
  </si>
  <si>
    <t>Mentok, 30/08/1977</t>
  </si>
  <si>
    <t>Jl. Keranji No. 19A, Rt. 09/003, Bukit Sari, Gerunggang, babel</t>
  </si>
  <si>
    <r>
      <t xml:space="preserve">085268208527 </t>
    </r>
    <r>
      <rPr>
        <sz val="9"/>
        <color rgb="FF000000"/>
        <rFont val="Tahoma"/>
        <family val="2"/>
        <charset val="1"/>
      </rPr>
      <t xml:space="preserve">karmilafirmansyah@gmail.com</t>
    </r>
  </si>
  <si>
    <t>Handycraft</t>
  </si>
  <si>
    <t>Asriyani</t>
  </si>
  <si>
    <t>Pangkalpinang, 29/11/1979</t>
  </si>
  <si>
    <t>081367577690 asri.yani9998@gmail.com</t>
  </si>
  <si>
    <t>Chandra Adi Pratama</t>
  </si>
  <si>
    <t>Batu Belubang, 12/12/1992</t>
  </si>
  <si>
    <t>Dusun Batu Belubang, Rt. 09, Batu Belubang, Pangkalan Baru, Bangka Tengah, Babel</t>
  </si>
  <si>
    <t>nelayan</t>
  </si>
  <si>
    <t>Yusman</t>
  </si>
  <si>
    <t>Batu Belubang, 06/06/1995</t>
  </si>
  <si>
    <t>Jl. Raya Desa Batu Belubang, Rt. 12, Batu Belubang, Pangkalan Baru, Bangka Tengah, Babel</t>
  </si>
  <si>
    <t>082281002595</t>
  </si>
  <si>
    <t>H. Robi</t>
  </si>
  <si>
    <t>Desa Cit, 28/06/1977</t>
  </si>
  <si>
    <t>Jl. Teuku Umar No.29, Air Ruai, Pemali, Babel</t>
  </si>
  <si>
    <t>081372117956</t>
  </si>
  <si>
    <t>M. Ikbal Fahrurozi</t>
  </si>
  <si>
    <t>Arya Makmur, 21/05/1997</t>
  </si>
  <si>
    <t>081271177290</t>
  </si>
  <si>
    <t>Angga Panataatmaja</t>
  </si>
  <si>
    <t>Pangkalpinang, 10/04/1983</t>
  </si>
  <si>
    <t>Komp. Dosen Unsri, Rt. 002/001, Selindung Baru, Pangkal Balam, Pangkalpinang, Babel 33117</t>
  </si>
  <si>
    <t>08117473772 ankgoet1983@gmail.com</t>
  </si>
  <si>
    <t>Khalifah Bilhaq Putra Alam</t>
  </si>
  <si>
    <t>Pangkalpinang, 11/03/1995</t>
  </si>
  <si>
    <t>Jl. Melangir Gg. Peluru, Rt. 005/001, Bukit Nerapin, Gerunggang, Pangkalpinang, babel 33123</t>
  </si>
  <si>
    <r>
      <t xml:space="preserve">081278665551 </t>
    </r>
    <r>
      <rPr>
        <sz val="7.5"/>
        <color rgb="FF000000"/>
        <rFont val="Tahoma"/>
        <family val="2"/>
        <charset val="1"/>
      </rPr>
      <t xml:space="preserve">khalifahbilhaqputraalam@gmail.com</t>
    </r>
  </si>
  <si>
    <t>Ardiansyah</t>
  </si>
  <si>
    <t>Petaling, 09/10/1985</t>
  </si>
  <si>
    <t>Jl. KH. Mansyur Dusun II, Rt. 009/002, Petaling, Mendo Barat, Babel, 33173</t>
  </si>
  <si>
    <t>Arman Anuari</t>
  </si>
  <si>
    <t>Petaling, 17/01/1992</t>
  </si>
  <si>
    <t>Jl. KH. Masyur, Rt. 09/II, Petaling, Mendo Barat, Babel, 33173</t>
  </si>
  <si>
    <t>087811524975 arman_apho@yahoo.com</t>
  </si>
  <si>
    <t>Fitiria Julita</t>
  </si>
  <si>
    <t>Petaling, 09/07/1995</t>
  </si>
  <si>
    <t>Jl. Paya Benua Petaling, Mendo Barat, Babel</t>
  </si>
  <si>
    <t>081995607743</t>
  </si>
  <si>
    <t>Counter</t>
  </si>
  <si>
    <t>M. Aziz Al-Fariqi</t>
  </si>
  <si>
    <t>Bengkulu, 07/01/1996</t>
  </si>
  <si>
    <t>Jl. Padang Baru, Bangka Tengah, Babel</t>
  </si>
  <si>
    <t>081995526781</t>
  </si>
  <si>
    <t>Ardoyo</t>
  </si>
  <si>
    <t>Air Bulin, 29/08/1988</t>
  </si>
  <si>
    <t>Jl. Rukam Rt. 002/001, Air Bulin, Kelapa, Bangka Barat, Babel 33364</t>
  </si>
  <si>
    <t>081274412050 ardoy.john@ymail.com</t>
  </si>
  <si>
    <t>M. Awwalul Fajri</t>
  </si>
  <si>
    <t>Petaling, 06/09/1991</t>
  </si>
  <si>
    <t>Jl. Depan Kapolsek Dusun III, Rt. 004/003, Petaling, Mendo Barat, Babel 33173</t>
  </si>
  <si>
    <t>085273621993 awwaluel@gmail.com</t>
  </si>
  <si>
    <t>Serba Usaha</t>
  </si>
  <si>
    <t>Ginda Hadi Kusuma</t>
  </si>
  <si>
    <t>Petaling, 31/01/1994</t>
  </si>
  <si>
    <t>Jl. Rawamangun Rt. 003/002, Desa Petaling Banjar, Mendo Barat, Babel 33173</t>
  </si>
  <si>
    <r>
      <t xml:space="preserve">087797521984 </t>
    </r>
    <r>
      <rPr>
        <sz val="8"/>
        <color rgb="FF000000"/>
        <rFont val="Tahoma"/>
        <family val="2"/>
        <charset val="1"/>
      </rPr>
      <t xml:space="preserve">gindahadikusuma01@gmail.com</t>
    </r>
  </si>
  <si>
    <t>Marsudi</t>
  </si>
  <si>
    <t>Boyolali, 22/10/1974</t>
  </si>
  <si>
    <t>Jl. Hayati Matim Rt. 20/08, Air Itam, Bukit Intan, Babel 33212</t>
  </si>
  <si>
    <t>085208908420</t>
  </si>
  <si>
    <t>Yunita Susanti</t>
  </si>
  <si>
    <t>Pangkalpinang, 05/06/1979</t>
  </si>
  <si>
    <t>Jl. Raya Selindung Rt. 03/02, Selindung, Pangkal Balam, Babel</t>
  </si>
  <si>
    <t>085286620717</t>
  </si>
  <si>
    <t>Fransiskus Andi Krishatmadi</t>
  </si>
  <si>
    <t>Blitar, 01/04/1958</t>
  </si>
  <si>
    <t>Perumahan Bukit Intan Asri B3 No. 2 Rt. 10/1, Bacang, Bukit Intan, Babel</t>
  </si>
  <si>
    <t>085268372696 andifransiskusir@gmail.com</t>
  </si>
  <si>
    <t>Ignatius Sumadi</t>
  </si>
  <si>
    <t>Yogyakarta, 04/03/1951</t>
  </si>
  <si>
    <t>Jl. Kerisi No 298 Rt. 01/01, Lontong Pancur, Pangkal Balam, Babel 33115</t>
  </si>
  <si>
    <t>08126190450</t>
  </si>
  <si>
    <t>Andreas Budiyono</t>
  </si>
  <si>
    <t>Ambarawa, 08/014/1958</t>
  </si>
  <si>
    <t>Jl. Nangka No. 111 Rt. 006/002, Taman Bunga, Gerunggang, Babel 33122</t>
  </si>
  <si>
    <r>
      <t xml:space="preserve">081367736385 </t>
    </r>
    <r>
      <rPr>
        <sz val="9"/>
        <color rgb="FF000000"/>
        <rFont val="Tahoma"/>
        <family val="2"/>
        <charset val="1"/>
      </rPr>
      <t xml:space="preserve">budiyonoandreas@ymail.com</t>
    </r>
  </si>
  <si>
    <t>Agustinus Sunarman</t>
  </si>
  <si>
    <t>Karanganyar, 08/06/1958</t>
  </si>
  <si>
    <t>Jl. Solihin Gp KM. 4 Gg. Pisang I, Asam, Rangkui, Babel</t>
  </si>
  <si>
    <t>081367508949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</si>
</sst>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sz val="7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7.5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R2" activeCellId="0" sqref="R2:R6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8.6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37</v>
      </c>
      <c r="R2" s="9" t="str">
        <f aca="false">IF(Q2&lt;21,"&lt; 21",IF(Q2&lt;=30,"21 - 30",IF(Q2&lt;=40,"31 - 40",IF(Q2&lt;=50,"41 - 50","&gt; 50" ))))</f>
        <v>31 - 40</v>
      </c>
      <c r="S2" s="7" t="s">
        <v>29</v>
      </c>
      <c r="T2" s="10"/>
      <c r="U2" s="11" t="s">
        <v>30</v>
      </c>
      <c r="V2" s="12" t="s">
        <v>31</v>
      </c>
      <c r="W2" s="0"/>
      <c r="X2" s="13"/>
      <c r="Y2" s="14" t="s">
        <v>32</v>
      </c>
    </row>
    <row r="3" customFormat="false" ht="79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33</v>
      </c>
      <c r="N3" s="0"/>
      <c r="O3" s="6" t="s">
        <v>34</v>
      </c>
      <c r="P3" s="7" t="s">
        <v>35</v>
      </c>
      <c r="Q3" s="8" t="n">
        <f aca="false">2016-VALUE(RIGHT(O3,4))</f>
        <v>32</v>
      </c>
      <c r="R3" s="9" t="str">
        <f aca="false">IF(Q3&lt;21,"&lt; 21",IF(Q3&lt;=30,"21 - 30",IF(Q3&lt;=40,"31 - 40",IF(Q3&lt;=50,"41 - 50","&gt; 50" ))))</f>
        <v>31 - 40</v>
      </c>
      <c r="S3" s="7" t="s">
        <v>29</v>
      </c>
      <c r="T3" s="10"/>
      <c r="U3" s="11" t="s">
        <v>36</v>
      </c>
      <c r="V3" s="15" t="s">
        <v>37</v>
      </c>
      <c r="W3" s="0"/>
      <c r="X3" s="13"/>
      <c r="Y3" s="16" t="s">
        <v>38</v>
      </c>
    </row>
    <row r="4" customFormat="false" ht="68.6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39</v>
      </c>
      <c r="N4" s="0"/>
      <c r="O4" s="6" t="s">
        <v>40</v>
      </c>
      <c r="P4" s="7" t="s">
        <v>28</v>
      </c>
      <c r="Q4" s="8" t="n">
        <f aca="false">2016-VALUE(RIGHT(O4,4))</f>
        <v>34</v>
      </c>
      <c r="R4" s="9" t="str">
        <f aca="false">IF(Q4&lt;21,"&lt; 21",IF(Q4&lt;=30,"21 - 30",IF(Q4&lt;=40,"31 - 40",IF(Q4&lt;=50,"41 - 50","&gt; 50" ))))</f>
        <v>31 - 40</v>
      </c>
      <c r="S4" s="7" t="s">
        <v>29</v>
      </c>
      <c r="T4" s="10"/>
      <c r="U4" s="11" t="s">
        <v>41</v>
      </c>
      <c r="V4" s="12" t="s">
        <v>42</v>
      </c>
      <c r="W4" s="0"/>
      <c r="X4" s="13"/>
      <c r="Y4" s="17" t="s">
        <v>43</v>
      </c>
    </row>
    <row r="5" customFormat="false" ht="68.6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44</v>
      </c>
      <c r="N5" s="0"/>
      <c r="O5" s="6" t="s">
        <v>45</v>
      </c>
      <c r="P5" s="7" t="s">
        <v>28</v>
      </c>
      <c r="Q5" s="8" t="n">
        <f aca="false">2016-VALUE(RIGHT(O5,4))</f>
        <v>35</v>
      </c>
      <c r="R5" s="9" t="str">
        <f aca="false">IF(Q5&lt;21,"&lt; 21",IF(Q5&lt;=30,"21 - 30",IF(Q5&lt;=40,"31 - 40",IF(Q5&lt;=50,"41 - 50","&gt; 50" ))))</f>
        <v>31 - 40</v>
      </c>
      <c r="S5" s="7" t="s">
        <v>29</v>
      </c>
      <c r="T5" s="10"/>
      <c r="U5" s="11" t="s">
        <v>46</v>
      </c>
      <c r="V5" s="15" t="s">
        <v>47</v>
      </c>
      <c r="W5" s="0"/>
      <c r="X5" s="13"/>
      <c r="Y5" s="17" t="s">
        <v>48</v>
      </c>
    </row>
    <row r="6" customFormat="false" ht="68.6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49</v>
      </c>
      <c r="N6" s="0"/>
      <c r="O6" s="6" t="s">
        <v>34</v>
      </c>
      <c r="P6" s="7" t="s">
        <v>28</v>
      </c>
      <c r="Q6" s="8" t="n">
        <f aca="false">2016-VALUE(RIGHT(O6,4))</f>
        <v>32</v>
      </c>
      <c r="R6" s="9" t="str">
        <f aca="false">IF(Q6&lt;21,"&lt; 21",IF(Q6&lt;=30,"21 - 30",IF(Q6&lt;=40,"31 - 40",IF(Q6&lt;=50,"41 - 50","&gt; 50" ))))</f>
        <v>31 - 40</v>
      </c>
      <c r="S6" s="7" t="s">
        <v>29</v>
      </c>
      <c r="T6" s="10"/>
      <c r="U6" s="11" t="s">
        <v>46</v>
      </c>
      <c r="V6" s="15" t="s">
        <v>47</v>
      </c>
      <c r="W6" s="0"/>
      <c r="X6" s="13"/>
      <c r="Y6" s="18" t="s">
        <v>50</v>
      </c>
    </row>
    <row r="7" customFormat="false" ht="68.6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9" t="s">
        <v>51</v>
      </c>
      <c r="N7" s="0"/>
      <c r="O7" s="6" t="s">
        <v>52</v>
      </c>
      <c r="P7" s="7" t="s">
        <v>28</v>
      </c>
      <c r="Q7" s="8" t="n">
        <f aca="false">2016-VALUE(RIGHT(O7,4))</f>
        <v>36</v>
      </c>
      <c r="R7" s="9" t="str">
        <f aca="false">IF(Q7&lt;21,"&lt; 21",IF(Q7&lt;=30,"21 - 30",IF(Q7&lt;=40,"31 - 40",IF(Q7&lt;=50,"41 - 50","&gt; 50" ))))</f>
        <v>31 - 40</v>
      </c>
      <c r="S7" s="16" t="s">
        <v>53</v>
      </c>
      <c r="T7" s="10"/>
      <c r="U7" s="20" t="s">
        <v>54</v>
      </c>
      <c r="V7" s="6" t="s">
        <v>55</v>
      </c>
      <c r="W7" s="0"/>
      <c r="X7" s="13"/>
      <c r="Y7" s="6" t="s">
        <v>56</v>
      </c>
    </row>
    <row r="8" customFormat="false" ht="52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9" t="s">
        <v>57</v>
      </c>
      <c r="N8" s="0"/>
      <c r="O8" s="6" t="s">
        <v>58</v>
      </c>
      <c r="P8" s="7" t="s">
        <v>28</v>
      </c>
      <c r="Q8" s="8" t="n">
        <f aca="false">2016-VALUE(RIGHT(O8,4))</f>
        <v>36</v>
      </c>
      <c r="R8" s="9" t="str">
        <f aca="false">IF(Q8&lt;21,"&lt; 21",IF(Q8&lt;=30,"21 - 30",IF(Q8&lt;=40,"31 - 40",IF(Q8&lt;=50,"41 - 50","&gt; 50" ))))</f>
        <v>31 - 40</v>
      </c>
      <c r="S8" s="16" t="s">
        <v>59</v>
      </c>
      <c r="T8" s="10"/>
      <c r="U8" s="21" t="s">
        <v>60</v>
      </c>
      <c r="V8" s="6" t="s">
        <v>61</v>
      </c>
      <c r="W8" s="0"/>
      <c r="X8" s="13"/>
      <c r="Y8" s="7" t="s">
        <v>62</v>
      </c>
    </row>
    <row r="9" customFormat="false" ht="52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9" t="s">
        <v>63</v>
      </c>
      <c r="N9" s="0"/>
      <c r="O9" s="6" t="s">
        <v>64</v>
      </c>
      <c r="P9" s="7" t="s">
        <v>28</v>
      </c>
      <c r="Q9" s="8" t="n">
        <f aca="false">2016-VALUE(RIGHT(O9,4))</f>
        <v>19</v>
      </c>
      <c r="R9" s="9" t="str">
        <f aca="false">IF(Q9&lt;21,"&lt; 21",IF(Q9&lt;=30,"21 - 30",IF(Q9&lt;=40,"31 - 40",IF(Q9&lt;=50,"41 - 50","&gt; 50" ))))</f>
        <v>&lt; 21</v>
      </c>
      <c r="S9" s="16"/>
      <c r="T9" s="10"/>
      <c r="U9" s="21" t="s">
        <v>65</v>
      </c>
      <c r="V9" s="6" t="s">
        <v>66</v>
      </c>
      <c r="W9" s="0"/>
      <c r="X9" s="13"/>
      <c r="Y9" s="7" t="s">
        <v>67</v>
      </c>
    </row>
    <row r="10" customFormat="false" ht="77.6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9" t="s">
        <v>68</v>
      </c>
      <c r="N10" s="0"/>
      <c r="O10" s="6" t="s">
        <v>69</v>
      </c>
      <c r="P10" s="7" t="s">
        <v>35</v>
      </c>
      <c r="Q10" s="8" t="n">
        <f aca="false">2016-VALUE(RIGHT(O10,4))</f>
        <v>26</v>
      </c>
      <c r="R10" s="9" t="str">
        <f aca="false">IF(Q10&lt;21,"&lt; 21",IF(Q10&lt;=30,"21 - 30",IF(Q10&lt;=40,"31 - 40",IF(Q10&lt;=50,"41 - 50","&gt; 50" ))))</f>
        <v>21 - 30</v>
      </c>
      <c r="S10" s="16" t="s">
        <v>53</v>
      </c>
      <c r="T10" s="10"/>
      <c r="U10" s="21" t="s">
        <v>70</v>
      </c>
      <c r="V10" s="6" t="s">
        <v>71</v>
      </c>
      <c r="W10" s="0"/>
      <c r="X10" s="13"/>
      <c r="Y10" s="7" t="s">
        <v>72</v>
      </c>
    </row>
    <row r="11" customFormat="false" ht="52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73</v>
      </c>
      <c r="N11" s="0"/>
      <c r="O11" s="6" t="s">
        <v>74</v>
      </c>
      <c r="P11" s="7" t="s">
        <v>35</v>
      </c>
      <c r="Q11" s="8" t="n">
        <f aca="false">2016-VALUE(RIGHT(O11,4))</f>
        <v>23</v>
      </c>
      <c r="R11" s="9" t="str">
        <f aca="false">IF(Q11&lt;21,"&lt; 21",IF(Q11&lt;=30,"21 - 30",IF(Q11&lt;=40,"31 - 40",IF(Q11&lt;=50,"41 - 50","&gt; 50" ))))</f>
        <v>21 - 30</v>
      </c>
      <c r="S11" s="16" t="s">
        <v>29</v>
      </c>
      <c r="T11" s="10"/>
      <c r="U11" s="21" t="s">
        <v>75</v>
      </c>
      <c r="V11" s="6" t="s">
        <v>76</v>
      </c>
      <c r="W11" s="0"/>
      <c r="X11" s="13"/>
      <c r="Y11" s="7" t="s">
        <v>72</v>
      </c>
    </row>
    <row r="12" customFormat="false" ht="77.6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77</v>
      </c>
      <c r="N12" s="0"/>
      <c r="O12" s="6" t="s">
        <v>78</v>
      </c>
      <c r="P12" s="7" t="s">
        <v>28</v>
      </c>
      <c r="Q12" s="8" t="n">
        <f aca="false">2016-VALUE(RIGHT(O12,4))</f>
        <v>28</v>
      </c>
      <c r="R12" s="9" t="str">
        <f aca="false">IF(Q12&lt;21,"&lt; 21",IF(Q12&lt;=30,"21 - 30",IF(Q12&lt;=40,"31 - 40",IF(Q12&lt;=50,"41 - 50","&gt; 50" ))))</f>
        <v>21 - 30</v>
      </c>
      <c r="S12" s="16" t="s">
        <v>59</v>
      </c>
      <c r="T12" s="10"/>
      <c r="U12" s="21" t="s">
        <v>79</v>
      </c>
      <c r="V12" s="6" t="s">
        <v>80</v>
      </c>
      <c r="W12" s="0"/>
      <c r="X12" s="13"/>
      <c r="Y12" s="7" t="s">
        <v>72</v>
      </c>
    </row>
    <row r="13" customFormat="false" ht="90.2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9" t="s">
        <v>81</v>
      </c>
      <c r="N13" s="0"/>
      <c r="O13" s="6" t="s">
        <v>82</v>
      </c>
      <c r="P13" s="7" t="s">
        <v>35</v>
      </c>
      <c r="Q13" s="8" t="n">
        <f aca="false">2016-VALUE(RIGHT(O13,4))</f>
        <v>19</v>
      </c>
      <c r="R13" s="9" t="str">
        <f aca="false">IF(Q13&lt;21,"&lt; 21",IF(Q13&lt;=30,"21 - 30",IF(Q13&lt;=40,"31 - 40",IF(Q13&lt;=50,"41 - 50","&gt; 50" ))))</f>
        <v>&lt; 21</v>
      </c>
      <c r="S13" s="16" t="s">
        <v>53</v>
      </c>
      <c r="T13" s="10"/>
      <c r="U13" s="21" t="s">
        <v>83</v>
      </c>
      <c r="V13" s="6" t="s">
        <v>84</v>
      </c>
      <c r="W13" s="0"/>
      <c r="X13" s="13"/>
      <c r="Y13" s="7" t="s">
        <v>72</v>
      </c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9" t="s">
        <v>85</v>
      </c>
      <c r="N14" s="0"/>
      <c r="O14" s="6" t="s">
        <v>86</v>
      </c>
      <c r="P14" s="7" t="s">
        <v>28</v>
      </c>
      <c r="Q14" s="8" t="n">
        <f aca="false">2016-VALUE(RIGHT(O14,4))</f>
        <v>37</v>
      </c>
      <c r="R14" s="9" t="str">
        <f aca="false">IF(Q14&lt;21,"&lt; 21",IF(Q14&lt;=30,"21 - 30",IF(Q14&lt;=40,"31 - 40",IF(Q14&lt;=50,"41 - 50","&gt; 50" ))))</f>
        <v>31 - 40</v>
      </c>
      <c r="S14" s="16" t="s">
        <v>53</v>
      </c>
      <c r="T14" s="10"/>
      <c r="U14" s="21" t="s">
        <v>87</v>
      </c>
      <c r="V14" s="6" t="s">
        <v>88</v>
      </c>
      <c r="W14" s="0"/>
      <c r="X14" s="13"/>
      <c r="Y14" s="7" t="s">
        <v>89</v>
      </c>
    </row>
    <row r="15" customFormat="false" ht="77.6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90</v>
      </c>
      <c r="N15" s="0"/>
      <c r="O15" s="6" t="s">
        <v>91</v>
      </c>
      <c r="P15" s="7" t="s">
        <v>35</v>
      </c>
      <c r="Q15" s="8" t="n">
        <f aca="false">2016-VALUE(RIGHT(O15,4))</f>
        <v>24</v>
      </c>
      <c r="R15" s="9" t="str">
        <f aca="false">IF(Q15&lt;21,"&lt; 21",IF(Q15&lt;=30,"21 - 30",IF(Q15&lt;=40,"31 - 40",IF(Q15&lt;=50,"41 - 50","&gt; 50" ))))</f>
        <v>21 - 30</v>
      </c>
      <c r="S15" s="16" t="s">
        <v>29</v>
      </c>
      <c r="T15" s="10"/>
      <c r="U15" s="21" t="s">
        <v>92</v>
      </c>
      <c r="V15" s="6" t="s">
        <v>93</v>
      </c>
      <c r="W15" s="0"/>
      <c r="X15" s="13"/>
      <c r="Y15" s="7" t="s">
        <v>72</v>
      </c>
    </row>
    <row r="16" customFormat="false" ht="90.2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9" t="s">
        <v>94</v>
      </c>
      <c r="N16" s="0"/>
      <c r="O16" s="6" t="s">
        <v>95</v>
      </c>
      <c r="P16" s="7" t="s">
        <v>28</v>
      </c>
      <c r="Q16" s="8" t="n">
        <f aca="false">2016-VALUE(RIGHT(O16,4))</f>
        <v>48</v>
      </c>
      <c r="R16" s="9" t="str">
        <f aca="false">IF(Q16&lt;21,"&lt; 21",IF(Q16&lt;=30,"21 - 30",IF(Q16&lt;=40,"31 - 40",IF(Q16&lt;=50,"41 - 50","&gt; 50" ))))</f>
        <v>41 - 50</v>
      </c>
      <c r="S16" s="16" t="s">
        <v>29</v>
      </c>
      <c r="T16" s="10"/>
      <c r="U16" s="21" t="s">
        <v>96</v>
      </c>
      <c r="V16" s="6" t="s">
        <v>97</v>
      </c>
      <c r="W16" s="0"/>
      <c r="X16" s="13"/>
      <c r="Y16" s="7" t="s">
        <v>98</v>
      </c>
    </row>
    <row r="17" customFormat="false" ht="35.0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99</v>
      </c>
      <c r="N17" s="0"/>
      <c r="O17" s="6" t="s">
        <v>100</v>
      </c>
      <c r="P17" s="7" t="s">
        <v>28</v>
      </c>
      <c r="Q17" s="8" t="n">
        <f aca="false">2016-VALUE(RIGHT(O17,4))</f>
        <v>41</v>
      </c>
      <c r="R17" s="9" t="str">
        <f aca="false">IF(Q17&lt;21,"&lt; 21",IF(Q17&lt;=30,"21 - 30",IF(Q17&lt;=40,"31 - 40",IF(Q17&lt;=50,"41 - 50","&gt; 50" ))))</f>
        <v>41 - 50</v>
      </c>
      <c r="S17" s="16" t="s">
        <v>29</v>
      </c>
      <c r="T17" s="10"/>
      <c r="U17" s="20" t="s">
        <v>101</v>
      </c>
      <c r="V17" s="6" t="s">
        <v>102</v>
      </c>
      <c r="W17" s="0"/>
      <c r="X17" s="13"/>
      <c r="Y17" s="7" t="s">
        <v>103</v>
      </c>
    </row>
    <row r="18" customFormat="false" ht="68.6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9" t="s">
        <v>104</v>
      </c>
      <c r="N18" s="0"/>
      <c r="O18" s="6" t="s">
        <v>105</v>
      </c>
      <c r="P18" s="7" t="s">
        <v>35</v>
      </c>
      <c r="Q18" s="8" t="n">
        <f aca="false">2016-VALUE(RIGHT(O18,4))</f>
        <v>47</v>
      </c>
      <c r="R18" s="9" t="str">
        <f aca="false">IF(Q18&lt;21,"&lt; 21",IF(Q18&lt;=30,"21 - 30",IF(Q18&lt;=40,"31 - 40",IF(Q18&lt;=50,"41 - 50","&gt; 50" ))))</f>
        <v>41 - 50</v>
      </c>
      <c r="S18" s="16" t="s">
        <v>29</v>
      </c>
      <c r="T18" s="10"/>
      <c r="U18" s="20" t="s">
        <v>106</v>
      </c>
      <c r="V18" s="6" t="s">
        <v>107</v>
      </c>
      <c r="W18" s="0"/>
      <c r="X18" s="13"/>
      <c r="Y18" s="7" t="s">
        <v>108</v>
      </c>
    </row>
    <row r="19" customFormat="false" ht="68.6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9" t="s">
        <v>109</v>
      </c>
      <c r="N19" s="0"/>
      <c r="O19" s="6" t="s">
        <v>110</v>
      </c>
      <c r="P19" s="7" t="s">
        <v>35</v>
      </c>
      <c r="Q19" s="8" t="n">
        <f aca="false">2016-VALUE(RIGHT(O19,4))</f>
        <v>41</v>
      </c>
      <c r="R19" s="9" t="str">
        <f aca="false">IF(Q19&lt;21,"&lt; 21",IF(Q19&lt;=30,"21 - 30",IF(Q19&lt;=40,"31 - 40",IF(Q19&lt;=50,"41 - 50","&gt; 50" ))))</f>
        <v>41 - 50</v>
      </c>
      <c r="S19" s="16" t="s">
        <v>29</v>
      </c>
      <c r="T19" s="10"/>
      <c r="U19" s="20" t="s">
        <v>111</v>
      </c>
      <c r="V19" s="6" t="s">
        <v>112</v>
      </c>
      <c r="W19" s="0"/>
      <c r="X19" s="13"/>
      <c r="Y19" s="7" t="s">
        <v>108</v>
      </c>
    </row>
    <row r="20" customFormat="false" ht="68.6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113</v>
      </c>
      <c r="N20" s="0"/>
      <c r="O20" s="6" t="s">
        <v>114</v>
      </c>
      <c r="P20" s="7" t="s">
        <v>35</v>
      </c>
      <c r="Q20" s="8" t="n">
        <f aca="false">2016-VALUE(RIGHT(O20,4))</f>
        <v>30</v>
      </c>
      <c r="R20" s="9" t="str">
        <f aca="false">IF(Q20&lt;21,"&lt; 21",IF(Q20&lt;=30,"21 - 30",IF(Q20&lt;=40,"31 - 40",IF(Q20&lt;=50,"41 - 50","&gt; 50" ))))</f>
        <v>21 - 30</v>
      </c>
      <c r="S20" s="16" t="s">
        <v>29</v>
      </c>
      <c r="T20" s="10"/>
      <c r="U20" s="20" t="s">
        <v>115</v>
      </c>
      <c r="V20" s="6" t="s">
        <v>116</v>
      </c>
      <c r="W20" s="0"/>
      <c r="X20" s="13"/>
      <c r="Y20" s="7" t="s">
        <v>108</v>
      </c>
    </row>
    <row r="21" customFormat="false" ht="77.6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117</v>
      </c>
      <c r="N21" s="0"/>
      <c r="O21" s="6" t="s">
        <v>118</v>
      </c>
      <c r="P21" s="7" t="s">
        <v>35</v>
      </c>
      <c r="Q21" s="8" t="n">
        <f aca="false">2016-VALUE(RIGHT(O21,4))</f>
        <v>43</v>
      </c>
      <c r="R21" s="9" t="str">
        <f aca="false">IF(Q21&lt;21,"&lt; 21",IF(Q21&lt;=30,"21 - 30",IF(Q21&lt;=40,"31 - 40",IF(Q21&lt;=50,"41 - 50","&gt; 50" ))))</f>
        <v>41 - 50</v>
      </c>
      <c r="S21" s="16" t="s">
        <v>29</v>
      </c>
      <c r="T21" s="10"/>
      <c r="U21" s="21" t="s">
        <v>119</v>
      </c>
      <c r="V21" s="6" t="s">
        <v>120</v>
      </c>
      <c r="W21" s="0"/>
      <c r="X21" s="13"/>
      <c r="Y21" s="7" t="s">
        <v>103</v>
      </c>
    </row>
    <row r="22" customFormat="false" ht="77.6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121</v>
      </c>
      <c r="N22" s="0"/>
      <c r="O22" s="6" t="s">
        <v>122</v>
      </c>
      <c r="P22" s="7" t="s">
        <v>35</v>
      </c>
      <c r="Q22" s="8" t="n">
        <f aca="false">2016-VALUE(RIGHT(O22,4))</f>
        <v>47</v>
      </c>
      <c r="R22" s="9" t="str">
        <f aca="false">IF(Q22&lt;21,"&lt; 21",IF(Q22&lt;=30,"21 - 30",IF(Q22&lt;=40,"31 - 40",IF(Q22&lt;=50,"41 - 50","&gt; 50" ))))</f>
        <v>41 - 50</v>
      </c>
      <c r="S22" s="16" t="s">
        <v>29</v>
      </c>
      <c r="T22" s="10"/>
      <c r="U22" s="21" t="s">
        <v>123</v>
      </c>
      <c r="V22" s="6" t="s">
        <v>124</v>
      </c>
      <c r="W22" s="0"/>
      <c r="X22" s="13"/>
      <c r="Y22" s="7" t="s">
        <v>72</v>
      </c>
    </row>
    <row r="23" customFormat="false" ht="77.6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125</v>
      </c>
      <c r="N23" s="0"/>
      <c r="O23" s="6" t="s">
        <v>126</v>
      </c>
      <c r="P23" s="7" t="s">
        <v>35</v>
      </c>
      <c r="Q23" s="8" t="n">
        <f aca="false">2016-VALUE(RIGHT(O23,4))</f>
        <v>29</v>
      </c>
      <c r="R23" s="9" t="str">
        <f aca="false">IF(Q23&lt;21,"&lt; 21",IF(Q23&lt;=30,"21 - 30",IF(Q23&lt;=40,"31 - 40",IF(Q23&lt;=50,"41 - 50","&gt; 50" ))))</f>
        <v>21 - 30</v>
      </c>
      <c r="S23" s="16" t="s">
        <v>59</v>
      </c>
      <c r="T23" s="10"/>
      <c r="U23" s="21" t="s">
        <v>127</v>
      </c>
      <c r="V23" s="6" t="s">
        <v>128</v>
      </c>
      <c r="W23" s="0"/>
      <c r="X23" s="13"/>
      <c r="Y23" s="7" t="s">
        <v>72</v>
      </c>
    </row>
    <row r="24" customFormat="false" ht="6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129</v>
      </c>
      <c r="N24" s="0"/>
      <c r="O24" s="6" t="s">
        <v>130</v>
      </c>
      <c r="P24" s="7" t="s">
        <v>28</v>
      </c>
      <c r="Q24" s="8" t="n">
        <f aca="false">2016-VALUE(RIGHT(O24,4))</f>
        <v>57</v>
      </c>
      <c r="R24" s="9" t="str">
        <f aca="false">IF(Q24&lt;21,"&lt; 21",IF(Q24&lt;=30,"21 - 30",IF(Q24&lt;=40,"31 - 40",IF(Q24&lt;=50,"41 - 50","&gt; 50" ))))</f>
        <v>&gt; 50</v>
      </c>
      <c r="S24" s="16" t="s">
        <v>29</v>
      </c>
      <c r="T24" s="10"/>
      <c r="U24" s="21" t="s">
        <v>131</v>
      </c>
      <c r="V24" s="6" t="s">
        <v>132</v>
      </c>
      <c r="W24" s="0"/>
      <c r="X24" s="13"/>
      <c r="Y24" s="7" t="s">
        <v>133</v>
      </c>
    </row>
    <row r="25" customFormat="false" ht="77.6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134</v>
      </c>
      <c r="N25" s="0"/>
      <c r="O25" s="6" t="s">
        <v>135</v>
      </c>
      <c r="P25" s="7" t="s">
        <v>28</v>
      </c>
      <c r="Q25" s="8" t="n">
        <f aca="false">2016-VALUE(RIGHT(O25,4))</f>
        <v>27</v>
      </c>
      <c r="R25" s="9" t="str">
        <f aca="false">IF(Q25&lt;21,"&lt; 21",IF(Q25&lt;=30,"21 - 30",IF(Q25&lt;=40,"31 - 40",IF(Q25&lt;=50,"41 - 50","&gt; 50" ))))</f>
        <v>21 - 30</v>
      </c>
      <c r="S25" s="16" t="s">
        <v>53</v>
      </c>
      <c r="T25" s="10"/>
      <c r="U25" s="21" t="s">
        <v>136</v>
      </c>
      <c r="V25" s="6"/>
      <c r="W25" s="0"/>
      <c r="X25" s="13"/>
      <c r="Y25" s="7" t="s">
        <v>72</v>
      </c>
    </row>
    <row r="26" customFormat="false" ht="77.6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137</v>
      </c>
      <c r="N26" s="0"/>
      <c r="O26" s="6" t="s">
        <v>138</v>
      </c>
      <c r="P26" s="7" t="s">
        <v>35</v>
      </c>
      <c r="Q26" s="8" t="n">
        <f aca="false">2016-VALUE(RIGHT(O26,4))</f>
        <v>45</v>
      </c>
      <c r="R26" s="9" t="str">
        <f aca="false">IF(Q26&lt;21,"&lt; 21",IF(Q26&lt;=30,"21 - 30",IF(Q26&lt;=40,"31 - 40",IF(Q26&lt;=50,"41 - 50","&gt; 50" ))))</f>
        <v>41 - 50</v>
      </c>
      <c r="S26" s="16" t="s">
        <v>29</v>
      </c>
      <c r="T26" s="10"/>
      <c r="U26" s="21" t="s">
        <v>139</v>
      </c>
      <c r="V26" s="6" t="s">
        <v>140</v>
      </c>
      <c r="W26" s="0"/>
      <c r="X26" s="13"/>
      <c r="Y26" s="7" t="s">
        <v>72</v>
      </c>
    </row>
    <row r="27" customFormat="false" ht="77.6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141</v>
      </c>
      <c r="N27" s="0"/>
      <c r="O27" s="6" t="s">
        <v>142</v>
      </c>
      <c r="P27" s="7" t="s">
        <v>35</v>
      </c>
      <c r="Q27" s="8" t="n">
        <f aca="false">2016-VALUE(RIGHT(O27,4))</f>
        <v>23</v>
      </c>
      <c r="R27" s="9" t="str">
        <f aca="false">IF(Q27&lt;21,"&lt; 21",IF(Q27&lt;=30,"21 - 30",IF(Q27&lt;=40,"31 - 40",IF(Q27&lt;=50,"41 - 50","&gt; 50" ))))</f>
        <v>21 - 30</v>
      </c>
      <c r="S27" s="16" t="s">
        <v>29</v>
      </c>
      <c r="T27" s="10"/>
      <c r="U27" s="21" t="s">
        <v>143</v>
      </c>
      <c r="V27" s="6" t="s">
        <v>144</v>
      </c>
      <c r="W27" s="0"/>
      <c r="X27" s="13"/>
      <c r="Y27" s="7" t="s">
        <v>72</v>
      </c>
    </row>
    <row r="28" customFormat="false" ht="39.5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145</v>
      </c>
      <c r="N28" s="0"/>
      <c r="O28" s="6" t="s">
        <v>146</v>
      </c>
      <c r="P28" s="7" t="s">
        <v>28</v>
      </c>
      <c r="Q28" s="8" t="n">
        <f aca="false">2016-VALUE(RIGHT(O28,4))</f>
        <v>60</v>
      </c>
      <c r="R28" s="9" t="str">
        <f aca="false">IF(Q28&lt;21,"&lt; 21",IF(Q28&lt;=30,"21 - 30",IF(Q28&lt;=40,"31 - 40",IF(Q28&lt;=50,"41 - 50","&gt; 50" ))))</f>
        <v>&gt; 50</v>
      </c>
      <c r="S28" s="16" t="s">
        <v>29</v>
      </c>
      <c r="T28" s="10"/>
      <c r="U28" s="21" t="s">
        <v>147</v>
      </c>
      <c r="V28" s="6" t="s">
        <v>148</v>
      </c>
      <c r="W28" s="0"/>
      <c r="X28" s="13"/>
      <c r="Y28" s="7" t="s">
        <v>103</v>
      </c>
    </row>
    <row r="29" customFormat="false" ht="77.6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149</v>
      </c>
      <c r="N29" s="0"/>
      <c r="O29" s="6" t="s">
        <v>150</v>
      </c>
      <c r="P29" s="7" t="s">
        <v>28</v>
      </c>
      <c r="Q29" s="8" t="n">
        <f aca="false">2016-VALUE(RIGHT(O29,4))</f>
        <v>37</v>
      </c>
      <c r="R29" s="9" t="str">
        <f aca="false">IF(Q29&lt;21,"&lt; 21",IF(Q29&lt;=30,"21 - 30",IF(Q29&lt;=40,"31 - 40",IF(Q29&lt;=50,"41 - 50","&gt; 50" ))))</f>
        <v>31 - 40</v>
      </c>
      <c r="S29" s="16" t="s">
        <v>53</v>
      </c>
      <c r="T29" s="10"/>
      <c r="U29" s="21" t="s">
        <v>151</v>
      </c>
      <c r="V29" s="6" t="s">
        <v>152</v>
      </c>
      <c r="W29" s="0"/>
      <c r="X29" s="13"/>
      <c r="Y29" s="7" t="s">
        <v>89</v>
      </c>
    </row>
    <row r="30" customFormat="false" ht="102.9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153</v>
      </c>
      <c r="N30" s="0"/>
      <c r="O30" s="6" t="s">
        <v>154</v>
      </c>
      <c r="P30" s="7" t="s">
        <v>28</v>
      </c>
      <c r="Q30" s="8" t="n">
        <f aca="false">2016-VALUE(RIGHT(O30,4))</f>
        <v>32</v>
      </c>
      <c r="R30" s="9" t="str">
        <f aca="false">IF(Q30&lt;21,"&lt; 21",IF(Q30&lt;=30,"21 - 30",IF(Q30&lt;=40,"31 - 40",IF(Q30&lt;=50,"41 - 50","&gt; 50" ))))</f>
        <v>31 - 40</v>
      </c>
      <c r="S30" s="16" t="s">
        <v>29</v>
      </c>
      <c r="T30" s="10"/>
      <c r="U30" s="21" t="s">
        <v>155</v>
      </c>
      <c r="V30" s="12" t="s">
        <v>156</v>
      </c>
      <c r="W30" s="0"/>
      <c r="X30" s="13"/>
      <c r="Y30" s="7" t="s">
        <v>72</v>
      </c>
    </row>
    <row r="31" customFormat="false" ht="77.6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157</v>
      </c>
      <c r="N31" s="0"/>
      <c r="O31" s="6" t="s">
        <v>158</v>
      </c>
      <c r="P31" s="7" t="s">
        <v>28</v>
      </c>
      <c r="Q31" s="8" t="n">
        <f aca="false">2016-VALUE(RIGHT(O31,4))</f>
        <v>31</v>
      </c>
      <c r="R31" s="9" t="str">
        <f aca="false">IF(Q31&lt;21,"&lt; 21",IF(Q31&lt;=30,"21 - 30",IF(Q31&lt;=40,"31 - 40",IF(Q31&lt;=50,"41 - 50","&gt; 50" ))))</f>
        <v>31 - 40</v>
      </c>
      <c r="S31" s="16" t="s">
        <v>59</v>
      </c>
      <c r="T31" s="10"/>
      <c r="U31" s="21" t="s">
        <v>159</v>
      </c>
      <c r="V31" s="12" t="s">
        <v>160</v>
      </c>
      <c r="W31" s="0"/>
      <c r="X31" s="13"/>
      <c r="Y31" s="7" t="s">
        <v>72</v>
      </c>
    </row>
    <row r="32" customFormat="false" ht="77.6" hidden="false" customHeight="false" outlineLevel="0" collapsed="false">
      <c r="A32" s="22"/>
      <c r="B32" s="22"/>
      <c r="C32" s="2" t="n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161</v>
      </c>
      <c r="N32" s="0"/>
      <c r="O32" s="6" t="s">
        <v>162</v>
      </c>
      <c r="P32" s="7" t="s">
        <v>28</v>
      </c>
      <c r="Q32" s="8" t="n">
        <f aca="false">2016-VALUE(RIGHT(O32,4))</f>
        <v>41</v>
      </c>
      <c r="R32" s="9" t="str">
        <f aca="false">IF(Q32&lt;21,"&lt; 21",IF(Q32&lt;=30,"21 - 30",IF(Q32&lt;=40,"31 - 40",IF(Q32&lt;=50,"41 - 50","&gt; 50" ))))</f>
        <v>41 - 50</v>
      </c>
      <c r="S32" s="16" t="s">
        <v>53</v>
      </c>
      <c r="T32" s="23"/>
      <c r="U32" s="21" t="s">
        <v>163</v>
      </c>
      <c r="V32" s="6" t="s">
        <v>164</v>
      </c>
      <c r="W32" s="0"/>
      <c r="X32" s="23"/>
      <c r="Y32" s="7" t="s">
        <v>108</v>
      </c>
    </row>
    <row r="33" customFormat="false" ht="64.9" hidden="false" customHeight="false" outlineLevel="0" collapsed="false">
      <c r="A33" s="22"/>
      <c r="B33" s="22"/>
      <c r="C33" s="2" t="n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9" t="s">
        <v>165</v>
      </c>
      <c r="N33" s="0"/>
      <c r="O33" s="6" t="s">
        <v>166</v>
      </c>
      <c r="P33" s="7" t="s">
        <v>28</v>
      </c>
      <c r="Q33" s="8" t="n">
        <f aca="false">2016-VALUE(RIGHT(O33,4))</f>
        <v>34</v>
      </c>
      <c r="R33" s="9" t="str">
        <f aca="false">IF(Q33&lt;21,"&lt; 21",IF(Q33&lt;=30,"21 - 30",IF(Q33&lt;=40,"31 - 40",IF(Q33&lt;=50,"41 - 50","&gt; 50" ))))</f>
        <v>31 - 40</v>
      </c>
      <c r="S33" s="16" t="s">
        <v>59</v>
      </c>
      <c r="T33" s="23"/>
      <c r="U33" s="21" t="s">
        <v>167</v>
      </c>
      <c r="V33" s="6" t="s">
        <v>168</v>
      </c>
      <c r="W33" s="0"/>
      <c r="X33" s="23"/>
      <c r="Y33" s="7" t="s">
        <v>169</v>
      </c>
    </row>
    <row r="34" customFormat="false" ht="52.2" hidden="false" customHeight="false" outlineLevel="0" collapsed="false">
      <c r="A34" s="22"/>
      <c r="B34" s="22"/>
      <c r="C34" s="2" t="n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9" t="s">
        <v>170</v>
      </c>
      <c r="N34" s="0"/>
      <c r="O34" s="6" t="s">
        <v>171</v>
      </c>
      <c r="P34" s="7" t="s">
        <v>28</v>
      </c>
      <c r="Q34" s="8" t="n">
        <f aca="false">2016-VALUE(RIGHT(O34,4))</f>
        <v>48</v>
      </c>
      <c r="R34" s="9" t="str">
        <f aca="false">IF(Q34&lt;21,"&lt; 21",IF(Q34&lt;=30,"21 - 30",IF(Q34&lt;=40,"31 - 40",IF(Q34&lt;=50,"41 - 50","&gt; 50" ))))</f>
        <v>41 - 50</v>
      </c>
      <c r="S34" s="16" t="s">
        <v>29</v>
      </c>
      <c r="T34" s="23"/>
      <c r="U34" s="21" t="s">
        <v>172</v>
      </c>
      <c r="V34" s="7" t="s">
        <v>173</v>
      </c>
      <c r="W34" s="0"/>
      <c r="X34" s="23"/>
      <c r="Y34" s="7" t="s">
        <v>72</v>
      </c>
    </row>
    <row r="35" customFormat="false" ht="90.25" hidden="false" customHeight="false" outlineLevel="0" collapsed="false">
      <c r="A35" s="22"/>
      <c r="B35" s="22"/>
      <c r="C35" s="2" t="n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9" t="s">
        <v>174</v>
      </c>
      <c r="N35" s="0"/>
      <c r="O35" s="6" t="s">
        <v>175</v>
      </c>
      <c r="P35" s="7" t="s">
        <v>28</v>
      </c>
      <c r="Q35" s="8" t="n">
        <f aca="false">2016-VALUE(RIGHT(O35,4))</f>
        <v>37</v>
      </c>
      <c r="R35" s="9" t="str">
        <f aca="false">IF(Q35&lt;21,"&lt; 21",IF(Q35&lt;=30,"21 - 30",IF(Q35&lt;=40,"31 - 40",IF(Q35&lt;=50,"41 - 50","&gt; 50" ))))</f>
        <v>31 - 40</v>
      </c>
      <c r="S35" s="16" t="s">
        <v>29</v>
      </c>
      <c r="T35" s="23"/>
      <c r="U35" s="21" t="s">
        <v>176</v>
      </c>
      <c r="V35" s="6" t="s">
        <v>177</v>
      </c>
      <c r="W35" s="0"/>
      <c r="X35" s="23"/>
      <c r="Y35" s="7" t="s">
        <v>72</v>
      </c>
    </row>
    <row r="36" customFormat="false" ht="52.2" hidden="false" customHeight="false" outlineLevel="0" collapsed="false">
      <c r="A36" s="22"/>
      <c r="B36" s="22"/>
      <c r="C36" s="2" t="n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9" t="s">
        <v>178</v>
      </c>
      <c r="N36" s="0"/>
      <c r="O36" s="6" t="s">
        <v>179</v>
      </c>
      <c r="P36" s="7" t="s">
        <v>28</v>
      </c>
      <c r="Q36" s="8" t="n">
        <f aca="false">2016-VALUE(RIGHT(O36,4))</f>
        <v>52</v>
      </c>
      <c r="R36" s="9" t="str">
        <f aca="false">IF(Q36&lt;21,"&lt; 21",IF(Q36&lt;=30,"21 - 30",IF(Q36&lt;=40,"31 - 40",IF(Q36&lt;=50,"41 - 50","&gt; 50" ))))</f>
        <v>&gt; 50</v>
      </c>
      <c r="S36" s="16" t="s">
        <v>29</v>
      </c>
      <c r="T36" s="23"/>
      <c r="U36" s="21" t="s">
        <v>180</v>
      </c>
      <c r="V36" s="7" t="s">
        <v>181</v>
      </c>
      <c r="W36" s="0"/>
      <c r="X36" s="23"/>
      <c r="Y36" s="7" t="s">
        <v>103</v>
      </c>
    </row>
    <row r="37" customFormat="false" ht="64.9" hidden="false" customHeight="false" outlineLevel="0" collapsed="false">
      <c r="A37" s="22"/>
      <c r="B37" s="22"/>
      <c r="C37" s="2" t="n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5" t="s">
        <v>182</v>
      </c>
      <c r="N37" s="0"/>
      <c r="O37" s="6" t="s">
        <v>183</v>
      </c>
      <c r="P37" s="7" t="s">
        <v>28</v>
      </c>
      <c r="Q37" s="8" t="n">
        <f aca="false">2016-VALUE(RIGHT(O37,4))</f>
        <v>51</v>
      </c>
      <c r="R37" s="9" t="str">
        <f aca="false">IF(Q37&lt;21,"&lt; 21",IF(Q37&lt;=30,"21 - 30",IF(Q37&lt;=40,"31 - 40",IF(Q37&lt;=50,"41 - 50","&gt; 50" ))))</f>
        <v>&gt; 50</v>
      </c>
      <c r="S37" s="16" t="s">
        <v>29</v>
      </c>
      <c r="T37" s="23"/>
      <c r="U37" s="21" t="s">
        <v>184</v>
      </c>
      <c r="V37" s="7" t="s">
        <v>185</v>
      </c>
      <c r="W37" s="0"/>
      <c r="X37" s="23"/>
      <c r="Y37" s="7" t="s">
        <v>103</v>
      </c>
    </row>
    <row r="38" customFormat="false" ht="90.25" hidden="false" customHeight="false" outlineLevel="0" collapsed="false">
      <c r="A38" s="22"/>
      <c r="B38" s="22"/>
      <c r="C38" s="2" t="n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9" t="s">
        <v>186</v>
      </c>
      <c r="N38" s="0"/>
      <c r="O38" s="6" t="s">
        <v>187</v>
      </c>
      <c r="P38" s="7" t="s">
        <v>28</v>
      </c>
      <c r="Q38" s="8" t="n">
        <f aca="false">2016-VALUE(RIGHT(O38,4))</f>
        <v>28</v>
      </c>
      <c r="R38" s="9" t="str">
        <f aca="false">IF(Q38&lt;21,"&lt; 21",IF(Q38&lt;=30,"21 - 30",IF(Q38&lt;=40,"31 - 40",IF(Q38&lt;=50,"41 - 50","&gt; 50" ))))</f>
        <v>21 - 30</v>
      </c>
      <c r="S38" s="16" t="s">
        <v>53</v>
      </c>
      <c r="T38" s="23"/>
      <c r="U38" s="21" t="s">
        <v>188</v>
      </c>
      <c r="V38" s="7" t="s">
        <v>189</v>
      </c>
      <c r="W38" s="0"/>
      <c r="X38" s="23"/>
      <c r="Y38" s="7" t="s">
        <v>190</v>
      </c>
    </row>
    <row r="39" customFormat="false" ht="64.9" hidden="false" customHeight="false" outlineLevel="0" collapsed="false">
      <c r="A39" s="22"/>
      <c r="B39" s="22"/>
      <c r="C39" s="2" t="n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9" t="s">
        <v>191</v>
      </c>
      <c r="N39" s="0"/>
      <c r="O39" s="6" t="s">
        <v>192</v>
      </c>
      <c r="P39" s="7" t="s">
        <v>28</v>
      </c>
      <c r="Q39" s="8" t="n">
        <f aca="false">2016-VALUE(RIGHT(O39,4))</f>
        <v>52</v>
      </c>
      <c r="R39" s="9" t="str">
        <f aca="false">IF(Q39&lt;21,"&lt; 21",IF(Q39&lt;=30,"21 - 30",IF(Q39&lt;=40,"31 - 40",IF(Q39&lt;=50,"41 - 50","&gt; 50" ))))</f>
        <v>&gt; 50</v>
      </c>
      <c r="S39" s="16" t="s">
        <v>72</v>
      </c>
      <c r="T39" s="23"/>
      <c r="U39" s="21" t="s">
        <v>193</v>
      </c>
      <c r="V39" s="6" t="s">
        <v>194</v>
      </c>
      <c r="W39" s="0"/>
      <c r="X39" s="23"/>
      <c r="Y39" s="7" t="s">
        <v>72</v>
      </c>
    </row>
    <row r="40" customFormat="false" ht="64.9" hidden="false" customHeight="false" outlineLevel="0" collapsed="false">
      <c r="A40" s="22"/>
      <c r="B40" s="22"/>
      <c r="C40" s="2" t="n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9" t="s">
        <v>195</v>
      </c>
      <c r="N40" s="0"/>
      <c r="O40" s="6" t="s">
        <v>196</v>
      </c>
      <c r="P40" s="7" t="s">
        <v>35</v>
      </c>
      <c r="Q40" s="8" t="n">
        <f aca="false">2016-VALUE(RIGHT(O40,4))</f>
        <v>31</v>
      </c>
      <c r="R40" s="9" t="str">
        <f aca="false">IF(Q40&lt;21,"&lt; 21",IF(Q40&lt;=30,"21 - 30",IF(Q40&lt;=40,"31 - 40",IF(Q40&lt;=50,"41 - 50","&gt; 50" ))))</f>
        <v>31 - 40</v>
      </c>
      <c r="S40" s="16" t="s">
        <v>53</v>
      </c>
      <c r="T40" s="23"/>
      <c r="U40" s="21" t="s">
        <v>197</v>
      </c>
      <c r="V40" s="6" t="s">
        <v>198</v>
      </c>
      <c r="W40" s="0"/>
      <c r="X40" s="23"/>
      <c r="Y40" s="7" t="s">
        <v>72</v>
      </c>
    </row>
    <row r="41" customFormat="false" ht="77.6" hidden="false" customHeight="false" outlineLevel="0" collapsed="false">
      <c r="A41" s="22"/>
      <c r="B41" s="22"/>
      <c r="C41" s="2" t="n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5" t="s">
        <v>199</v>
      </c>
      <c r="N41" s="0"/>
      <c r="O41" s="6" t="s">
        <v>200</v>
      </c>
      <c r="P41" s="7" t="s">
        <v>35</v>
      </c>
      <c r="Q41" s="8" t="n">
        <f aca="false">2016-VALUE(RIGHT(O41,4))</f>
        <v>39</v>
      </c>
      <c r="R41" s="9" t="str">
        <f aca="false">IF(Q41&lt;21,"&lt; 21",IF(Q41&lt;=30,"21 - 30",IF(Q41&lt;=40,"31 - 40",IF(Q41&lt;=50,"41 - 50","&gt; 50" ))))</f>
        <v>31 - 40</v>
      </c>
      <c r="S41" s="16" t="s">
        <v>59</v>
      </c>
      <c r="T41" s="23"/>
      <c r="U41" s="21" t="s">
        <v>201</v>
      </c>
      <c r="V41" s="6" t="s">
        <v>202</v>
      </c>
      <c r="W41" s="0"/>
      <c r="X41" s="23"/>
      <c r="Y41" s="7" t="s">
        <v>203</v>
      </c>
    </row>
    <row r="42" customFormat="false" ht="64.9" hidden="false" customHeight="false" outlineLevel="0" collapsed="false">
      <c r="A42" s="22"/>
      <c r="B42" s="22"/>
      <c r="C42" s="2" t="n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9" t="s">
        <v>204</v>
      </c>
      <c r="N42" s="0"/>
      <c r="O42" s="6" t="s">
        <v>205</v>
      </c>
      <c r="P42" s="7" t="s">
        <v>35</v>
      </c>
      <c r="Q42" s="8" t="n">
        <f aca="false">2016-VALUE(RIGHT(O42,4))</f>
        <v>37</v>
      </c>
      <c r="R42" s="9" t="str">
        <f aca="false">IF(Q42&lt;21,"&lt; 21",IF(Q42&lt;=30,"21 - 30",IF(Q42&lt;=40,"31 - 40",IF(Q42&lt;=50,"41 - 50","&gt; 50" ))))</f>
        <v>31 - 40</v>
      </c>
      <c r="S42" s="16" t="s">
        <v>29</v>
      </c>
      <c r="T42" s="22"/>
      <c r="U42" s="21" t="s">
        <v>197</v>
      </c>
      <c r="V42" s="6" t="s">
        <v>206</v>
      </c>
      <c r="W42" s="0"/>
      <c r="X42" s="23"/>
      <c r="Y42" s="7" t="s">
        <v>108</v>
      </c>
    </row>
    <row r="43" customFormat="false" ht="90.25" hidden="false" customHeight="false" outlineLevel="0" collapsed="false">
      <c r="A43" s="22"/>
      <c r="B43" s="22"/>
      <c r="C43" s="2" t="n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5" t="s">
        <v>207</v>
      </c>
      <c r="N43" s="0"/>
      <c r="O43" s="6" t="s">
        <v>208</v>
      </c>
      <c r="P43" s="7" t="s">
        <v>28</v>
      </c>
      <c r="Q43" s="8" t="n">
        <f aca="false">2016-VALUE(RIGHT(O43,4))</f>
        <v>24</v>
      </c>
      <c r="R43" s="9" t="str">
        <f aca="false">IF(Q43&lt;21,"&lt; 21",IF(Q43&lt;=30,"21 - 30",IF(Q43&lt;=40,"31 - 40",IF(Q43&lt;=50,"41 - 50","&gt; 50" ))))</f>
        <v>21 - 30</v>
      </c>
      <c r="S43" s="16" t="s">
        <v>29</v>
      </c>
      <c r="T43" s="22"/>
      <c r="U43" s="21" t="s">
        <v>209</v>
      </c>
      <c r="V43" s="7"/>
      <c r="W43" s="0"/>
      <c r="X43" s="23"/>
      <c r="Y43" s="7" t="s">
        <v>210</v>
      </c>
    </row>
    <row r="44" customFormat="false" ht="102.95" hidden="false" customHeight="false" outlineLevel="0" collapsed="false">
      <c r="A44" s="22"/>
      <c r="B44" s="22"/>
      <c r="C44" s="2" t="n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9" t="s">
        <v>211</v>
      </c>
      <c r="N44" s="0"/>
      <c r="O44" s="6" t="s">
        <v>212</v>
      </c>
      <c r="P44" s="7" t="s">
        <v>28</v>
      </c>
      <c r="Q44" s="8" t="n">
        <f aca="false">2016-VALUE(RIGHT(O44,4))</f>
        <v>21</v>
      </c>
      <c r="R44" s="9" t="str">
        <f aca="false">IF(Q44&lt;21,"&lt; 21",IF(Q44&lt;=30,"21 - 30",IF(Q44&lt;=40,"31 - 40",IF(Q44&lt;=50,"41 - 50","&gt; 50" ))))</f>
        <v>21 - 30</v>
      </c>
      <c r="S44" s="16" t="s">
        <v>29</v>
      </c>
      <c r="T44" s="22"/>
      <c r="U44" s="21" t="s">
        <v>213</v>
      </c>
      <c r="V44" s="7" t="s">
        <v>214</v>
      </c>
      <c r="W44" s="0"/>
      <c r="X44" s="23"/>
      <c r="Y44" s="7" t="s">
        <v>72</v>
      </c>
    </row>
    <row r="45" customFormat="false" ht="52.2" hidden="false" customHeight="false" outlineLevel="0" collapsed="false">
      <c r="A45" s="22"/>
      <c r="B45" s="22"/>
      <c r="C45" s="2" t="n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9" t="s">
        <v>215</v>
      </c>
      <c r="N45" s="0"/>
      <c r="O45" s="6" t="s">
        <v>216</v>
      </c>
      <c r="P45" s="7" t="s">
        <v>28</v>
      </c>
      <c r="Q45" s="8" t="n">
        <f aca="false">2016-VALUE(RIGHT(O45,4))</f>
        <v>39</v>
      </c>
      <c r="R45" s="9" t="str">
        <f aca="false">IF(Q45&lt;21,"&lt; 21",IF(Q45&lt;=30,"21 - 30",IF(Q45&lt;=40,"31 - 40",IF(Q45&lt;=50,"41 - 50","&gt; 50" ))))</f>
        <v>31 - 40</v>
      </c>
      <c r="S45" s="16" t="s">
        <v>29</v>
      </c>
      <c r="T45" s="22"/>
      <c r="U45" s="21" t="s">
        <v>217</v>
      </c>
      <c r="V45" s="7" t="s">
        <v>218</v>
      </c>
      <c r="W45" s="0"/>
      <c r="X45" s="23"/>
      <c r="Y45" s="7" t="s">
        <v>72</v>
      </c>
    </row>
    <row r="46" customFormat="false" ht="14.15" hidden="false" customHeight="false" outlineLevel="0" collapsed="false">
      <c r="A46" s="22"/>
      <c r="B46" s="22"/>
      <c r="C46" s="2" t="n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9" t="s">
        <v>219</v>
      </c>
      <c r="N46" s="0"/>
      <c r="O46" s="6" t="s">
        <v>220</v>
      </c>
      <c r="P46" s="7" t="s">
        <v>28</v>
      </c>
      <c r="Q46" s="8" t="n">
        <f aca="false">2016-VALUE(RIGHT(O46,4))</f>
        <v>19</v>
      </c>
      <c r="R46" s="9" t="str">
        <f aca="false">IF(Q46&lt;21,"&lt; 21",IF(Q46&lt;=30,"21 - 30",IF(Q46&lt;=40,"31 - 40",IF(Q46&lt;=50,"41 - 50","&gt; 50" ))))</f>
        <v>&lt; 21</v>
      </c>
      <c r="S46" s="16" t="s">
        <v>29</v>
      </c>
      <c r="T46" s="22"/>
      <c r="U46" s="21"/>
      <c r="V46" s="7" t="s">
        <v>221</v>
      </c>
      <c r="W46" s="0"/>
      <c r="X46" s="23"/>
      <c r="Y46" s="7" t="s">
        <v>72</v>
      </c>
    </row>
    <row r="47" customFormat="false" ht="102.95" hidden="false" customHeight="false" outlineLevel="0" collapsed="false">
      <c r="A47" s="22"/>
      <c r="B47" s="22"/>
      <c r="C47" s="2" t="n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9" t="s">
        <v>222</v>
      </c>
      <c r="N47" s="0"/>
      <c r="O47" s="6" t="s">
        <v>223</v>
      </c>
      <c r="P47" s="7" t="s">
        <v>28</v>
      </c>
      <c r="Q47" s="8" t="n">
        <f aca="false">2016-VALUE(RIGHT(O47,4))</f>
        <v>33</v>
      </c>
      <c r="R47" s="9" t="str">
        <f aca="false">IF(Q47&lt;21,"&lt; 21",IF(Q47&lt;=30,"21 - 30",IF(Q47&lt;=40,"31 - 40",IF(Q47&lt;=50,"41 - 50","&gt; 50" ))))</f>
        <v>31 - 40</v>
      </c>
      <c r="S47" s="16" t="s">
        <v>59</v>
      </c>
      <c r="T47" s="22"/>
      <c r="U47" s="21" t="s">
        <v>224</v>
      </c>
      <c r="V47" s="6" t="s">
        <v>225</v>
      </c>
      <c r="W47" s="0"/>
      <c r="X47" s="23"/>
      <c r="Y47" s="7" t="s">
        <v>98</v>
      </c>
    </row>
    <row r="48" customFormat="false" ht="90.25" hidden="false" customHeight="false" outlineLevel="0" collapsed="false">
      <c r="A48" s="22"/>
      <c r="B48" s="22"/>
      <c r="C48" s="2" t="n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24" t="s">
        <v>226</v>
      </c>
      <c r="N48" s="0"/>
      <c r="O48" s="6" t="s">
        <v>227</v>
      </c>
      <c r="P48" s="7" t="s">
        <v>28</v>
      </c>
      <c r="Q48" s="8" t="n">
        <f aca="false">2016-VALUE(RIGHT(O48,4))</f>
        <v>21</v>
      </c>
      <c r="R48" s="9" t="str">
        <f aca="false">IF(Q48&lt;21,"&lt; 21",IF(Q48&lt;=30,"21 - 30",IF(Q48&lt;=40,"31 - 40",IF(Q48&lt;=50,"41 - 50","&gt; 50" ))))</f>
        <v>21 - 30</v>
      </c>
      <c r="S48" s="16"/>
      <c r="T48" s="22"/>
      <c r="U48" s="21" t="s">
        <v>228</v>
      </c>
      <c r="V48" s="6" t="s">
        <v>229</v>
      </c>
      <c r="W48" s="0"/>
      <c r="X48" s="23"/>
      <c r="Y48" s="7" t="s">
        <v>72</v>
      </c>
    </row>
    <row r="49" customFormat="false" ht="90.25" hidden="false" customHeight="false" outlineLevel="0" collapsed="false">
      <c r="A49" s="22"/>
      <c r="B49" s="22"/>
      <c r="C49" s="2" t="n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9" t="s">
        <v>230</v>
      </c>
      <c r="N49" s="0"/>
      <c r="O49" s="6" t="s">
        <v>231</v>
      </c>
      <c r="P49" s="7" t="s">
        <v>28</v>
      </c>
      <c r="Q49" s="8" t="n">
        <f aca="false">2016-VALUE(RIGHT(O49,4))</f>
        <v>31</v>
      </c>
      <c r="R49" s="9" t="str">
        <f aca="false">IF(Q49&lt;21,"&lt; 21",IF(Q49&lt;=30,"21 - 30",IF(Q49&lt;=40,"31 - 40",IF(Q49&lt;=50,"41 - 50","&gt; 50" ))))</f>
        <v>31 - 40</v>
      </c>
      <c r="S49" s="7" t="s">
        <v>53</v>
      </c>
      <c r="T49" s="22"/>
      <c r="U49" s="6" t="s">
        <v>232</v>
      </c>
      <c r="V49" s="7" t="s">
        <v>72</v>
      </c>
      <c r="W49" s="0"/>
      <c r="X49" s="23"/>
      <c r="Y49" s="7" t="s">
        <v>72</v>
      </c>
    </row>
    <row r="50" customFormat="false" ht="64.9" hidden="false" customHeight="false" outlineLevel="0" collapsed="false">
      <c r="A50" s="22"/>
      <c r="B50" s="22"/>
      <c r="C50" s="2" t="n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9" t="s">
        <v>233</v>
      </c>
      <c r="N50" s="0"/>
      <c r="O50" s="6" t="s">
        <v>234</v>
      </c>
      <c r="P50" s="7" t="s">
        <v>28</v>
      </c>
      <c r="Q50" s="8" t="n">
        <f aca="false">2016-VALUE(RIGHT(O50,4))</f>
        <v>24</v>
      </c>
      <c r="R50" s="9" t="str">
        <f aca="false">IF(Q50&lt;21,"&lt; 21",IF(Q50&lt;=30,"21 - 30",IF(Q50&lt;=40,"31 - 40",IF(Q50&lt;=50,"41 - 50","&gt; 50" ))))</f>
        <v>21 - 30</v>
      </c>
      <c r="S50" s="7" t="s">
        <v>53</v>
      </c>
      <c r="T50" s="22"/>
      <c r="U50" s="25" t="s">
        <v>235</v>
      </c>
      <c r="V50" s="6" t="s">
        <v>236</v>
      </c>
      <c r="W50" s="0"/>
      <c r="X50" s="23"/>
      <c r="Y50" s="7" t="s">
        <v>72</v>
      </c>
    </row>
    <row r="51" customFormat="false" ht="52.2" hidden="false" customHeight="false" outlineLevel="0" collapsed="false">
      <c r="A51" s="22"/>
      <c r="B51" s="22"/>
      <c r="C51" s="2" t="n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9" t="s">
        <v>237</v>
      </c>
      <c r="N51" s="0"/>
      <c r="O51" s="6" t="s">
        <v>238</v>
      </c>
      <c r="P51" s="7" t="s">
        <v>35</v>
      </c>
      <c r="Q51" s="8" t="n">
        <f aca="false">2016-VALUE(RIGHT(O51,4))</f>
        <v>21</v>
      </c>
      <c r="R51" s="9" t="str">
        <f aca="false">IF(Q51&lt;21,"&lt; 21",IF(Q51&lt;=30,"21 - 30",IF(Q51&lt;=40,"31 - 40",IF(Q51&lt;=50,"41 - 50","&gt; 50" ))))</f>
        <v>21 - 30</v>
      </c>
      <c r="S51" s="7" t="s">
        <v>53</v>
      </c>
      <c r="T51" s="22"/>
      <c r="U51" s="25" t="s">
        <v>239</v>
      </c>
      <c r="V51" s="7" t="s">
        <v>240</v>
      </c>
      <c r="W51" s="0"/>
      <c r="X51" s="23"/>
      <c r="Y51" s="7" t="s">
        <v>241</v>
      </c>
    </row>
    <row r="52" customFormat="false" ht="39.55" hidden="false" customHeight="false" outlineLevel="0" collapsed="false">
      <c r="A52" s="22"/>
      <c r="B52" s="22"/>
      <c r="C52" s="2" t="n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9" t="s">
        <v>242</v>
      </c>
      <c r="N52" s="0"/>
      <c r="O52" s="6" t="s">
        <v>243</v>
      </c>
      <c r="P52" s="7" t="s">
        <v>28</v>
      </c>
      <c r="Q52" s="8" t="n">
        <f aca="false">2016-VALUE(RIGHT(O52,4))</f>
        <v>20</v>
      </c>
      <c r="R52" s="9" t="str">
        <f aca="false">IF(Q52&lt;21,"&lt; 21",IF(Q52&lt;=30,"21 - 30",IF(Q52&lt;=40,"31 - 40",IF(Q52&lt;=50,"41 - 50","&gt; 50" ))))</f>
        <v>&lt; 21</v>
      </c>
      <c r="S52" s="7" t="s">
        <v>29</v>
      </c>
      <c r="T52" s="22"/>
      <c r="U52" s="25" t="s">
        <v>244</v>
      </c>
      <c r="V52" s="7" t="s">
        <v>245</v>
      </c>
      <c r="W52" s="0"/>
      <c r="X52" s="23"/>
      <c r="Y52" s="7" t="s">
        <v>72</v>
      </c>
    </row>
    <row r="53" customFormat="false" ht="64.9" hidden="false" customHeight="false" outlineLevel="0" collapsed="false">
      <c r="A53" s="22"/>
      <c r="B53" s="22"/>
      <c r="C53" s="2" t="n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9" t="s">
        <v>246</v>
      </c>
      <c r="N53" s="0"/>
      <c r="O53" s="6" t="s">
        <v>247</v>
      </c>
      <c r="P53" s="7" t="s">
        <v>28</v>
      </c>
      <c r="Q53" s="8" t="n">
        <f aca="false">2016-VALUE(RIGHT(O53,4))</f>
        <v>28</v>
      </c>
      <c r="R53" s="9" t="str">
        <f aca="false">IF(Q53&lt;21,"&lt; 21",IF(Q53&lt;=30,"21 - 30",IF(Q53&lt;=40,"31 - 40",IF(Q53&lt;=50,"41 - 50","&gt; 50" ))))</f>
        <v>21 - 30</v>
      </c>
      <c r="S53" s="7" t="s">
        <v>53</v>
      </c>
      <c r="T53" s="22"/>
      <c r="U53" s="25" t="s">
        <v>248</v>
      </c>
      <c r="V53" s="6" t="s">
        <v>249</v>
      </c>
      <c r="W53" s="0"/>
      <c r="X53" s="23"/>
      <c r="Y53" s="7" t="s">
        <v>72</v>
      </c>
    </row>
    <row r="54" customFormat="false" ht="90.25" hidden="false" customHeight="false" outlineLevel="0" collapsed="false">
      <c r="A54" s="22"/>
      <c r="B54" s="22"/>
      <c r="C54" s="2" t="n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9" t="s">
        <v>250</v>
      </c>
      <c r="N54" s="0"/>
      <c r="O54" s="6" t="s">
        <v>251</v>
      </c>
      <c r="P54" s="7" t="s">
        <v>28</v>
      </c>
      <c r="Q54" s="8" t="n">
        <f aca="false">2016-VALUE(RIGHT(O54,4))</f>
        <v>25</v>
      </c>
      <c r="R54" s="9" t="str">
        <f aca="false">IF(Q54&lt;21,"&lt; 21",IF(Q54&lt;=30,"21 - 30",IF(Q54&lt;=40,"31 - 40",IF(Q54&lt;=50,"41 - 50","&gt; 50" ))))</f>
        <v>21 - 30</v>
      </c>
      <c r="S54" s="7" t="s">
        <v>53</v>
      </c>
      <c r="T54" s="22"/>
      <c r="U54" s="25" t="s">
        <v>252</v>
      </c>
      <c r="V54" s="6" t="s">
        <v>253</v>
      </c>
      <c r="W54" s="0"/>
      <c r="X54" s="23"/>
      <c r="Y54" s="7" t="s">
        <v>254</v>
      </c>
    </row>
    <row r="55" customFormat="false" ht="90.25" hidden="false" customHeight="false" outlineLevel="0" collapsed="false">
      <c r="A55" s="22"/>
      <c r="B55" s="22"/>
      <c r="C55" s="2" t="n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9" t="s">
        <v>255</v>
      </c>
      <c r="N55" s="0"/>
      <c r="O55" s="6" t="s">
        <v>256</v>
      </c>
      <c r="P55" s="7" t="s">
        <v>28</v>
      </c>
      <c r="Q55" s="8" t="n">
        <f aca="false">2016-VALUE(RIGHT(O55,4))</f>
        <v>22</v>
      </c>
      <c r="R55" s="9" t="str">
        <f aca="false">IF(Q55&lt;21,"&lt; 21",IF(Q55&lt;=30,"21 - 30",IF(Q55&lt;=40,"31 - 40",IF(Q55&lt;=50,"41 - 50","&gt; 50" ))))</f>
        <v>21 - 30</v>
      </c>
      <c r="S55" s="16" t="s">
        <v>59</v>
      </c>
      <c r="T55" s="22"/>
      <c r="U55" s="25" t="s">
        <v>257</v>
      </c>
      <c r="V55" s="6" t="s">
        <v>258</v>
      </c>
      <c r="W55" s="0"/>
      <c r="X55" s="23"/>
      <c r="Y55" s="7" t="s">
        <v>72</v>
      </c>
    </row>
    <row r="56" customFormat="false" ht="77.6" hidden="false" customHeight="false" outlineLevel="0" collapsed="false">
      <c r="A56" s="22"/>
      <c r="B56" s="22"/>
      <c r="C56" s="2" t="n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9" t="s">
        <v>259</v>
      </c>
      <c r="N56" s="0"/>
      <c r="O56" s="6" t="s">
        <v>260</v>
      </c>
      <c r="P56" s="7" t="s">
        <v>28</v>
      </c>
      <c r="Q56" s="8" t="n">
        <f aca="false">2016-VALUE(RIGHT(O56,4))</f>
        <v>42</v>
      </c>
      <c r="R56" s="9" t="str">
        <f aca="false">IF(Q56&lt;21,"&lt; 21",IF(Q56&lt;=30,"21 - 30",IF(Q56&lt;=40,"31 - 40",IF(Q56&lt;=50,"41 - 50","&gt; 50" ))))</f>
        <v>41 - 50</v>
      </c>
      <c r="S56" s="7" t="s">
        <v>29</v>
      </c>
      <c r="T56" s="22"/>
      <c r="U56" s="25" t="s">
        <v>261</v>
      </c>
      <c r="V56" s="7" t="s">
        <v>262</v>
      </c>
      <c r="W56" s="0"/>
      <c r="X56" s="23"/>
      <c r="Y56" s="7" t="s">
        <v>72</v>
      </c>
    </row>
    <row r="57" customFormat="false" ht="77.6" hidden="false" customHeight="false" outlineLevel="0" collapsed="false">
      <c r="A57" s="22"/>
      <c r="B57" s="22"/>
      <c r="C57" s="2" t="n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9" t="s">
        <v>263</v>
      </c>
      <c r="N57" s="0"/>
      <c r="O57" s="6" t="s">
        <v>264</v>
      </c>
      <c r="P57" s="7" t="s">
        <v>35</v>
      </c>
      <c r="Q57" s="8" t="n">
        <f aca="false">2016-VALUE(RIGHT(O57,4))</f>
        <v>37</v>
      </c>
      <c r="R57" s="9" t="str">
        <f aca="false">IF(Q57&lt;21,"&lt; 21",IF(Q57&lt;=30,"21 - 30",IF(Q57&lt;=40,"31 - 40",IF(Q57&lt;=50,"41 - 50","&gt; 50" ))))</f>
        <v>31 - 40</v>
      </c>
      <c r="S57" s="7" t="s">
        <v>29</v>
      </c>
      <c r="T57" s="22"/>
      <c r="U57" s="25" t="s">
        <v>265</v>
      </c>
      <c r="V57" s="7" t="s">
        <v>266</v>
      </c>
      <c r="W57" s="0"/>
      <c r="X57" s="23"/>
      <c r="Y57" s="7" t="s">
        <v>72</v>
      </c>
    </row>
    <row r="58" customFormat="false" ht="77.6" hidden="false" customHeight="false" outlineLevel="0" collapsed="false">
      <c r="A58" s="22"/>
      <c r="B58" s="22"/>
      <c r="C58" s="2" t="n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24" t="s">
        <v>267</v>
      </c>
      <c r="N58" s="0"/>
      <c r="O58" s="6" t="s">
        <v>268</v>
      </c>
      <c r="P58" s="7" t="s">
        <v>28</v>
      </c>
      <c r="Q58" s="8" t="n">
        <f aca="false">2016-VALUE(RIGHT(O58,4))</f>
        <v>58</v>
      </c>
      <c r="R58" s="9" t="str">
        <f aca="false">IF(Q58&lt;21,"&lt; 21",IF(Q58&lt;=30,"21 - 30",IF(Q58&lt;=40,"31 - 40",IF(Q58&lt;=50,"41 - 50","&gt; 50" ))))</f>
        <v>&gt; 50</v>
      </c>
      <c r="S58" s="16" t="s">
        <v>59</v>
      </c>
      <c r="T58" s="22"/>
      <c r="U58" s="25" t="s">
        <v>269</v>
      </c>
      <c r="V58" s="7" t="s">
        <v>270</v>
      </c>
      <c r="W58" s="0"/>
      <c r="X58" s="23"/>
      <c r="Y58" s="7" t="s">
        <v>72</v>
      </c>
    </row>
    <row r="59" customFormat="false" ht="90.25" hidden="false" customHeight="false" outlineLevel="0" collapsed="false">
      <c r="A59" s="22"/>
      <c r="B59" s="22"/>
      <c r="C59" s="2" t="n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9" t="s">
        <v>271</v>
      </c>
      <c r="N59" s="0"/>
      <c r="O59" s="6" t="s">
        <v>272</v>
      </c>
      <c r="P59" s="7" t="s">
        <v>28</v>
      </c>
      <c r="Q59" s="8" t="n">
        <f aca="false">2016-VALUE(RIGHT(O59,4))</f>
        <v>65</v>
      </c>
      <c r="R59" s="9" t="str">
        <f aca="false">IF(Q59&lt;21,"&lt; 21",IF(Q59&lt;=30,"21 - 30",IF(Q59&lt;=40,"31 - 40",IF(Q59&lt;=50,"41 - 50","&gt; 50" ))))</f>
        <v>&gt; 50</v>
      </c>
      <c r="S59" s="16" t="s">
        <v>59</v>
      </c>
      <c r="T59" s="22"/>
      <c r="U59" s="25" t="s">
        <v>273</v>
      </c>
      <c r="V59" s="7" t="s">
        <v>274</v>
      </c>
      <c r="W59" s="0"/>
      <c r="X59" s="23"/>
      <c r="Y59" s="7" t="s">
        <v>72</v>
      </c>
    </row>
    <row r="60" customFormat="false" ht="77.6" hidden="false" customHeight="false" outlineLevel="0" collapsed="false">
      <c r="A60" s="22"/>
      <c r="B60" s="22"/>
      <c r="C60" s="2" t="n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19" t="s">
        <v>275</v>
      </c>
      <c r="N60" s="0"/>
      <c r="O60" s="6" t="s">
        <v>276</v>
      </c>
      <c r="P60" s="7" t="s">
        <v>28</v>
      </c>
      <c r="Q60" s="8" t="n">
        <f aca="false">2016-VALUE(RIGHT(O60,4))</f>
        <v>58</v>
      </c>
      <c r="R60" s="9" t="str">
        <f aca="false">IF(Q60&lt;21,"&lt; 21",IF(Q60&lt;=30,"21 - 30",IF(Q60&lt;=40,"31 - 40",IF(Q60&lt;=50,"41 - 50","&gt; 50" ))))</f>
        <v>&gt; 50</v>
      </c>
      <c r="S60" s="16" t="s">
        <v>59</v>
      </c>
      <c r="T60" s="22"/>
      <c r="U60" s="25" t="s">
        <v>277</v>
      </c>
      <c r="V60" s="6" t="s">
        <v>278</v>
      </c>
      <c r="W60" s="0"/>
      <c r="X60" s="23"/>
      <c r="Y60" s="7" t="s">
        <v>72</v>
      </c>
    </row>
    <row r="61" customFormat="false" ht="77.6" hidden="false" customHeight="false" outlineLevel="0" collapsed="false">
      <c r="A61" s="22"/>
      <c r="B61" s="22"/>
      <c r="C61" s="2" t="n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19" t="s">
        <v>279</v>
      </c>
      <c r="N61" s="0"/>
      <c r="O61" s="6" t="s">
        <v>280</v>
      </c>
      <c r="P61" s="7" t="s">
        <v>28</v>
      </c>
      <c r="Q61" s="8" t="n">
        <f aca="false">2016-VALUE(RIGHT(O61,4))</f>
        <v>58</v>
      </c>
      <c r="R61" s="9" t="str">
        <f aca="false">IF(Q61&lt;21,"&lt; 21",IF(Q61&lt;=30,"21 - 30",IF(Q61&lt;=40,"31 - 40",IF(Q61&lt;=50,"41 - 50","&gt; 50" ))))</f>
        <v>&gt; 50</v>
      </c>
      <c r="S61" s="16" t="s">
        <v>59</v>
      </c>
      <c r="T61" s="22"/>
      <c r="U61" s="25" t="s">
        <v>281</v>
      </c>
      <c r="V61" s="7" t="s">
        <v>282</v>
      </c>
      <c r="W61" s="0"/>
      <c r="X61" s="23"/>
      <c r="Y61" s="7" t="s">
        <v>72</v>
      </c>
    </row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968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2016-07-24T21:11:15Z</dcterms:modified>
  <cp:revision>9</cp:revision>
</cp:coreProperties>
</file>