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<sst xmlns="http://schemas.openxmlformats.org/spreadsheetml/2006/main" count="632" uniqueCount="316">
  <si>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</si>
  <si>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</si>
  <si>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</si>
  <si>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</si>
  <si>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</si>
  <si>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</si>
  <si>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</si>
  <si>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</si>
  <si>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</si>
  <si>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</si>
  <si>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</si>
  <si>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</si>
  <si>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</si>
  <si>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</si>
  <si>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</si>
  <si>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</si>
  <si>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</si>
  <si>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</si>
  <si>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</si>
  <si>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</si>
  <si>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</si>
  <si>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</si>
  <si>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</si>
  <si>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</si>
  <si>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</si>
  <si>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</si>
  <si>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Taufiq</t>
  </si>
  <si>
    <t>Lot Karing, 01/01/1968</t>
  </si>
  <si>
    <t>L</t>
  </si>
  <si>
    <t>S1</t>
  </si>
  <si>
    <t>Islam</t>
  </si>
  <si>
    <t>Koperasi Bintang Harapan</t>
  </si>
  <si>
    <t>Bandara SIM, Desa Lot Karing, Kec. Blang Bintang, Aceh Besar, Aceh</t>
  </si>
  <si>
    <t>085260555651</t>
  </si>
  <si>
    <t>Drs. M. Nasir, N, MM</t>
  </si>
  <si>
    <t>Peukah Badai, 03/04/1956</t>
  </si>
  <si>
    <t>S2</t>
  </si>
  <si>
    <t>KUD Ujong Raja</t>
  </si>
  <si>
    <t>Banda Aceh, Lho'nga, Gp. Lamgeueu, Peukah Badai, Aceh Besar, Aceh</t>
  </si>
  <si>
    <t>0852746273064</t>
  </si>
  <si>
    <t>Darzam, SP</t>
  </si>
  <si>
    <t>Banda Aceh, 02/06/1972</t>
  </si>
  <si>
    <t>Atjeh Sedjahtera</t>
  </si>
  <si>
    <t>Jl. Soekarno Hatta, Kel. Lambaro, Kec. Ingin Jaya, Aceh Besar, Aceh</t>
  </si>
  <si>
    <t>0811680242 avocadojem@yahoo.com</t>
  </si>
  <si>
    <t>Azizah</t>
  </si>
  <si>
    <t>Aceh Besar, 23/09/1978</t>
  </si>
  <si>
    <t>P</t>
  </si>
  <si>
    <t>SLTA</t>
  </si>
  <si>
    <t>Koperasi Makmur Beusare</t>
  </si>
  <si>
    <t>Jl. BI T. Iskandar, KM. 6,5 Gla Mns Baru, Krueng Barona Jaya, Aceh Besar, Aceh</t>
  </si>
  <si>
    <t>085270886707</t>
  </si>
  <si>
    <t>Cut Mawardi</t>
  </si>
  <si>
    <t>Aceh Besar, 15/11/1988</t>
  </si>
  <si>
    <t>DIII</t>
  </si>
  <si>
    <t>Koperasi Tani Ubee Na Daya</t>
  </si>
  <si>
    <t>Jl. Lamreung Lueng Bata, Ds. Bayu Kec. Darul Imarah, Aceh Besar, Aceh</t>
  </si>
  <si>
    <t>085277763636 ct.mawardi@gmail.com</t>
  </si>
  <si>
    <t>Amri</t>
  </si>
  <si>
    <t>Aceh Besar, 29/06/1971</t>
  </si>
  <si>
    <t>Koperasi Tani Rajin</t>
  </si>
  <si>
    <t>Bandara SIM, Ds. Bueng Cekok, Kec. Ingin Jaya, Aceh Besar, Aceh</t>
  </si>
  <si>
    <t>081362961964 amri_bc@yahoo.com</t>
  </si>
  <si>
    <t>Nur Nafisah</t>
  </si>
  <si>
    <t>Aceh Besar, 27/03/1991</t>
  </si>
  <si>
    <t>Koperasi Pantee Beurata</t>
  </si>
  <si>
    <t>Jl. Banda Aceh Medan, Ds. Pantee, Kec. Ingin Jaya, Aceh Besar, Aceh</t>
  </si>
  <si>
    <r>
      <t xml:space="preserve">085260978959 </t>
    </r>
    <r>
      <rPr>
        <sz val="9"/>
        <color rgb="FF000000"/>
        <rFont val="Tahoma"/>
        <family val="2"/>
        <charset val="1"/>
      </rPr>
      <t xml:space="preserve">nurnafisahnana@gmail.com</t>
    </r>
  </si>
  <si>
    <t>Eni Handayani</t>
  </si>
  <si>
    <t>-</t>
  </si>
  <si>
    <t>KS3 Koperasi Syariah Sibru Sepakat</t>
  </si>
  <si>
    <t>Jl. Darussalam, Kel. Baet Mesjid, Kec. Suka Makmur, Aceh Besar, Aceh</t>
  </si>
  <si>
    <t>082161714288</t>
  </si>
  <si>
    <t>Cut Ratna Bunga</t>
  </si>
  <si>
    <t>Lhok'nga, 09/051989</t>
  </si>
  <si>
    <t>Koperasi Karyawan PT. SAI</t>
  </si>
  <si>
    <t>Jl. Devisi Rencong, Kec. Lhok'nga, Aceh Besar, Aceh</t>
  </si>
  <si>
    <r>
      <t xml:space="preserve">085277529098 </t>
    </r>
    <r>
      <rPr>
        <sz val="9"/>
        <color rgb="FF000000"/>
        <rFont val="Tahoma"/>
        <family val="2"/>
        <charset val="1"/>
      </rPr>
      <t xml:space="preserve">cutratnabunga@gmail.com</t>
    </r>
  </si>
  <si>
    <t>Sabarni</t>
  </si>
  <si>
    <t>Lampreh, 21/01/1974</t>
  </si>
  <si>
    <t>Amanah</t>
  </si>
  <si>
    <t>Arfita, S.Pd</t>
  </si>
  <si>
    <t>Aceh Besar, 28/03/1985</t>
  </si>
  <si>
    <t>Payong Nanggroe</t>
  </si>
  <si>
    <t>Lambaro, Kec. Ingin Jaya, Aceh Besar, Aceh</t>
  </si>
  <si>
    <t>085358278985</t>
  </si>
  <si>
    <t>Shofia Lamisa</t>
  </si>
  <si>
    <t>Keuwala, 16/12/1996</t>
  </si>
  <si>
    <t>Kopontren AL-Falah</t>
  </si>
  <si>
    <t>Jl. Lubok Seuneulop, Kec. Ingin Jaya, Aceh Besar, Aceh</t>
  </si>
  <si>
    <t>082160099775</t>
  </si>
  <si>
    <t>Nurdiana</t>
  </si>
  <si>
    <t>Lamme, 06/01/1986</t>
  </si>
  <si>
    <t>Koperasi Bina Tani Gani</t>
  </si>
  <si>
    <t>Jl. Airport SIM, Kec. Ingin Jaya, Aceh Besar, Aceh</t>
  </si>
  <si>
    <t>081360007617</t>
  </si>
  <si>
    <t>Amiruddin</t>
  </si>
  <si>
    <t>Lambeugak, 04/01/1967</t>
  </si>
  <si>
    <t>Koperasi Harapan Jaya</t>
  </si>
  <si>
    <t>Jl. Banda Aceh Medan, Kel. Lambeugak, Kec. Kuta Cut Glie, Aceh Besar, Aceh</t>
  </si>
  <si>
    <t>081360956664</t>
  </si>
  <si>
    <t>Roviana, S.Pi</t>
  </si>
  <si>
    <t>Aceh Besar, 01/01/1973</t>
  </si>
  <si>
    <t>Koperasi Bina Fibra</t>
  </si>
  <si>
    <t>Blangme, Kec. Lhoong, Aceh Besar, Aceh</t>
  </si>
  <si>
    <t>081360567044</t>
  </si>
  <si>
    <t>Zuhra, A.Md</t>
  </si>
  <si>
    <t>Montasik, 04/04/1961</t>
  </si>
  <si>
    <t>Koperasi Kuta Baro</t>
  </si>
  <si>
    <t>Kuta Baro, Aceh Besar, Aceh</t>
  </si>
  <si>
    <t>082363063202</t>
  </si>
  <si>
    <t>Basyir, SKM, MM</t>
  </si>
  <si>
    <t>Aceh Besar, 15/12/1965</t>
  </si>
  <si>
    <t>KPN. Diklat Husada</t>
  </si>
  <si>
    <t>Kuta Jantho, Jantho Baru, Aceh</t>
  </si>
  <si>
    <r>
      <t xml:space="preserve">081360400338 </t>
    </r>
    <r>
      <rPr>
        <sz val="9"/>
        <color rgb="FF000000"/>
        <rFont val="Tahoma"/>
        <family val="2"/>
        <charset val="1"/>
      </rPr>
      <t xml:space="preserve">basyir_skm@acehprov.go.id</t>
    </r>
  </si>
  <si>
    <t>M Husni</t>
  </si>
  <si>
    <t>Kueh, 07/10/1968</t>
  </si>
  <si>
    <t>Koperasi Usaha Makmoer</t>
  </si>
  <si>
    <t>JL. Banda Aceh Medan, Kel. Tumbo Baro, Kec. Kuta Malaka, Aceh Besar, Aceh</t>
  </si>
  <si>
    <t>081360241134 m.husni1968@gmail.com</t>
  </si>
  <si>
    <t>Taufiksyah</t>
  </si>
  <si>
    <t>Dhampulo, 05/01/1972</t>
  </si>
  <si>
    <t>Koperasi Aceh Sejahtera</t>
  </si>
  <si>
    <t>Jl. Seumet, Kel. Montasik, Aceh Besar, Aceh</t>
  </si>
  <si>
    <t>08126913121</t>
  </si>
  <si>
    <t>Eva Maiyuahamsari</t>
  </si>
  <si>
    <t>Leupung, 22/05/1988</t>
  </si>
  <si>
    <t>Koperasi Setia Bakti Wanita</t>
  </si>
  <si>
    <t>Jl. Banda Aceh Calang KM. 25, Desa Pulot, Kec. Leupung, Aceh Besar, Aceh</t>
  </si>
  <si>
    <t>085260309094</t>
  </si>
  <si>
    <t>Nopridawati, SP</t>
  </si>
  <si>
    <t>Takengon, 22/11/1964</t>
  </si>
  <si>
    <t>BP2KP</t>
  </si>
  <si>
    <t>JL. ST. Malikul Saleh, Le Melati No. 2 Kec. Banda Raya, Banda Aceh</t>
  </si>
  <si>
    <t>081360024111</t>
  </si>
  <si>
    <t>Deby Chintya Putri</t>
  </si>
  <si>
    <t>Banda Aceh, 27/05/1993</t>
  </si>
  <si>
    <t>Koperasi Kuta Bak Buloh</t>
  </si>
  <si>
    <t>Desa Niron, Banda Aceh</t>
  </si>
  <si>
    <r>
      <t xml:space="preserve">082277622326 </t>
    </r>
    <r>
      <rPr>
        <sz val="8"/>
        <color rgb="FF000000"/>
        <rFont val="Tahoma"/>
        <family val="2"/>
        <charset val="1"/>
      </rPr>
      <t xml:space="preserve">deby_chintyaputri@yahoo.co.id</t>
    </r>
  </si>
  <si>
    <t>M. Adi Putra Pratama</t>
  </si>
  <si>
    <t>Sibreh, 01/04/1997</t>
  </si>
  <si>
    <t>Koptan Baruna</t>
  </si>
  <si>
    <t>081375304413 rakazoma800@gmail.com</t>
  </si>
  <si>
    <t>Yuslina</t>
  </si>
  <si>
    <t>Lam Urit, 06/02/1972</t>
  </si>
  <si>
    <t>Koptan Barona Jaya</t>
  </si>
  <si>
    <t>082361602703</t>
  </si>
  <si>
    <t>Riski Romadona</t>
  </si>
  <si>
    <t>Aceh Besar, 15/02/1994</t>
  </si>
  <si>
    <t>Koperasi Anak Bangsa</t>
  </si>
  <si>
    <t>Lubok Batee, Ingin Jaya, Aceh Besar, Aceh</t>
  </si>
  <si>
    <t>085277200210</t>
  </si>
  <si>
    <t>Dewi Santi, S.Pd</t>
  </si>
  <si>
    <t>Lampisang, 29/08/1986</t>
  </si>
  <si>
    <t>Koptan Sumber Nikmat</t>
  </si>
  <si>
    <t>085260290360</t>
  </si>
  <si>
    <t>Arjuna, S.Pd, M.Pd</t>
  </si>
  <si>
    <t>Cot Hoho, 15/03/1970</t>
  </si>
  <si>
    <t>KPRI Sapeu Pakat Man Kuta Baro</t>
  </si>
  <si>
    <t>081269200757 arjuna_mpd@yahoo.com</t>
  </si>
  <si>
    <t>Lutfiadi</t>
  </si>
  <si>
    <t>Sigli, 10/10/1978</t>
  </si>
  <si>
    <t>Primkoppol SPN Seulawah</t>
  </si>
  <si>
    <t>Jl. Banda Aceh Medan, Lembah Seulawal, Aceh Besar, Aceh</t>
  </si>
  <si>
    <t>085294481110 loetfi.adi@gmail.com</t>
  </si>
  <si>
    <t>Fajri</t>
  </si>
  <si>
    <t>Seumet, 28/10/1984</t>
  </si>
  <si>
    <t>Koperasi Keluarga Harapan</t>
  </si>
  <si>
    <t>Jl. Hj. Ibrahim, Seumet, Montasik, Aceh Besar, Aceh</t>
  </si>
  <si>
    <t>085362704443</t>
  </si>
  <si>
    <t>Muliana</t>
  </si>
  <si>
    <t>Banda Aceh, 22/04/1973</t>
  </si>
  <si>
    <t>KPN Kosmada</t>
  </si>
  <si>
    <t>muliana_nn@yahoo.com</t>
  </si>
  <si>
    <t>Nurhayati, S.Pd</t>
  </si>
  <si>
    <t>Aceh Utara, 14/09/1971</t>
  </si>
  <si>
    <t>Koperasi Mon Geutayo</t>
  </si>
  <si>
    <t>Jl. Ateung Tuha, Payaroh, Darul Imarah, Aceh Besar, Aceh</t>
  </si>
  <si>
    <t>081360728200</t>
  </si>
  <si>
    <t>Rasyidah</t>
  </si>
  <si>
    <r>
      <t xml:space="preserve">Panatai Perak Susoh, </t>
    </r>
    <r>
      <rPr>
        <sz val="10"/>
        <color rgb="FF000000"/>
        <rFont val="Tahoma"/>
        <family val="2"/>
        <charset val="1"/>
      </rPr>
      <t xml:space="preserve">13/03/1964</t>
    </r>
  </si>
  <si>
    <t>KPN Udep Sare SMAN 4 Banda Aceh</t>
  </si>
  <si>
    <t>JL. P. Nyak Makam, Kuta Baro, kuta Alam, Banda aceh</t>
  </si>
  <si>
    <t>085211374953 rasyidah_sma@yahoo.co.id</t>
  </si>
  <si>
    <t>Yusnaini</t>
  </si>
  <si>
    <t>Uteun Gathan, 21/06/1964</t>
  </si>
  <si>
    <t>KPN Bina Sejahtera</t>
  </si>
  <si>
    <t>Tik HM. Daud Beureueh No. 168 Banda Aceh</t>
  </si>
  <si>
    <t>yusnainiyus216@gmail.com</t>
  </si>
  <si>
    <t>Hanifah</t>
  </si>
  <si>
    <t>Sabang, 10/12/1973</t>
  </si>
  <si>
    <t>Koperasi Wanita Sehati</t>
  </si>
  <si>
    <t>JL. Pemancar Dalam, lamtemen timur, Jaya Baru, Banda Aceh</t>
  </si>
  <si>
    <t>082310188365</t>
  </si>
  <si>
    <t>Arnimawaty, S.Pd</t>
  </si>
  <si>
    <t>Aceh Tengah, 06/06/1957</t>
  </si>
  <si>
    <t>Kopengusga</t>
  </si>
  <si>
    <t>Jl. Wedana No. 3 Banda Aceh</t>
  </si>
  <si>
    <t>081360046333</t>
  </si>
  <si>
    <t>Yusnawati</t>
  </si>
  <si>
    <t>Medan, 08/11/1953</t>
  </si>
  <si>
    <t>Koperasi Sehati</t>
  </si>
  <si>
    <t>Jl. Pemancar II, Gp Lamtemen Timur, Jaya Baru, Banda Aceh</t>
  </si>
  <si>
    <t>081360277578</t>
  </si>
  <si>
    <t>Ibnu Rasyid</t>
  </si>
  <si>
    <t>Unoe,        05/09/1986</t>
  </si>
  <si>
    <t>Koperasi Aceh Baru</t>
  </si>
  <si>
    <t>Jl. Taman Batu Safiatuddin, Bandar Baru, Kuta Alam, Banda Aceh</t>
  </si>
  <si>
    <t>085260020639</t>
  </si>
  <si>
    <t>Husnawati, S.Pd, M.Pd</t>
  </si>
  <si>
    <t>Uteun Geulinggang, 18/05/1978</t>
  </si>
  <si>
    <t>KPN Kosmena</t>
  </si>
  <si>
    <t>Jl. Dusun Mutiara Cemerlang, Kajhu, Kuta Alam, Banda Aceh</t>
  </si>
  <si>
    <r>
      <t xml:space="preserve">081360259554 </t>
    </r>
    <r>
      <rPr>
        <sz val="9"/>
        <color rgb="FF000000"/>
        <rFont val="Tahoma"/>
        <family val="2"/>
        <charset val="1"/>
      </rPr>
      <t xml:space="preserve">husnawati1805@yahoo.co.id</t>
    </r>
  </si>
  <si>
    <t>Jasmiati</t>
  </si>
  <si>
    <t>Aceh Besar, 23/01/1966</t>
  </si>
  <si>
    <t>Koperasi Muna</t>
  </si>
  <si>
    <t>Jl. Sultan Alaidin, Peuniti, Baiturahman, Banda Aceh</t>
  </si>
  <si>
    <t>082161429496</t>
  </si>
  <si>
    <t>Anggia Murni</t>
  </si>
  <si>
    <t>Banda Aceh, 08/09/1971</t>
  </si>
  <si>
    <t>Kopwan Fortuna Sukadamai</t>
  </si>
  <si>
    <t>Jl. Gelatik No. 21, Sukadamai, Lueng Bata, Banda Aceh</t>
  </si>
  <si>
    <t>085260324089</t>
  </si>
  <si>
    <t>Toufiq Hidayat</t>
  </si>
  <si>
    <t>Banda Aceh. 08/08/1985</t>
  </si>
  <si>
    <t>KPN Damai SMPN 4 Banda Aceh</t>
  </si>
  <si>
    <t>Jl. Bangau No. 29, Peunanjong, Kuta Alam, Banda Aceh</t>
  </si>
  <si>
    <t>081360432430 apiot.hidayat@gmail.com</t>
  </si>
  <si>
    <t>Hasbi Makmur</t>
  </si>
  <si>
    <t>Matang GLP II, 04/09/1966</t>
  </si>
  <si>
    <t>Koperasi Mina Ingin Jaya</t>
  </si>
  <si>
    <t>Jl. Cermei No. 52 Gp. Lambaro Skep, Banda Aceh</t>
  </si>
  <si>
    <t>081269000739</t>
  </si>
  <si>
    <t>Aristi Dewi</t>
  </si>
  <si>
    <t>Medan, 23/03/1990</t>
  </si>
  <si>
    <t>Kopwan Baital Muqaddist</t>
  </si>
  <si>
    <t>Jl. Sri Raja Pakeh, Desa Bitai, Banda Aceh</t>
  </si>
  <si>
    <t>085277116181</t>
  </si>
  <si>
    <t>Mardiana</t>
  </si>
  <si>
    <t>Meradu, 14/11/1984</t>
  </si>
  <si>
    <t>Koperasi Comu Banda Aceh</t>
  </si>
  <si>
    <t>Jl. Twk Raja Keumala No.6, Keudah, Kuta Raja, banda Aceh</t>
  </si>
  <si>
    <t>085260022488 sutdiana@gmail.com</t>
  </si>
  <si>
    <t>Marlia Devi</t>
  </si>
  <si>
    <t>Banda Aceh, 09/09/1982</t>
  </si>
  <si>
    <t>Jl. Merak Lr. Jeumpa No. 8, Kampung Baru, Baiturrahman, Banda Aceh</t>
  </si>
  <si>
    <t>081377410204 marlia_devi09@yahoo.com</t>
  </si>
  <si>
    <t>Andi Lala</t>
  </si>
  <si>
    <t>Piyeungkuwewi, 13/07/1984</t>
  </si>
  <si>
    <t>KPN Indagkop</t>
  </si>
  <si>
    <t>Jl. Tgk. Bintang No. 26, Piyeungkaweu, Montasik, Banda Aceh</t>
  </si>
  <si>
    <t>0875260360293 andy_beck42@yahoo.com</t>
  </si>
  <si>
    <t>Meutia Pakeh</t>
  </si>
  <si>
    <t>Aceh Selatan, 07/01/1959</t>
  </si>
  <si>
    <t>Kopwan Bunga Raflesia</t>
  </si>
  <si>
    <t>Jl. T. Pahlawan, Peuniti, Baiturrahman, Banda Aceh</t>
  </si>
  <si>
    <t>085262695094</t>
  </si>
  <si>
    <t>Susanna Dewi</t>
  </si>
  <si>
    <t>Medan, 11/04/1970</t>
  </si>
  <si>
    <t>Koperasi Bunga Raflesia</t>
  </si>
  <si>
    <t>Jl. Tgk. Meurandeh, Lamcot, Darul Imarah, Aceh Besar, Banda Aceh</t>
  </si>
  <si>
    <t>085260132245</t>
  </si>
  <si>
    <t>Afif M Imaduddin</t>
  </si>
  <si>
    <t>Jakarta, 05/06/1986</t>
  </si>
  <si>
    <t>Koperasi Al Fatih</t>
  </si>
  <si>
    <t>Jl. Syiah Kuala, Lamdingin, Kuta Alam, Banda Aceh</t>
  </si>
  <si>
    <t>081360506891 amo.chevolk@gmail.com</t>
  </si>
  <si>
    <t>T. Mustafa Khaldun</t>
  </si>
  <si>
    <t>Pidie,          20/06/1967</t>
  </si>
  <si>
    <t>Koperasi Pucuk Daun</t>
  </si>
  <si>
    <t>Jl. Kasturi 27, Keuramat, Kuta Alam, Banda Aceh</t>
  </si>
  <si>
    <t>0871311318055</t>
  </si>
  <si>
    <t>T Rusyadi Hidayat</t>
  </si>
  <si>
    <t>Aceh Utara, 07/10/1970</t>
  </si>
  <si>
    <t>081228619640 t_rusyadi2011@yahoo.com</t>
  </si>
  <si>
    <t>Dina Wahyuni</t>
  </si>
  <si>
    <t>Langsa, 13/11/1979</t>
  </si>
  <si>
    <t>Kopwan Jeumpa</t>
  </si>
  <si>
    <t>Jl. Soekarno Hatta, Lr. Tgk Meunara II, Jaya Baru, Banda Aceh</t>
  </si>
  <si>
    <r>
      <t xml:space="preserve">081360440096 </t>
    </r>
    <r>
      <rPr>
        <sz val="9"/>
        <color rgb="FF000000"/>
        <rFont val="Tahoma"/>
        <family val="2"/>
        <charset val="1"/>
      </rPr>
      <t xml:space="preserve">dinawahyuni894@gmail.com</t>
    </r>
  </si>
  <si>
    <t>H. Zul Firdaus M, S.Pd</t>
  </si>
  <si>
    <t>Banda Aceh, 08/08/1979</t>
  </si>
  <si>
    <t>KPN Sejahtera</t>
  </si>
  <si>
    <t>Jl. Keuchik No. 1, Bandar Baru, Kuta Alam, Banda Aceh</t>
  </si>
  <si>
    <t>085359876815 firdaus642@gmail.com</t>
  </si>
  <si>
    <t>Elviraruzia</t>
  </si>
  <si>
    <t>Banda Aceh, 13/05/1965</t>
  </si>
  <si>
    <t>Kopwan Rahmat</t>
  </si>
  <si>
    <t>Jl. Suri  No. 7, Keuramat, Kuta Alam, Banda Aceh</t>
  </si>
  <si>
    <t>085260020585</t>
  </si>
  <si>
    <t>Herlinda</t>
  </si>
  <si>
    <t>Banda Aceh, 06/02/1965</t>
  </si>
  <si>
    <t>Jl. Stadion Murtala, Jaya Baru, Banda Aceh</t>
  </si>
  <si>
    <t>085277446556</t>
  </si>
  <si>
    <t>Cut Asniar</t>
  </si>
  <si>
    <t>Meulaboh, 07/02/1972</t>
  </si>
  <si>
    <t>JL. Kaswari No. 17, Kramat, Kuta Alam, Banda Aceh</t>
  </si>
  <si>
    <t>082288448389</t>
  </si>
  <si>
    <t>Helmi Syahputra</t>
  </si>
  <si>
    <t>Rw. Itek, 29/12/1981</t>
  </si>
  <si>
    <t>Kopsyah Baitul Misykat</t>
  </si>
  <si>
    <t>Jl. T. Umar No. 4, Bandar Baru, Kuta Alam, Banda Aceh</t>
  </si>
  <si>
    <t>085260064678 helmi.putra07@gmail.com</t>
  </si>
  <si>
    <t>Henny Sri Anita</t>
  </si>
  <si>
    <t>Medan, 07/04/1984</t>
  </si>
  <si>
    <t>Lampineng, Banda Aceh</t>
  </si>
  <si>
    <t>085206654230</t>
  </si>
  <si>
    <t>Agus Rianto</t>
  </si>
  <si>
    <t>Banda Aceh, 09/08/1986</t>
  </si>
  <si>
    <t>Leviana</t>
  </si>
  <si>
    <t>Banda Aceh, 20/11/1992</t>
  </si>
  <si>
    <t>Rusli</t>
  </si>
  <si>
    <t>Banda Aceh, 20/11/1996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</si>
</sst>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9"/>
      <name val="Tahoma"/>
      <family val="2"/>
      <charset val="1"/>
    </font>
    <font>
      <sz val="11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9"/>
      <color rgb="FF0000FF"/>
      <name val="Tahoma"/>
      <family val="2"/>
      <charset val="1"/>
    </font>
    <font>
      <sz val="10"/>
      <name val="Century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uliana_nn@yahoo.com" TargetMode="External"/><Relationship Id="rId2" Type="http://schemas.openxmlformats.org/officeDocument/2006/relationships/hyperlink" Target="mailto:yusnainiyus216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3"/>
  <sheetViews>
    <sheetView windowProtection="false" showFormulas="false" showGridLines="true" showRowColHeaders="true" showZeros="true" rightToLeft="false" tabSelected="true" showOutlineSymbols="true" defaultGridColor="true" view="normal" topLeftCell="A57" colorId="64" zoomScale="75" zoomScaleNormal="75" zoomScalePageLayoutView="100" workbookViewId="0">
      <selection pane="topLeft" activeCell="R9" activeCellId="0" sqref="R9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39.5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48</v>
      </c>
      <c r="R2" s="9" t="str">
        <f aca="false">IF(Q2&lt;21,"&lt; 21",IF(Q2&lt;=30,"21 - 30",IF(Q2&lt;=40,"31 - 40",IF(Q2&lt;=50,"41 - 50","&gt; 50" ))))</f>
        <v>41 - 50</v>
      </c>
      <c r="S2" s="10" t="s">
        <v>29</v>
      </c>
      <c r="T2" s="7" t="s">
        <v>30</v>
      </c>
      <c r="U2" s="11" t="s">
        <v>31</v>
      </c>
      <c r="V2" s="12" t="s">
        <v>32</v>
      </c>
      <c r="W2" s="13" t="s">
        <v>33</v>
      </c>
      <c r="X2" s="14"/>
      <c r="Y2" s="15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34</v>
      </c>
      <c r="N3" s="0"/>
      <c r="O3" s="6" t="s">
        <v>35</v>
      </c>
      <c r="P3" s="7" t="s">
        <v>28</v>
      </c>
      <c r="Q3" s="8" t="n">
        <f aca="false">2016-VALUE(RIGHT(O3,4))</f>
        <v>60</v>
      </c>
      <c r="R3" s="9" t="str">
        <f aca="false">IF(Q3&lt;21,"&lt; 21",IF(Q3&lt;=30,"21 - 30",IF(Q3&lt;=40,"31 - 40",IF(Q3&lt;=50,"41 - 50","&gt; 50" ))))</f>
        <v>&gt; 50</v>
      </c>
      <c r="S3" s="10" t="s">
        <v>36</v>
      </c>
      <c r="T3" s="7" t="s">
        <v>30</v>
      </c>
      <c r="U3" s="11" t="s">
        <v>37</v>
      </c>
      <c r="V3" s="12" t="s">
        <v>38</v>
      </c>
      <c r="W3" s="16" t="s">
        <v>39</v>
      </c>
      <c r="X3" s="14"/>
      <c r="Y3" s="15"/>
    </row>
    <row r="4" customFormat="false" ht="64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40</v>
      </c>
      <c r="N4" s="0"/>
      <c r="O4" s="6" t="s">
        <v>41</v>
      </c>
      <c r="P4" s="7" t="s">
        <v>28</v>
      </c>
      <c r="Q4" s="8" t="n">
        <f aca="false">2016-VALUE(RIGHT(O4,4))</f>
        <v>44</v>
      </c>
      <c r="R4" s="9" t="str">
        <f aca="false">IF(Q4&lt;21,"&lt; 21",IF(Q4&lt;=30,"21 - 30",IF(Q4&lt;=40,"31 - 40",IF(Q4&lt;=50,"41 - 50","&gt; 50" ))))</f>
        <v>41 - 50</v>
      </c>
      <c r="S4" s="10" t="s">
        <v>29</v>
      </c>
      <c r="T4" s="7" t="s">
        <v>30</v>
      </c>
      <c r="U4" s="11" t="s">
        <v>42</v>
      </c>
      <c r="V4" s="12" t="s">
        <v>43</v>
      </c>
      <c r="W4" s="13" t="s">
        <v>44</v>
      </c>
      <c r="X4" s="14"/>
      <c r="Y4" s="15"/>
    </row>
    <row r="5" customFormat="false" ht="39.5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45</v>
      </c>
      <c r="N5" s="0"/>
      <c r="O5" s="6" t="s">
        <v>46</v>
      </c>
      <c r="P5" s="7" t="s">
        <v>47</v>
      </c>
      <c r="Q5" s="8" t="n">
        <f aca="false">2016-VALUE(RIGHT(O5,4))</f>
        <v>38</v>
      </c>
      <c r="R5" s="9" t="str">
        <f aca="false">IF(Q5&lt;21,"&lt; 21",IF(Q5&lt;=30,"21 - 30",IF(Q5&lt;=40,"31 - 40",IF(Q5&lt;=50,"41 - 50","&gt; 50" ))))</f>
        <v>31 - 40</v>
      </c>
      <c r="S5" s="10" t="s">
        <v>48</v>
      </c>
      <c r="T5" s="7" t="s">
        <v>30</v>
      </c>
      <c r="U5" s="11" t="s">
        <v>49</v>
      </c>
      <c r="V5" s="12" t="s">
        <v>50</v>
      </c>
      <c r="W5" s="16" t="s">
        <v>51</v>
      </c>
      <c r="X5" s="14"/>
      <c r="Y5" s="15"/>
    </row>
    <row r="6" customFormat="false" ht="64.9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52</v>
      </c>
      <c r="N6" s="0"/>
      <c r="O6" s="6" t="s">
        <v>53</v>
      </c>
      <c r="P6" s="7" t="s">
        <v>47</v>
      </c>
      <c r="Q6" s="8" t="n">
        <f aca="false">2016-VALUE(RIGHT(O6,4))</f>
        <v>28</v>
      </c>
      <c r="R6" s="9" t="str">
        <f aca="false">IF(Q6&lt;21,"&lt; 21",IF(Q6&lt;=30,"21 - 30",IF(Q6&lt;=40,"31 - 40",IF(Q6&lt;=50,"41 - 50","&gt; 50" ))))</f>
        <v>21 - 30</v>
      </c>
      <c r="S6" s="10" t="s">
        <v>54</v>
      </c>
      <c r="T6" s="7" t="s">
        <v>30</v>
      </c>
      <c r="U6" s="11" t="s">
        <v>55</v>
      </c>
      <c r="V6" s="12" t="s">
        <v>56</v>
      </c>
      <c r="W6" s="13" t="s">
        <v>57</v>
      </c>
      <c r="X6" s="14"/>
      <c r="Y6" s="15"/>
    </row>
    <row r="7" customFormat="false" ht="52.2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58</v>
      </c>
      <c r="N7" s="0"/>
      <c r="O7" s="6" t="s">
        <v>59</v>
      </c>
      <c r="P7" s="7" t="s">
        <v>28</v>
      </c>
      <c r="Q7" s="8" t="n">
        <f aca="false">2016-VALUE(RIGHT(O7,4))</f>
        <v>45</v>
      </c>
      <c r="R7" s="9" t="str">
        <f aca="false">IF(Q7&lt;21,"&lt; 21",IF(Q7&lt;=30,"21 - 30",IF(Q7&lt;=40,"31 - 40",IF(Q7&lt;=50,"41 - 50","&gt; 50" ))))</f>
        <v>41 - 50</v>
      </c>
      <c r="S7" s="10" t="s">
        <v>48</v>
      </c>
      <c r="T7" s="7" t="s">
        <v>30</v>
      </c>
      <c r="U7" s="11" t="s">
        <v>60</v>
      </c>
      <c r="V7" s="12" t="s">
        <v>61</v>
      </c>
      <c r="W7" s="13" t="s">
        <v>62</v>
      </c>
      <c r="X7" s="14"/>
      <c r="Y7" s="15"/>
    </row>
    <row r="8" customFormat="false" ht="60.4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63</v>
      </c>
      <c r="N8" s="0"/>
      <c r="O8" s="6" t="s">
        <v>64</v>
      </c>
      <c r="P8" s="7" t="s">
        <v>47</v>
      </c>
      <c r="Q8" s="8" t="n">
        <f aca="false">2016-VALUE(RIGHT(O8,4))</f>
        <v>25</v>
      </c>
      <c r="R8" s="9" t="str">
        <f aca="false">IF(Q8&lt;21,"&lt; 21",IF(Q8&lt;=30,"21 - 30",IF(Q8&lt;=40,"31 - 40",IF(Q8&lt;=50,"41 - 50","&gt; 50" ))))</f>
        <v>21 - 30</v>
      </c>
      <c r="S8" s="10" t="s">
        <v>54</v>
      </c>
      <c r="T8" s="7" t="s">
        <v>30</v>
      </c>
      <c r="U8" s="11" t="s">
        <v>65</v>
      </c>
      <c r="V8" s="12" t="s">
        <v>66</v>
      </c>
      <c r="W8" s="13" t="s">
        <v>67</v>
      </c>
      <c r="X8" s="14"/>
      <c r="Y8" s="15"/>
    </row>
    <row r="9" customFormat="false" ht="40.7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68</v>
      </c>
      <c r="N9" s="0"/>
      <c r="O9" s="6" t="s">
        <v>69</v>
      </c>
      <c r="P9" s="7" t="s">
        <v>47</v>
      </c>
      <c r="Q9" s="8"/>
      <c r="R9" s="9"/>
      <c r="S9" s="10" t="s">
        <v>69</v>
      </c>
      <c r="T9" s="7" t="s">
        <v>30</v>
      </c>
      <c r="U9" s="11" t="s">
        <v>70</v>
      </c>
      <c r="V9" s="12" t="s">
        <v>71</v>
      </c>
      <c r="W9" s="16" t="s">
        <v>72</v>
      </c>
      <c r="X9" s="14"/>
      <c r="Y9" s="15"/>
    </row>
    <row r="10" customFormat="false" ht="60.4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73</v>
      </c>
      <c r="N10" s="0"/>
      <c r="O10" s="6" t="s">
        <v>74</v>
      </c>
      <c r="P10" s="7" t="s">
        <v>47</v>
      </c>
      <c r="Q10" s="8" t="n">
        <f aca="false">2016-VALUE(RIGHT(O10,4))</f>
        <v>27</v>
      </c>
      <c r="R10" s="9" t="str">
        <f aca="false">IF(Q10&lt;21,"&lt; 21",IF(Q10&lt;=30,"21 - 30",IF(Q10&lt;=40,"31 - 40",IF(Q10&lt;=50,"41 - 50","&gt; 50" ))))</f>
        <v>21 - 30</v>
      </c>
      <c r="S10" s="10" t="s">
        <v>29</v>
      </c>
      <c r="T10" s="7" t="s">
        <v>30</v>
      </c>
      <c r="U10" s="11" t="s">
        <v>75</v>
      </c>
      <c r="V10" s="12" t="s">
        <v>76</v>
      </c>
      <c r="W10" s="13" t="s">
        <v>77</v>
      </c>
      <c r="X10" s="14"/>
      <c r="Y10" s="15"/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78</v>
      </c>
      <c r="N11" s="0"/>
      <c r="O11" s="6" t="s">
        <v>79</v>
      </c>
      <c r="P11" s="7" t="s">
        <v>47</v>
      </c>
      <c r="Q11" s="8" t="n">
        <f aca="false">2016-VALUE(RIGHT(O11,4))</f>
        <v>42</v>
      </c>
      <c r="R11" s="9" t="str">
        <f aca="false">IF(Q11&lt;21,"&lt; 21",IF(Q11&lt;=30,"21 - 30",IF(Q11&lt;=40,"31 - 40",IF(Q11&lt;=50,"41 - 50","&gt; 50" ))))</f>
        <v>41 - 50</v>
      </c>
      <c r="S11" s="10" t="s">
        <v>48</v>
      </c>
      <c r="T11" s="7" t="s">
        <v>30</v>
      </c>
      <c r="U11" s="11" t="s">
        <v>80</v>
      </c>
      <c r="V11" s="12"/>
      <c r="W11" s="16"/>
      <c r="X11" s="14"/>
      <c r="Y11" s="15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81</v>
      </c>
      <c r="N12" s="0"/>
      <c r="O12" s="6" t="s">
        <v>82</v>
      </c>
      <c r="P12" s="7" t="s">
        <v>47</v>
      </c>
      <c r="Q12" s="8" t="n">
        <f aca="false">2016-VALUE(RIGHT(O12,4))</f>
        <v>31</v>
      </c>
      <c r="R12" s="9" t="str">
        <f aca="false">IF(Q12&lt;21,"&lt; 21",IF(Q12&lt;=30,"21 - 30",IF(Q12&lt;=40,"31 - 40",IF(Q12&lt;=50,"41 - 50","&gt; 50" ))))</f>
        <v>31 - 40</v>
      </c>
      <c r="S12" s="10" t="s">
        <v>29</v>
      </c>
      <c r="T12" s="7" t="s">
        <v>30</v>
      </c>
      <c r="U12" s="11" t="s">
        <v>83</v>
      </c>
      <c r="V12" s="12" t="s">
        <v>84</v>
      </c>
      <c r="W12" s="16" t="s">
        <v>85</v>
      </c>
      <c r="X12" s="14"/>
      <c r="Y12" s="15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86</v>
      </c>
      <c r="N13" s="0"/>
      <c r="O13" s="6" t="s">
        <v>87</v>
      </c>
      <c r="P13" s="7" t="s">
        <v>47</v>
      </c>
      <c r="Q13" s="8" t="n">
        <f aca="false">2016-VALUE(RIGHT(O13,4))</f>
        <v>20</v>
      </c>
      <c r="R13" s="9" t="str">
        <f aca="false">IF(Q13&lt;21,"&lt; 21",IF(Q13&lt;=30,"21 - 30",IF(Q13&lt;=40,"31 - 40",IF(Q13&lt;=50,"41 - 50","&gt; 50" ))))</f>
        <v>&lt; 21</v>
      </c>
      <c r="S13" s="10" t="s">
        <v>48</v>
      </c>
      <c r="T13" s="7" t="s">
        <v>30</v>
      </c>
      <c r="U13" s="11" t="s">
        <v>88</v>
      </c>
      <c r="V13" s="12" t="s">
        <v>89</v>
      </c>
      <c r="W13" s="16" t="s">
        <v>90</v>
      </c>
      <c r="X13" s="14"/>
      <c r="Y13" s="15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91</v>
      </c>
      <c r="N14" s="0"/>
      <c r="O14" s="6" t="s">
        <v>92</v>
      </c>
      <c r="P14" s="7" t="s">
        <v>47</v>
      </c>
      <c r="Q14" s="8" t="n">
        <f aca="false">2016-VALUE(RIGHT(O14,4))</f>
        <v>30</v>
      </c>
      <c r="R14" s="9" t="str">
        <f aca="false">IF(Q14&lt;21,"&lt; 21",IF(Q14&lt;=30,"21 - 30",IF(Q14&lt;=40,"31 - 40",IF(Q14&lt;=50,"41 - 50","&gt; 50" ))))</f>
        <v>21 - 30</v>
      </c>
      <c r="S14" s="10" t="s">
        <v>29</v>
      </c>
      <c r="T14" s="7" t="s">
        <v>30</v>
      </c>
      <c r="U14" s="11" t="s">
        <v>93</v>
      </c>
      <c r="V14" s="12" t="s">
        <v>94</v>
      </c>
      <c r="W14" s="16" t="s">
        <v>95</v>
      </c>
      <c r="X14" s="14"/>
      <c r="Y14" s="15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96</v>
      </c>
      <c r="N15" s="0"/>
      <c r="O15" s="6" t="s">
        <v>97</v>
      </c>
      <c r="P15" s="7" t="s">
        <v>28</v>
      </c>
      <c r="Q15" s="8" t="n">
        <f aca="false">2016-VALUE(RIGHT(O15,4))</f>
        <v>49</v>
      </c>
      <c r="R15" s="9" t="str">
        <f aca="false">IF(Q15&lt;21,"&lt; 21",IF(Q15&lt;=30,"21 - 30",IF(Q15&lt;=40,"31 - 40",IF(Q15&lt;=50,"41 - 50","&gt; 50" ))))</f>
        <v>41 - 50</v>
      </c>
      <c r="S15" s="10" t="s">
        <v>48</v>
      </c>
      <c r="T15" s="7" t="s">
        <v>30</v>
      </c>
      <c r="U15" s="11" t="s">
        <v>98</v>
      </c>
      <c r="V15" s="12" t="s">
        <v>99</v>
      </c>
      <c r="W15" s="16" t="s">
        <v>100</v>
      </c>
      <c r="X15" s="14"/>
      <c r="Y15" s="15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101</v>
      </c>
      <c r="N16" s="0"/>
      <c r="O16" s="6" t="s">
        <v>102</v>
      </c>
      <c r="P16" s="7" t="s">
        <v>47</v>
      </c>
      <c r="Q16" s="8" t="n">
        <f aca="false">2016-VALUE(RIGHT(O16,4))</f>
        <v>43</v>
      </c>
      <c r="R16" s="9" t="str">
        <f aca="false">IF(Q16&lt;21,"&lt; 21",IF(Q16&lt;=30,"21 - 30",IF(Q16&lt;=40,"31 - 40",IF(Q16&lt;=50,"41 - 50","&gt; 50" ))))</f>
        <v>41 - 50</v>
      </c>
      <c r="S16" s="10" t="s">
        <v>29</v>
      </c>
      <c r="T16" s="7" t="s">
        <v>30</v>
      </c>
      <c r="U16" s="11" t="s">
        <v>103</v>
      </c>
      <c r="V16" s="12" t="s">
        <v>104</v>
      </c>
      <c r="W16" s="16" t="s">
        <v>105</v>
      </c>
      <c r="X16" s="14"/>
      <c r="Y16" s="15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106</v>
      </c>
      <c r="N17" s="0"/>
      <c r="O17" s="6" t="s">
        <v>107</v>
      </c>
      <c r="P17" s="7" t="s">
        <v>28</v>
      </c>
      <c r="Q17" s="8" t="n">
        <f aca="false">2016-VALUE(RIGHT(O17,4))</f>
        <v>55</v>
      </c>
      <c r="R17" s="9" t="str">
        <f aca="false">IF(Q17&lt;21,"&lt; 21",IF(Q17&lt;=30,"21 - 30",IF(Q17&lt;=40,"31 - 40",IF(Q17&lt;=50,"41 - 50","&gt; 50" ))))</f>
        <v>&gt; 50</v>
      </c>
      <c r="S17" s="10" t="s">
        <v>54</v>
      </c>
      <c r="T17" s="7" t="s">
        <v>30</v>
      </c>
      <c r="U17" s="11" t="s">
        <v>108</v>
      </c>
      <c r="V17" s="12" t="s">
        <v>109</v>
      </c>
      <c r="W17" s="16" t="s">
        <v>110</v>
      </c>
      <c r="X17" s="14"/>
      <c r="Y17" s="15"/>
    </row>
    <row r="18" customFormat="false" ht="60.4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111</v>
      </c>
      <c r="N18" s="0"/>
      <c r="O18" s="6" t="s">
        <v>112</v>
      </c>
      <c r="P18" s="7" t="s">
        <v>28</v>
      </c>
      <c r="Q18" s="8" t="n">
        <f aca="false">2016-VALUE(RIGHT(O18,4))</f>
        <v>51</v>
      </c>
      <c r="R18" s="9" t="str">
        <f aca="false">IF(Q18&lt;21,"&lt; 21",IF(Q18&lt;=30,"21 - 30",IF(Q18&lt;=40,"31 - 40",IF(Q18&lt;=50,"41 - 50","&gt; 50" ))))</f>
        <v>&gt; 50</v>
      </c>
      <c r="S18" s="10" t="s">
        <v>36</v>
      </c>
      <c r="T18" s="7" t="s">
        <v>30</v>
      </c>
      <c r="U18" s="11" t="s">
        <v>113</v>
      </c>
      <c r="V18" s="12" t="s">
        <v>114</v>
      </c>
      <c r="W18" s="13" t="s">
        <v>115</v>
      </c>
      <c r="X18" s="14"/>
      <c r="Y18" s="15"/>
    </row>
    <row r="19" customFormat="false" ht="64.9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116</v>
      </c>
      <c r="N19" s="0"/>
      <c r="O19" s="6" t="s">
        <v>117</v>
      </c>
      <c r="P19" s="7" t="s">
        <v>28</v>
      </c>
      <c r="Q19" s="8" t="n">
        <f aca="false">2016-VALUE(RIGHT(O19,4))</f>
        <v>48</v>
      </c>
      <c r="R19" s="9" t="str">
        <f aca="false">IF(Q19&lt;21,"&lt; 21",IF(Q19&lt;=30,"21 - 30",IF(Q19&lt;=40,"31 - 40",IF(Q19&lt;=50,"41 - 50","&gt; 50" ))))</f>
        <v>41 - 50</v>
      </c>
      <c r="S19" s="10" t="s">
        <v>48</v>
      </c>
      <c r="T19" s="7" t="s">
        <v>30</v>
      </c>
      <c r="U19" s="11" t="s">
        <v>118</v>
      </c>
      <c r="V19" s="12" t="s">
        <v>119</v>
      </c>
      <c r="W19" s="13" t="s">
        <v>120</v>
      </c>
      <c r="X19" s="14"/>
      <c r="Y19" s="15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121</v>
      </c>
      <c r="N20" s="0"/>
      <c r="O20" s="6" t="s">
        <v>122</v>
      </c>
      <c r="P20" s="7" t="s">
        <v>28</v>
      </c>
      <c r="Q20" s="8" t="n">
        <f aca="false">2016-VALUE(RIGHT(O20,4))</f>
        <v>44</v>
      </c>
      <c r="R20" s="9" t="str">
        <f aca="false">IF(Q20&lt;21,"&lt; 21",IF(Q20&lt;=30,"21 - 30",IF(Q20&lt;=40,"31 - 40",IF(Q20&lt;=50,"41 - 50","&gt; 50" ))))</f>
        <v>41 - 50</v>
      </c>
      <c r="S20" s="10" t="s">
        <v>29</v>
      </c>
      <c r="T20" s="7" t="s">
        <v>30</v>
      </c>
      <c r="U20" s="11" t="s">
        <v>123</v>
      </c>
      <c r="V20" s="12" t="s">
        <v>124</v>
      </c>
      <c r="W20" s="16" t="s">
        <v>125</v>
      </c>
      <c r="X20" s="14"/>
      <c r="Y20" s="15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126</v>
      </c>
      <c r="N21" s="0"/>
      <c r="O21" s="6" t="s">
        <v>127</v>
      </c>
      <c r="P21" s="7" t="s">
        <v>47</v>
      </c>
      <c r="Q21" s="8" t="n">
        <f aca="false">2016-VALUE(RIGHT(O21,4))</f>
        <v>28</v>
      </c>
      <c r="R21" s="9" t="str">
        <f aca="false">IF(Q21&lt;21,"&lt; 21",IF(Q21&lt;=30,"21 - 30",IF(Q21&lt;=40,"31 - 40",IF(Q21&lt;=50,"41 - 50","&gt; 50" ))))</f>
        <v>21 - 30</v>
      </c>
      <c r="S21" s="10" t="s">
        <v>48</v>
      </c>
      <c r="T21" s="7" t="s">
        <v>30</v>
      </c>
      <c r="U21" s="11" t="s">
        <v>128</v>
      </c>
      <c r="V21" s="12" t="s">
        <v>129</v>
      </c>
      <c r="W21" s="16" t="s">
        <v>130</v>
      </c>
      <c r="X21" s="14"/>
      <c r="Y21" s="15"/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131</v>
      </c>
      <c r="N22" s="0"/>
      <c r="O22" s="6" t="s">
        <v>132</v>
      </c>
      <c r="P22" s="7" t="s">
        <v>47</v>
      </c>
      <c r="Q22" s="8" t="n">
        <f aca="false">2016-VALUE(RIGHT(O22,4))</f>
        <v>52</v>
      </c>
      <c r="R22" s="9" t="str">
        <f aca="false">IF(Q22&lt;21,"&lt; 21",IF(Q22&lt;=30,"21 - 30",IF(Q22&lt;=40,"31 - 40",IF(Q22&lt;=50,"41 - 50","&gt; 50" ))))</f>
        <v>&gt; 50</v>
      </c>
      <c r="S22" s="10" t="s">
        <v>29</v>
      </c>
      <c r="T22" s="7" t="s">
        <v>30</v>
      </c>
      <c r="U22" s="11" t="s">
        <v>133</v>
      </c>
      <c r="V22" s="12" t="s">
        <v>134</v>
      </c>
      <c r="W22" s="16" t="s">
        <v>135</v>
      </c>
      <c r="X22" s="14"/>
      <c r="Y22" s="15"/>
    </row>
    <row r="23" customFormat="false" ht="58.2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136</v>
      </c>
      <c r="N23" s="0"/>
      <c r="O23" s="6" t="s">
        <v>137</v>
      </c>
      <c r="P23" s="7" t="s">
        <v>47</v>
      </c>
      <c r="Q23" s="8" t="n">
        <f aca="false">2016-VALUE(RIGHT(O23,4))</f>
        <v>23</v>
      </c>
      <c r="R23" s="9" t="str">
        <f aca="false">IF(Q23&lt;21,"&lt; 21",IF(Q23&lt;=30,"21 - 30",IF(Q23&lt;=40,"31 - 40",IF(Q23&lt;=50,"41 - 50","&gt; 50" ))))</f>
        <v>21 - 30</v>
      </c>
      <c r="S23" s="10" t="s">
        <v>54</v>
      </c>
      <c r="T23" s="7" t="s">
        <v>30</v>
      </c>
      <c r="U23" s="11" t="s">
        <v>138</v>
      </c>
      <c r="V23" s="12" t="s">
        <v>139</v>
      </c>
      <c r="W23" s="13" t="s">
        <v>140</v>
      </c>
      <c r="X23" s="14"/>
      <c r="Y23" s="15"/>
    </row>
    <row r="24" customFormat="false" ht="6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141</v>
      </c>
      <c r="N24" s="0"/>
      <c r="O24" s="6" t="s">
        <v>142</v>
      </c>
      <c r="P24" s="7" t="s">
        <v>28</v>
      </c>
      <c r="Q24" s="8" t="n">
        <f aca="false">2016-VALUE(RIGHT(O24,4))</f>
        <v>19</v>
      </c>
      <c r="R24" s="9" t="str">
        <f aca="false">IF(Q24&lt;21,"&lt; 21",IF(Q24&lt;=30,"21 - 30",IF(Q24&lt;=40,"31 - 40",IF(Q24&lt;=50,"41 - 50","&gt; 50" ))))</f>
        <v>&lt; 21</v>
      </c>
      <c r="S24" s="10" t="s">
        <v>29</v>
      </c>
      <c r="T24" s="7" t="s">
        <v>30</v>
      </c>
      <c r="U24" s="11" t="s">
        <v>143</v>
      </c>
      <c r="V24" s="12" t="s">
        <v>69</v>
      </c>
      <c r="W24" s="13" t="s">
        <v>144</v>
      </c>
      <c r="X24" s="14"/>
      <c r="Y24" s="15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145</v>
      </c>
      <c r="N25" s="0"/>
      <c r="O25" s="6" t="s">
        <v>146</v>
      </c>
      <c r="P25" s="7" t="s">
        <v>47</v>
      </c>
      <c r="Q25" s="8" t="n">
        <f aca="false">2016-VALUE(RIGHT(O25,4))</f>
        <v>44</v>
      </c>
      <c r="R25" s="9" t="str">
        <f aca="false">IF(Q25&lt;21,"&lt; 21",IF(Q25&lt;=30,"21 - 30",IF(Q25&lt;=40,"31 - 40",IF(Q25&lt;=50,"41 - 50","&gt; 50" ))))</f>
        <v>41 - 50</v>
      </c>
      <c r="S25" s="10" t="s">
        <v>48</v>
      </c>
      <c r="T25" s="7" t="s">
        <v>30</v>
      </c>
      <c r="U25" s="11" t="s">
        <v>147</v>
      </c>
      <c r="V25" s="12" t="s">
        <v>69</v>
      </c>
      <c r="W25" s="16" t="s">
        <v>148</v>
      </c>
      <c r="X25" s="14"/>
      <c r="Y25" s="15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149</v>
      </c>
      <c r="N26" s="0"/>
      <c r="O26" s="6" t="s">
        <v>150</v>
      </c>
      <c r="P26" s="7" t="s">
        <v>28</v>
      </c>
      <c r="Q26" s="8" t="n">
        <f aca="false">2016-VALUE(RIGHT(O26,4))</f>
        <v>22</v>
      </c>
      <c r="R26" s="9" t="str">
        <f aca="false">IF(Q26&lt;21,"&lt; 21",IF(Q26&lt;=30,"21 - 30",IF(Q26&lt;=40,"31 - 40",IF(Q26&lt;=50,"41 - 50","&gt; 50" ))))</f>
        <v>21 - 30</v>
      </c>
      <c r="S26" s="10" t="s">
        <v>29</v>
      </c>
      <c r="T26" s="7" t="s">
        <v>30</v>
      </c>
      <c r="U26" s="11" t="s">
        <v>151</v>
      </c>
      <c r="V26" s="12" t="s">
        <v>152</v>
      </c>
      <c r="W26" s="16" t="s">
        <v>153</v>
      </c>
      <c r="X26" s="14"/>
      <c r="Y26" s="15"/>
    </row>
    <row r="27" customFormat="false" ht="39.5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154</v>
      </c>
      <c r="N27" s="0"/>
      <c r="O27" s="6" t="s">
        <v>155</v>
      </c>
      <c r="P27" s="7" t="s">
        <v>47</v>
      </c>
      <c r="Q27" s="8" t="n">
        <f aca="false">2016-VALUE(RIGHT(O27,4))</f>
        <v>30</v>
      </c>
      <c r="R27" s="9" t="str">
        <f aca="false">IF(Q27&lt;21,"&lt; 21",IF(Q27&lt;=30,"21 - 30",IF(Q27&lt;=40,"31 - 40",IF(Q27&lt;=50,"41 - 50","&gt; 50" ))))</f>
        <v>21 - 30</v>
      </c>
      <c r="S27" s="10" t="s">
        <v>29</v>
      </c>
      <c r="T27" s="7" t="s">
        <v>30</v>
      </c>
      <c r="U27" s="11" t="s">
        <v>156</v>
      </c>
      <c r="V27" s="12" t="s">
        <v>69</v>
      </c>
      <c r="W27" s="16" t="s">
        <v>157</v>
      </c>
      <c r="X27" s="14"/>
      <c r="Y27" s="15"/>
    </row>
    <row r="28" customFormat="false" ht="64.9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158</v>
      </c>
      <c r="N28" s="0"/>
      <c r="O28" s="6" t="s">
        <v>159</v>
      </c>
      <c r="P28" s="7" t="s">
        <v>28</v>
      </c>
      <c r="Q28" s="8" t="n">
        <f aca="false">2016-VALUE(RIGHT(O28,4))</f>
        <v>46</v>
      </c>
      <c r="R28" s="9" t="str">
        <f aca="false">IF(Q28&lt;21,"&lt; 21",IF(Q28&lt;=30,"21 - 30",IF(Q28&lt;=40,"31 - 40",IF(Q28&lt;=50,"41 - 50","&gt; 50" ))))</f>
        <v>41 - 50</v>
      </c>
      <c r="S28" s="10" t="s">
        <v>36</v>
      </c>
      <c r="T28" s="7" t="s">
        <v>30</v>
      </c>
      <c r="U28" s="11" t="s">
        <v>160</v>
      </c>
      <c r="V28" s="12" t="s">
        <v>69</v>
      </c>
      <c r="W28" s="13" t="s">
        <v>161</v>
      </c>
      <c r="X28" s="14"/>
      <c r="Y28" s="15"/>
    </row>
    <row r="29" customFormat="false" ht="52.2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162</v>
      </c>
      <c r="N29" s="0"/>
      <c r="O29" s="6" t="s">
        <v>163</v>
      </c>
      <c r="P29" s="7" t="s">
        <v>28</v>
      </c>
      <c r="Q29" s="8" t="n">
        <f aca="false">2016-VALUE(RIGHT(O29,4))</f>
        <v>38</v>
      </c>
      <c r="R29" s="9" t="str">
        <f aca="false">IF(Q29&lt;21,"&lt; 21",IF(Q29&lt;=30,"21 - 30",IF(Q29&lt;=40,"31 - 40",IF(Q29&lt;=50,"41 - 50","&gt; 50" ))))</f>
        <v>31 - 40</v>
      </c>
      <c r="S29" s="10" t="s">
        <v>48</v>
      </c>
      <c r="T29" s="7" t="s">
        <v>30</v>
      </c>
      <c r="U29" s="11" t="s">
        <v>164</v>
      </c>
      <c r="V29" s="12" t="s">
        <v>165</v>
      </c>
      <c r="W29" s="13" t="s">
        <v>166</v>
      </c>
      <c r="X29" s="14"/>
      <c r="Y29" s="15"/>
    </row>
    <row r="30" customFormat="false" ht="39.5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167</v>
      </c>
      <c r="N30" s="0"/>
      <c r="O30" s="6" t="s">
        <v>168</v>
      </c>
      <c r="P30" s="7" t="s">
        <v>28</v>
      </c>
      <c r="Q30" s="8" t="n">
        <f aca="false">2016-VALUE(RIGHT(O30,4))</f>
        <v>32</v>
      </c>
      <c r="R30" s="9" t="str">
        <f aca="false">IF(Q30&lt;21,"&lt; 21",IF(Q30&lt;=30,"21 - 30",IF(Q30&lt;=40,"31 - 40",IF(Q30&lt;=50,"41 - 50","&gt; 50" ))))</f>
        <v>31 - 40</v>
      </c>
      <c r="S30" s="10" t="s">
        <v>29</v>
      </c>
      <c r="T30" s="7" t="s">
        <v>30</v>
      </c>
      <c r="U30" s="11" t="s">
        <v>169</v>
      </c>
      <c r="V30" s="12" t="s">
        <v>170</v>
      </c>
      <c r="W30" s="16" t="s">
        <v>171</v>
      </c>
      <c r="X30" s="14"/>
      <c r="Y30" s="15"/>
    </row>
    <row r="31" customFormat="false" ht="1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172</v>
      </c>
      <c r="N31" s="0"/>
      <c r="O31" s="6" t="s">
        <v>173</v>
      </c>
      <c r="P31" s="7" t="s">
        <v>47</v>
      </c>
      <c r="Q31" s="8" t="n">
        <f aca="false">2016-VALUE(RIGHT(O31,4))</f>
        <v>43</v>
      </c>
      <c r="R31" s="9" t="str">
        <f aca="false">IF(Q31&lt;21,"&lt; 21",IF(Q31&lt;=30,"21 - 30",IF(Q31&lt;=40,"31 - 40",IF(Q31&lt;=50,"41 - 50","&gt; 50" ))))</f>
        <v>41 - 50</v>
      </c>
      <c r="S31" s="10"/>
      <c r="T31" s="7" t="s">
        <v>30</v>
      </c>
      <c r="U31" s="11" t="s">
        <v>174</v>
      </c>
      <c r="V31" s="12" t="s">
        <v>69</v>
      </c>
      <c r="W31" s="17" t="s">
        <v>175</v>
      </c>
      <c r="X31" s="14"/>
      <c r="Y31" s="15"/>
    </row>
    <row r="32" customFormat="false" ht="26.85" hidden="false" customHeight="false" outlineLevel="0" collapsed="false">
      <c r="A32" s="18"/>
      <c r="B32" s="18"/>
      <c r="C32" s="2" t="n">
        <v>0</v>
      </c>
      <c r="D32" s="18"/>
      <c r="E32" s="18"/>
      <c r="F32" s="18"/>
      <c r="G32" s="2" t="s">
        <v>25</v>
      </c>
      <c r="H32" s="18"/>
      <c r="I32" s="2" t="s">
        <v>25</v>
      </c>
      <c r="J32" s="18"/>
      <c r="K32" s="18"/>
      <c r="L32" s="18"/>
      <c r="M32" s="5" t="s">
        <v>176</v>
      </c>
      <c r="N32" s="0"/>
      <c r="O32" s="6" t="s">
        <v>177</v>
      </c>
      <c r="P32" s="7" t="s">
        <v>47</v>
      </c>
      <c r="Q32" s="8" t="n">
        <f aca="false">2016-VALUE(RIGHT(O32,4))</f>
        <v>45</v>
      </c>
      <c r="R32" s="9" t="str">
        <f aca="false">IF(Q32&lt;21,"&lt; 21",IF(Q32&lt;=30,"21 - 30",IF(Q32&lt;=40,"31 - 40",IF(Q32&lt;=50,"41 - 50","&gt; 50" ))))</f>
        <v>41 - 50</v>
      </c>
      <c r="S32" s="10" t="s">
        <v>29</v>
      </c>
      <c r="T32" s="7" t="s">
        <v>30</v>
      </c>
      <c r="U32" s="19" t="s">
        <v>178</v>
      </c>
      <c r="V32" s="19" t="s">
        <v>179</v>
      </c>
      <c r="W32" s="7" t="s">
        <v>180</v>
      </c>
      <c r="X32" s="20"/>
      <c r="Y32" s="21"/>
    </row>
    <row r="33" customFormat="false" ht="64.9" hidden="false" customHeight="false" outlineLevel="0" collapsed="false">
      <c r="A33" s="18"/>
      <c r="B33" s="18"/>
      <c r="C33" s="2" t="n">
        <v>0</v>
      </c>
      <c r="D33" s="18"/>
      <c r="E33" s="18"/>
      <c r="F33" s="18"/>
      <c r="G33" s="2" t="s">
        <v>25</v>
      </c>
      <c r="H33" s="18"/>
      <c r="I33" s="2" t="s">
        <v>25</v>
      </c>
      <c r="J33" s="18"/>
      <c r="K33" s="18"/>
      <c r="L33" s="18"/>
      <c r="M33" s="22" t="s">
        <v>181</v>
      </c>
      <c r="N33" s="0"/>
      <c r="O33" s="23" t="s">
        <v>182</v>
      </c>
      <c r="P33" s="7" t="s">
        <v>47</v>
      </c>
      <c r="Q33" s="8" t="n">
        <f aca="false">2016-VALUE(RIGHT(O33,4))</f>
        <v>52</v>
      </c>
      <c r="R33" s="9" t="str">
        <f aca="false">IF(Q33&lt;21,"&lt; 21",IF(Q33&lt;=30,"21 - 30",IF(Q33&lt;=40,"31 - 40",IF(Q33&lt;=50,"41 - 50","&gt; 50" ))))</f>
        <v>&gt; 50</v>
      </c>
      <c r="S33" s="10" t="s">
        <v>29</v>
      </c>
      <c r="T33" s="7" t="s">
        <v>30</v>
      </c>
      <c r="U33" s="19" t="s">
        <v>183</v>
      </c>
      <c r="V33" s="19" t="s">
        <v>184</v>
      </c>
      <c r="W33" s="6" t="s">
        <v>185</v>
      </c>
      <c r="X33" s="20"/>
      <c r="Y33" s="21"/>
    </row>
    <row r="34" customFormat="false" ht="26.85" hidden="false" customHeight="false" outlineLevel="0" collapsed="false">
      <c r="A34" s="18"/>
      <c r="B34" s="18"/>
      <c r="C34" s="2" t="n">
        <v>0</v>
      </c>
      <c r="D34" s="18"/>
      <c r="E34" s="18"/>
      <c r="F34" s="18"/>
      <c r="G34" s="2" t="s">
        <v>25</v>
      </c>
      <c r="H34" s="18"/>
      <c r="I34" s="2" t="s">
        <v>25</v>
      </c>
      <c r="J34" s="18"/>
      <c r="K34" s="18"/>
      <c r="L34" s="18"/>
      <c r="M34" s="22" t="s">
        <v>186</v>
      </c>
      <c r="N34" s="0"/>
      <c r="O34" s="6" t="s">
        <v>187</v>
      </c>
      <c r="P34" s="7" t="s">
        <v>47</v>
      </c>
      <c r="Q34" s="8" t="n">
        <f aca="false">2016-VALUE(RIGHT(O34,4))</f>
        <v>52</v>
      </c>
      <c r="R34" s="9" t="str">
        <f aca="false">IF(Q34&lt;21,"&lt; 21",IF(Q34&lt;=30,"21 - 30",IF(Q34&lt;=40,"31 - 40",IF(Q34&lt;=50,"41 - 50","&gt; 50" ))))</f>
        <v>&gt; 50</v>
      </c>
      <c r="S34" s="10" t="s">
        <v>29</v>
      </c>
      <c r="T34" s="7" t="s">
        <v>30</v>
      </c>
      <c r="U34" s="19" t="s">
        <v>188</v>
      </c>
      <c r="V34" s="19" t="s">
        <v>189</v>
      </c>
      <c r="W34" s="24" t="s">
        <v>190</v>
      </c>
      <c r="X34" s="20"/>
      <c r="Y34" s="21"/>
    </row>
    <row r="35" customFormat="false" ht="26.85" hidden="false" customHeight="false" outlineLevel="0" collapsed="false">
      <c r="A35" s="18"/>
      <c r="B35" s="18"/>
      <c r="C35" s="2" t="n">
        <v>0</v>
      </c>
      <c r="D35" s="18"/>
      <c r="E35" s="18"/>
      <c r="F35" s="18"/>
      <c r="G35" s="2" t="s">
        <v>25</v>
      </c>
      <c r="H35" s="18"/>
      <c r="I35" s="2" t="s">
        <v>25</v>
      </c>
      <c r="J35" s="18"/>
      <c r="K35" s="18"/>
      <c r="L35" s="18"/>
      <c r="M35" s="22" t="s">
        <v>191</v>
      </c>
      <c r="N35" s="0"/>
      <c r="O35" s="6" t="s">
        <v>192</v>
      </c>
      <c r="P35" s="7" t="s">
        <v>47</v>
      </c>
      <c r="Q35" s="8" t="n">
        <f aca="false">2016-VALUE(RIGHT(O35,4))</f>
        <v>43</v>
      </c>
      <c r="R35" s="9" t="str">
        <f aca="false">IF(Q35&lt;21,"&lt; 21",IF(Q35&lt;=30,"21 - 30",IF(Q35&lt;=40,"31 - 40",IF(Q35&lt;=50,"41 - 50","&gt; 50" ))))</f>
        <v>41 - 50</v>
      </c>
      <c r="S35" s="10" t="s">
        <v>48</v>
      </c>
      <c r="T35" s="7" t="s">
        <v>30</v>
      </c>
      <c r="U35" s="10" t="s">
        <v>193</v>
      </c>
      <c r="V35" s="19" t="s">
        <v>194</v>
      </c>
      <c r="W35" s="6" t="s">
        <v>195</v>
      </c>
      <c r="X35" s="20"/>
      <c r="Y35" s="21"/>
    </row>
    <row r="36" customFormat="false" ht="26.85" hidden="false" customHeight="false" outlineLevel="0" collapsed="false">
      <c r="A36" s="18"/>
      <c r="B36" s="18"/>
      <c r="C36" s="2" t="n">
        <v>0</v>
      </c>
      <c r="D36" s="18"/>
      <c r="E36" s="18"/>
      <c r="F36" s="18"/>
      <c r="G36" s="2" t="s">
        <v>25</v>
      </c>
      <c r="H36" s="18"/>
      <c r="I36" s="2" t="s">
        <v>25</v>
      </c>
      <c r="J36" s="18"/>
      <c r="K36" s="18"/>
      <c r="L36" s="18"/>
      <c r="M36" s="22" t="s">
        <v>196</v>
      </c>
      <c r="N36" s="0"/>
      <c r="O36" s="6" t="s">
        <v>197</v>
      </c>
      <c r="P36" s="7" t="s">
        <v>47</v>
      </c>
      <c r="Q36" s="8" t="n">
        <f aca="false">2016-VALUE(RIGHT(O36,4))</f>
        <v>59</v>
      </c>
      <c r="R36" s="9" t="str">
        <f aca="false">IF(Q36&lt;21,"&lt; 21",IF(Q36&lt;=30,"21 - 30",IF(Q36&lt;=40,"31 - 40",IF(Q36&lt;=50,"41 - 50","&gt; 50" ))))</f>
        <v>&gt; 50</v>
      </c>
      <c r="S36" s="10" t="s">
        <v>69</v>
      </c>
      <c r="T36" s="7" t="s">
        <v>30</v>
      </c>
      <c r="U36" s="10" t="s">
        <v>198</v>
      </c>
      <c r="V36" s="19" t="s">
        <v>199</v>
      </c>
      <c r="W36" s="6" t="s">
        <v>200</v>
      </c>
      <c r="X36" s="20"/>
      <c r="Y36" s="21"/>
    </row>
    <row r="37" customFormat="false" ht="26.85" hidden="false" customHeight="false" outlineLevel="0" collapsed="false">
      <c r="A37" s="18"/>
      <c r="B37" s="18"/>
      <c r="C37" s="2" t="n">
        <v>0</v>
      </c>
      <c r="D37" s="18"/>
      <c r="E37" s="18"/>
      <c r="F37" s="18"/>
      <c r="G37" s="2" t="s">
        <v>25</v>
      </c>
      <c r="H37" s="18"/>
      <c r="I37" s="2" t="s">
        <v>25</v>
      </c>
      <c r="J37" s="18"/>
      <c r="K37" s="18"/>
      <c r="L37" s="18"/>
      <c r="M37" s="5" t="s">
        <v>201</v>
      </c>
      <c r="N37" s="0"/>
      <c r="O37" s="6" t="s">
        <v>202</v>
      </c>
      <c r="P37" s="7" t="s">
        <v>47</v>
      </c>
      <c r="Q37" s="8" t="n">
        <f aca="false">2016-VALUE(RIGHT(O37,4))</f>
        <v>63</v>
      </c>
      <c r="R37" s="9" t="str">
        <f aca="false">IF(Q37&lt;21,"&lt; 21",IF(Q37&lt;=30,"21 - 30",IF(Q37&lt;=40,"31 - 40",IF(Q37&lt;=50,"41 - 50","&gt; 50" ))))</f>
        <v>&gt; 50</v>
      </c>
      <c r="S37" s="10" t="s">
        <v>48</v>
      </c>
      <c r="T37" s="7" t="s">
        <v>30</v>
      </c>
      <c r="U37" s="10" t="s">
        <v>203</v>
      </c>
      <c r="V37" s="6" t="s">
        <v>204</v>
      </c>
      <c r="W37" s="6" t="s">
        <v>205</v>
      </c>
      <c r="X37" s="20"/>
      <c r="Y37" s="21"/>
    </row>
    <row r="38" customFormat="false" ht="26.85" hidden="false" customHeight="false" outlineLevel="0" collapsed="false">
      <c r="A38" s="18"/>
      <c r="B38" s="18"/>
      <c r="C38" s="2" t="n">
        <v>0</v>
      </c>
      <c r="D38" s="18"/>
      <c r="E38" s="18"/>
      <c r="F38" s="18"/>
      <c r="G38" s="2" t="s">
        <v>25</v>
      </c>
      <c r="H38" s="18"/>
      <c r="I38" s="2" t="s">
        <v>25</v>
      </c>
      <c r="J38" s="18"/>
      <c r="K38" s="18"/>
      <c r="L38" s="18"/>
      <c r="M38" s="22" t="s">
        <v>206</v>
      </c>
      <c r="N38" s="0"/>
      <c r="O38" s="6" t="s">
        <v>207</v>
      </c>
      <c r="P38" s="7" t="s">
        <v>28</v>
      </c>
      <c r="Q38" s="8" t="n">
        <f aca="false">2016-VALUE(RIGHT(O38,4))</f>
        <v>30</v>
      </c>
      <c r="R38" s="9" t="str">
        <f aca="false">IF(Q38&lt;21,"&lt; 21",IF(Q38&lt;=30,"21 - 30",IF(Q38&lt;=40,"31 - 40",IF(Q38&lt;=50,"41 - 50","&gt; 50" ))))</f>
        <v>21 - 30</v>
      </c>
      <c r="S38" s="10" t="s">
        <v>48</v>
      </c>
      <c r="T38" s="7" t="s">
        <v>30</v>
      </c>
      <c r="U38" s="19" t="s">
        <v>208</v>
      </c>
      <c r="V38" s="19" t="s">
        <v>209</v>
      </c>
      <c r="W38" s="6" t="s">
        <v>210</v>
      </c>
      <c r="X38" s="20"/>
      <c r="Y38" s="21"/>
    </row>
    <row r="39" customFormat="false" ht="60.4" hidden="false" customHeight="false" outlineLevel="0" collapsed="false">
      <c r="A39" s="18"/>
      <c r="B39" s="18"/>
      <c r="C39" s="2" t="n">
        <v>0</v>
      </c>
      <c r="D39" s="18"/>
      <c r="E39" s="18"/>
      <c r="F39" s="18"/>
      <c r="G39" s="2" t="s">
        <v>25</v>
      </c>
      <c r="H39" s="18"/>
      <c r="I39" s="2" t="s">
        <v>25</v>
      </c>
      <c r="J39" s="18"/>
      <c r="K39" s="18"/>
      <c r="L39" s="18"/>
      <c r="M39" s="22" t="s">
        <v>211</v>
      </c>
      <c r="N39" s="0"/>
      <c r="O39" s="6" t="s">
        <v>212</v>
      </c>
      <c r="P39" s="7" t="s">
        <v>47</v>
      </c>
      <c r="Q39" s="8" t="n">
        <f aca="false">2016-VALUE(RIGHT(O39,4))</f>
        <v>38</v>
      </c>
      <c r="R39" s="9" t="str">
        <f aca="false">IF(Q39&lt;21,"&lt; 21",IF(Q39&lt;=30,"21 - 30",IF(Q39&lt;=40,"31 - 40",IF(Q39&lt;=50,"41 - 50","&gt; 50" ))))</f>
        <v>31 - 40</v>
      </c>
      <c r="S39" s="10" t="s">
        <v>36</v>
      </c>
      <c r="T39" s="7" t="s">
        <v>30</v>
      </c>
      <c r="U39" s="7" t="s">
        <v>213</v>
      </c>
      <c r="V39" s="19" t="s">
        <v>214</v>
      </c>
      <c r="W39" s="6" t="s">
        <v>215</v>
      </c>
      <c r="X39" s="20"/>
      <c r="Y39" s="21"/>
    </row>
    <row r="40" customFormat="false" ht="26.85" hidden="false" customHeight="false" outlineLevel="0" collapsed="false">
      <c r="A40" s="18"/>
      <c r="B40" s="18"/>
      <c r="C40" s="2" t="n">
        <v>0</v>
      </c>
      <c r="D40" s="18"/>
      <c r="E40" s="18"/>
      <c r="F40" s="18"/>
      <c r="G40" s="2" t="s">
        <v>25</v>
      </c>
      <c r="H40" s="18"/>
      <c r="I40" s="2" t="s">
        <v>25</v>
      </c>
      <c r="J40" s="18"/>
      <c r="K40" s="18"/>
      <c r="L40" s="18"/>
      <c r="M40" s="22" t="s">
        <v>216</v>
      </c>
      <c r="N40" s="0"/>
      <c r="O40" s="6" t="s">
        <v>217</v>
      </c>
      <c r="P40" s="7" t="s">
        <v>47</v>
      </c>
      <c r="Q40" s="8" t="n">
        <f aca="false">2016-VALUE(RIGHT(O40,4))</f>
        <v>50</v>
      </c>
      <c r="R40" s="9" t="str">
        <f aca="false">IF(Q40&lt;21,"&lt; 21",IF(Q40&lt;=30,"21 - 30",IF(Q40&lt;=40,"31 - 40",IF(Q40&lt;=50,"41 - 50","&gt; 50" ))))</f>
        <v>41 - 50</v>
      </c>
      <c r="S40" s="10" t="s">
        <v>29</v>
      </c>
      <c r="T40" s="7" t="s">
        <v>30</v>
      </c>
      <c r="U40" s="19" t="s">
        <v>218</v>
      </c>
      <c r="V40" s="19" t="s">
        <v>219</v>
      </c>
      <c r="W40" s="6" t="s">
        <v>220</v>
      </c>
      <c r="X40" s="20"/>
      <c r="Y40" s="21"/>
    </row>
    <row r="41" customFormat="false" ht="39.55" hidden="false" customHeight="false" outlineLevel="0" collapsed="false">
      <c r="A41" s="18"/>
      <c r="B41" s="18"/>
      <c r="C41" s="2" t="n">
        <v>0</v>
      </c>
      <c r="D41" s="18"/>
      <c r="E41" s="18"/>
      <c r="F41" s="18"/>
      <c r="G41" s="2" t="s">
        <v>25</v>
      </c>
      <c r="H41" s="18"/>
      <c r="I41" s="2" t="s">
        <v>25</v>
      </c>
      <c r="J41" s="18"/>
      <c r="K41" s="18"/>
      <c r="L41" s="18"/>
      <c r="M41" s="5" t="s">
        <v>221</v>
      </c>
      <c r="N41" s="0"/>
      <c r="O41" s="6" t="s">
        <v>222</v>
      </c>
      <c r="P41" s="7" t="s">
        <v>47</v>
      </c>
      <c r="Q41" s="8" t="n">
        <f aca="false">2016-VALUE(RIGHT(O41,4))</f>
        <v>45</v>
      </c>
      <c r="R41" s="9" t="str">
        <f aca="false">IF(Q41&lt;21,"&lt; 21",IF(Q41&lt;=30,"21 - 30",IF(Q41&lt;=40,"31 - 40",IF(Q41&lt;=50,"41 - 50","&gt; 50" ))))</f>
        <v>41 - 50</v>
      </c>
      <c r="S41" s="10" t="s">
        <v>54</v>
      </c>
      <c r="T41" s="7" t="s">
        <v>30</v>
      </c>
      <c r="U41" s="19" t="s">
        <v>223</v>
      </c>
      <c r="V41" s="19" t="s">
        <v>224</v>
      </c>
      <c r="W41" s="6" t="s">
        <v>225</v>
      </c>
      <c r="X41" s="20"/>
      <c r="Y41" s="21"/>
    </row>
    <row r="42" customFormat="false" ht="64.9" hidden="false" customHeight="false" outlineLevel="0" collapsed="false">
      <c r="A42" s="18"/>
      <c r="B42" s="18"/>
      <c r="C42" s="2" t="n">
        <v>0</v>
      </c>
      <c r="D42" s="18"/>
      <c r="E42" s="18"/>
      <c r="F42" s="18"/>
      <c r="G42" s="2" t="s">
        <v>25</v>
      </c>
      <c r="H42" s="18"/>
      <c r="I42" s="2" t="s">
        <v>25</v>
      </c>
      <c r="J42" s="18"/>
      <c r="K42" s="18"/>
      <c r="L42" s="18"/>
      <c r="M42" s="22" t="s">
        <v>226</v>
      </c>
      <c r="N42" s="0"/>
      <c r="O42" s="6" t="s">
        <v>227</v>
      </c>
      <c r="P42" s="7" t="s">
        <v>28</v>
      </c>
      <c r="Q42" s="8" t="n">
        <f aca="false">2016-VALUE(RIGHT(O42,4))</f>
        <v>31</v>
      </c>
      <c r="R42" s="9" t="str">
        <f aca="false">IF(Q42&lt;21,"&lt; 21",IF(Q42&lt;=30,"21 - 30",IF(Q42&lt;=40,"31 - 40",IF(Q42&lt;=50,"41 - 50","&gt; 50" ))))</f>
        <v>31 - 40</v>
      </c>
      <c r="S42" s="10" t="s">
        <v>48</v>
      </c>
      <c r="T42" s="7" t="s">
        <v>30</v>
      </c>
      <c r="U42" s="19" t="s">
        <v>228</v>
      </c>
      <c r="V42" s="19" t="s">
        <v>229</v>
      </c>
      <c r="W42" s="6" t="s">
        <v>230</v>
      </c>
      <c r="X42" s="25"/>
      <c r="Y42" s="26"/>
    </row>
    <row r="43" customFormat="false" ht="26.85" hidden="false" customHeight="false" outlineLevel="0" collapsed="false">
      <c r="A43" s="18"/>
      <c r="B43" s="18"/>
      <c r="C43" s="2" t="n">
        <v>0</v>
      </c>
      <c r="D43" s="18"/>
      <c r="E43" s="18"/>
      <c r="F43" s="18"/>
      <c r="G43" s="2" t="s">
        <v>25</v>
      </c>
      <c r="H43" s="18"/>
      <c r="I43" s="2" t="s">
        <v>25</v>
      </c>
      <c r="J43" s="18"/>
      <c r="K43" s="18"/>
      <c r="L43" s="18"/>
      <c r="M43" s="5" t="s">
        <v>231</v>
      </c>
      <c r="N43" s="0"/>
      <c r="O43" s="6" t="s">
        <v>232</v>
      </c>
      <c r="P43" s="7" t="s">
        <v>28</v>
      </c>
      <c r="Q43" s="8" t="n">
        <f aca="false">2016-VALUE(RIGHT(O43,4))</f>
        <v>50</v>
      </c>
      <c r="R43" s="9" t="str">
        <f aca="false">IF(Q43&lt;21,"&lt; 21",IF(Q43&lt;=30,"21 - 30",IF(Q43&lt;=40,"31 - 40",IF(Q43&lt;=50,"41 - 50","&gt; 50" ))))</f>
        <v>41 - 50</v>
      </c>
      <c r="S43" s="10" t="s">
        <v>54</v>
      </c>
      <c r="T43" s="7" t="s">
        <v>30</v>
      </c>
      <c r="U43" s="10" t="s">
        <v>233</v>
      </c>
      <c r="V43" s="19" t="s">
        <v>234</v>
      </c>
      <c r="W43" s="6" t="s">
        <v>235</v>
      </c>
      <c r="X43" s="25"/>
      <c r="Y43" s="26"/>
    </row>
    <row r="44" customFormat="false" ht="26.85" hidden="false" customHeight="false" outlineLevel="0" collapsed="false">
      <c r="A44" s="18"/>
      <c r="B44" s="18"/>
      <c r="C44" s="2" t="n">
        <v>0</v>
      </c>
      <c r="D44" s="18"/>
      <c r="E44" s="18"/>
      <c r="F44" s="18"/>
      <c r="G44" s="2" t="s">
        <v>25</v>
      </c>
      <c r="H44" s="18"/>
      <c r="I44" s="2" t="s">
        <v>25</v>
      </c>
      <c r="J44" s="18"/>
      <c r="K44" s="18"/>
      <c r="L44" s="18"/>
      <c r="M44" s="22" t="s">
        <v>236</v>
      </c>
      <c r="N44" s="0"/>
      <c r="O44" s="6" t="s">
        <v>237</v>
      </c>
      <c r="P44" s="7" t="s">
        <v>47</v>
      </c>
      <c r="Q44" s="8" t="n">
        <f aca="false">2016-VALUE(RIGHT(O44,4))</f>
        <v>26</v>
      </c>
      <c r="R44" s="9" t="str">
        <f aca="false">IF(Q44&lt;21,"&lt; 21",IF(Q44&lt;=30,"21 - 30",IF(Q44&lt;=40,"31 - 40",IF(Q44&lt;=50,"41 - 50","&gt; 50" ))))</f>
        <v>21 - 30</v>
      </c>
      <c r="S44" s="10" t="s">
        <v>29</v>
      </c>
      <c r="T44" s="7" t="s">
        <v>30</v>
      </c>
      <c r="U44" s="7" t="s">
        <v>238</v>
      </c>
      <c r="V44" s="19" t="s">
        <v>239</v>
      </c>
      <c r="W44" s="6" t="s">
        <v>240</v>
      </c>
      <c r="X44" s="25"/>
      <c r="Y44" s="26"/>
    </row>
    <row r="45" customFormat="false" ht="52.2" hidden="false" customHeight="false" outlineLevel="0" collapsed="false">
      <c r="A45" s="18"/>
      <c r="B45" s="18"/>
      <c r="C45" s="2" t="n">
        <v>0</v>
      </c>
      <c r="D45" s="18"/>
      <c r="E45" s="18"/>
      <c r="F45" s="18"/>
      <c r="G45" s="2" t="s">
        <v>25</v>
      </c>
      <c r="H45" s="18"/>
      <c r="I45" s="2" t="s">
        <v>25</v>
      </c>
      <c r="J45" s="18"/>
      <c r="K45" s="18"/>
      <c r="L45" s="18"/>
      <c r="M45" s="22" t="s">
        <v>241</v>
      </c>
      <c r="N45" s="0"/>
      <c r="O45" s="6" t="s">
        <v>242</v>
      </c>
      <c r="P45" s="7" t="s">
        <v>47</v>
      </c>
      <c r="Q45" s="8" t="n">
        <f aca="false">2016-VALUE(RIGHT(O45,4))</f>
        <v>32</v>
      </c>
      <c r="R45" s="9" t="str">
        <f aca="false">IF(Q45&lt;21,"&lt; 21",IF(Q45&lt;=30,"21 - 30",IF(Q45&lt;=40,"31 - 40",IF(Q45&lt;=50,"41 - 50","&gt; 50" ))))</f>
        <v>31 - 40</v>
      </c>
      <c r="S45" s="10" t="s">
        <v>29</v>
      </c>
      <c r="T45" s="7" t="s">
        <v>30</v>
      </c>
      <c r="U45" s="6" t="s">
        <v>243</v>
      </c>
      <c r="V45" s="19" t="s">
        <v>244</v>
      </c>
      <c r="W45" s="6" t="s">
        <v>245</v>
      </c>
      <c r="X45" s="25"/>
      <c r="Y45" s="26"/>
    </row>
    <row r="46" customFormat="false" ht="64.9" hidden="false" customHeight="false" outlineLevel="0" collapsed="false">
      <c r="A46" s="18"/>
      <c r="B46" s="18"/>
      <c r="C46" s="2" t="n">
        <v>0</v>
      </c>
      <c r="D46" s="18"/>
      <c r="E46" s="18"/>
      <c r="F46" s="18"/>
      <c r="G46" s="2" t="s">
        <v>25</v>
      </c>
      <c r="H46" s="18"/>
      <c r="I46" s="2" t="s">
        <v>25</v>
      </c>
      <c r="J46" s="18"/>
      <c r="K46" s="18"/>
      <c r="L46" s="18"/>
      <c r="M46" s="22" t="s">
        <v>246</v>
      </c>
      <c r="N46" s="0"/>
      <c r="O46" s="6" t="s">
        <v>247</v>
      </c>
      <c r="P46" s="7" t="s">
        <v>47</v>
      </c>
      <c r="Q46" s="8" t="n">
        <f aca="false">2016-VALUE(RIGHT(O46,4))</f>
        <v>34</v>
      </c>
      <c r="R46" s="9" t="str">
        <f aca="false">IF(Q46&lt;21,"&lt; 21",IF(Q46&lt;=30,"21 - 30",IF(Q46&lt;=40,"31 - 40",IF(Q46&lt;=50,"41 - 50","&gt; 50" ))))</f>
        <v>31 - 40</v>
      </c>
      <c r="S46" s="10" t="s">
        <v>29</v>
      </c>
      <c r="T46" s="7" t="s">
        <v>30</v>
      </c>
      <c r="U46" s="6" t="s">
        <v>243</v>
      </c>
      <c r="V46" s="19" t="s">
        <v>248</v>
      </c>
      <c r="W46" s="6" t="s">
        <v>249</v>
      </c>
      <c r="X46" s="25"/>
      <c r="Y46" s="26"/>
    </row>
    <row r="47" customFormat="false" ht="64.9" hidden="false" customHeight="false" outlineLevel="0" collapsed="false">
      <c r="A47" s="18"/>
      <c r="B47" s="18"/>
      <c r="C47" s="2" t="n">
        <v>0</v>
      </c>
      <c r="D47" s="18"/>
      <c r="E47" s="18"/>
      <c r="F47" s="18"/>
      <c r="G47" s="2" t="s">
        <v>25</v>
      </c>
      <c r="H47" s="18"/>
      <c r="I47" s="2" t="s">
        <v>25</v>
      </c>
      <c r="J47" s="18"/>
      <c r="K47" s="18"/>
      <c r="L47" s="18"/>
      <c r="M47" s="22" t="s">
        <v>250</v>
      </c>
      <c r="N47" s="0"/>
      <c r="O47" s="6" t="s">
        <v>251</v>
      </c>
      <c r="P47" s="7" t="s">
        <v>28</v>
      </c>
      <c r="Q47" s="8" t="n">
        <f aca="false">2016-VALUE(RIGHT(O47,4))</f>
        <v>32</v>
      </c>
      <c r="R47" s="9" t="str">
        <f aca="false">IF(Q47&lt;21,"&lt; 21",IF(Q47&lt;=30,"21 - 30",IF(Q47&lt;=40,"31 - 40",IF(Q47&lt;=50,"41 - 50","&gt; 50" ))))</f>
        <v>31 - 40</v>
      </c>
      <c r="S47" s="10" t="s">
        <v>29</v>
      </c>
      <c r="T47" s="7" t="s">
        <v>30</v>
      </c>
      <c r="U47" s="7" t="s">
        <v>252</v>
      </c>
      <c r="V47" s="19" t="s">
        <v>253</v>
      </c>
      <c r="W47" s="6" t="s">
        <v>254</v>
      </c>
      <c r="X47" s="25"/>
      <c r="Y47" s="26"/>
    </row>
    <row r="48" customFormat="false" ht="39.55" hidden="false" customHeight="false" outlineLevel="0" collapsed="false">
      <c r="A48" s="18"/>
      <c r="B48" s="18"/>
      <c r="C48" s="2" t="n">
        <v>0</v>
      </c>
      <c r="D48" s="18"/>
      <c r="E48" s="18"/>
      <c r="F48" s="18"/>
      <c r="G48" s="2" t="s">
        <v>25</v>
      </c>
      <c r="H48" s="18"/>
      <c r="I48" s="2" t="s">
        <v>25</v>
      </c>
      <c r="J48" s="18"/>
      <c r="K48" s="18"/>
      <c r="L48" s="18"/>
      <c r="M48" s="22" t="s">
        <v>255</v>
      </c>
      <c r="N48" s="0"/>
      <c r="O48" s="6" t="s">
        <v>256</v>
      </c>
      <c r="P48" s="7" t="s">
        <v>47</v>
      </c>
      <c r="Q48" s="8" t="n">
        <f aca="false">2016-VALUE(RIGHT(O48,4))</f>
        <v>57</v>
      </c>
      <c r="R48" s="9" t="str">
        <f aca="false">IF(Q48&lt;21,"&lt; 21",IF(Q48&lt;=30,"21 - 30",IF(Q48&lt;=40,"31 - 40",IF(Q48&lt;=50,"41 - 50","&gt; 50" ))))</f>
        <v>&gt; 50</v>
      </c>
      <c r="S48" s="10" t="s">
        <v>48</v>
      </c>
      <c r="T48" s="7" t="s">
        <v>30</v>
      </c>
      <c r="U48" s="19" t="s">
        <v>257</v>
      </c>
      <c r="V48" s="19" t="s">
        <v>258</v>
      </c>
      <c r="W48" s="6" t="s">
        <v>259</v>
      </c>
      <c r="X48" s="25"/>
      <c r="Y48" s="26"/>
    </row>
    <row r="49" customFormat="false" ht="26.85" hidden="false" customHeight="false" outlineLevel="0" collapsed="false">
      <c r="A49" s="18"/>
      <c r="B49" s="18"/>
      <c r="C49" s="2" t="n">
        <v>0</v>
      </c>
      <c r="D49" s="18"/>
      <c r="E49" s="18"/>
      <c r="F49" s="18"/>
      <c r="G49" s="2" t="s">
        <v>25</v>
      </c>
      <c r="H49" s="18"/>
      <c r="I49" s="2" t="s">
        <v>25</v>
      </c>
      <c r="J49" s="18"/>
      <c r="K49" s="18"/>
      <c r="L49" s="18"/>
      <c r="M49" s="22" t="s">
        <v>260</v>
      </c>
      <c r="N49" s="0"/>
      <c r="O49" s="6" t="s">
        <v>261</v>
      </c>
      <c r="P49" s="7" t="s">
        <v>47</v>
      </c>
      <c r="Q49" s="8" t="n">
        <f aca="false">2016-VALUE(RIGHT(O49,4))</f>
        <v>46</v>
      </c>
      <c r="R49" s="9" t="str">
        <f aca="false">IF(Q49&lt;21,"&lt; 21",IF(Q49&lt;=30,"21 - 30",IF(Q49&lt;=40,"31 - 40",IF(Q49&lt;=50,"41 - 50","&gt; 50" ))))</f>
        <v>41 - 50</v>
      </c>
      <c r="S49" s="7" t="s">
        <v>48</v>
      </c>
      <c r="T49" s="7" t="s">
        <v>30</v>
      </c>
      <c r="U49" s="7" t="s">
        <v>262</v>
      </c>
      <c r="V49" s="6" t="s">
        <v>263</v>
      </c>
      <c r="W49" s="6" t="s">
        <v>264</v>
      </c>
      <c r="X49" s="25"/>
      <c r="Y49" s="26"/>
    </row>
    <row r="50" customFormat="false" ht="64.9" hidden="false" customHeight="false" outlineLevel="0" collapsed="false">
      <c r="A50" s="18"/>
      <c r="B50" s="18"/>
      <c r="C50" s="2" t="n">
        <v>0</v>
      </c>
      <c r="D50" s="18"/>
      <c r="E50" s="18"/>
      <c r="F50" s="18"/>
      <c r="G50" s="2" t="s">
        <v>25</v>
      </c>
      <c r="H50" s="18"/>
      <c r="I50" s="2" t="s">
        <v>25</v>
      </c>
      <c r="J50" s="18"/>
      <c r="K50" s="18"/>
      <c r="L50" s="18"/>
      <c r="M50" s="22" t="s">
        <v>265</v>
      </c>
      <c r="N50" s="0"/>
      <c r="O50" s="6" t="s">
        <v>266</v>
      </c>
      <c r="P50" s="7" t="s">
        <v>28</v>
      </c>
      <c r="Q50" s="8" t="n">
        <f aca="false">2016-VALUE(RIGHT(O50,4))</f>
        <v>30</v>
      </c>
      <c r="R50" s="9" t="str">
        <f aca="false">IF(Q50&lt;21,"&lt; 21",IF(Q50&lt;=30,"21 - 30",IF(Q50&lt;=40,"31 - 40",IF(Q50&lt;=50,"41 - 50","&gt; 50" ))))</f>
        <v>21 - 30</v>
      </c>
      <c r="S50" s="7" t="s">
        <v>69</v>
      </c>
      <c r="T50" s="7" t="s">
        <v>30</v>
      </c>
      <c r="U50" s="7" t="s">
        <v>267</v>
      </c>
      <c r="V50" s="6" t="s">
        <v>268</v>
      </c>
      <c r="W50" s="6" t="s">
        <v>269</v>
      </c>
      <c r="X50" s="25"/>
      <c r="Y50" s="26"/>
    </row>
    <row r="51" customFormat="false" ht="26.85" hidden="false" customHeight="false" outlineLevel="0" collapsed="false">
      <c r="A51" s="18"/>
      <c r="B51" s="18"/>
      <c r="C51" s="2" t="n">
        <v>0</v>
      </c>
      <c r="D51" s="18"/>
      <c r="E51" s="18"/>
      <c r="F51" s="18"/>
      <c r="G51" s="2" t="s">
        <v>25</v>
      </c>
      <c r="H51" s="18"/>
      <c r="I51" s="2" t="s">
        <v>25</v>
      </c>
      <c r="J51" s="18"/>
      <c r="K51" s="18"/>
      <c r="L51" s="18"/>
      <c r="M51" s="22" t="s">
        <v>270</v>
      </c>
      <c r="N51" s="0"/>
      <c r="O51" s="6" t="s">
        <v>271</v>
      </c>
      <c r="P51" s="7" t="s">
        <v>28</v>
      </c>
      <c r="Q51" s="8" t="n">
        <f aca="false">2016-VALUE(RIGHT(O51,4))</f>
        <v>49</v>
      </c>
      <c r="R51" s="9" t="str">
        <f aca="false">IF(Q51&lt;21,"&lt; 21",IF(Q51&lt;=30,"21 - 30",IF(Q51&lt;=40,"31 - 40",IF(Q51&lt;=50,"41 - 50","&gt; 50" ))))</f>
        <v>41 - 50</v>
      </c>
      <c r="S51" s="7" t="s">
        <v>29</v>
      </c>
      <c r="T51" s="7" t="s">
        <v>30</v>
      </c>
      <c r="U51" s="7" t="s">
        <v>272</v>
      </c>
      <c r="V51" s="6" t="s">
        <v>273</v>
      </c>
      <c r="W51" s="6" t="s">
        <v>274</v>
      </c>
      <c r="X51" s="25"/>
      <c r="Y51" s="26"/>
    </row>
    <row r="52" customFormat="false" ht="64.9" hidden="false" customHeight="false" outlineLevel="0" collapsed="false">
      <c r="A52" s="18"/>
      <c r="B52" s="18"/>
      <c r="C52" s="2" t="n">
        <v>0</v>
      </c>
      <c r="D52" s="18"/>
      <c r="E52" s="18"/>
      <c r="F52" s="18"/>
      <c r="G52" s="2" t="s">
        <v>25</v>
      </c>
      <c r="H52" s="18"/>
      <c r="I52" s="2" t="s">
        <v>25</v>
      </c>
      <c r="J52" s="18"/>
      <c r="K52" s="18"/>
      <c r="L52" s="18"/>
      <c r="M52" s="22" t="s">
        <v>275</v>
      </c>
      <c r="N52" s="0"/>
      <c r="O52" s="6" t="s">
        <v>276</v>
      </c>
      <c r="P52" s="7" t="s">
        <v>28</v>
      </c>
      <c r="Q52" s="8" t="n">
        <f aca="false">2016-VALUE(RIGHT(O52,4))</f>
        <v>46</v>
      </c>
      <c r="R52" s="9" t="str">
        <f aca="false">IF(Q52&lt;21,"&lt; 21",IF(Q52&lt;=30,"21 - 30",IF(Q52&lt;=40,"31 - 40",IF(Q52&lt;=50,"41 - 50","&gt; 50" ))))</f>
        <v>41 - 50</v>
      </c>
      <c r="S52" s="7" t="s">
        <v>48</v>
      </c>
      <c r="T52" s="7" t="s">
        <v>30</v>
      </c>
      <c r="U52" s="7" t="s">
        <v>272</v>
      </c>
      <c r="V52" s="6" t="s">
        <v>273</v>
      </c>
      <c r="W52" s="6" t="s">
        <v>277</v>
      </c>
      <c r="X52" s="25"/>
      <c r="Y52" s="26"/>
    </row>
    <row r="53" customFormat="false" ht="60.4" hidden="false" customHeight="false" outlineLevel="0" collapsed="false">
      <c r="A53" s="18"/>
      <c r="B53" s="18"/>
      <c r="C53" s="2" t="n">
        <v>0</v>
      </c>
      <c r="D53" s="18"/>
      <c r="E53" s="18"/>
      <c r="F53" s="18"/>
      <c r="G53" s="2" t="s">
        <v>25</v>
      </c>
      <c r="H53" s="18"/>
      <c r="I53" s="2" t="s">
        <v>25</v>
      </c>
      <c r="J53" s="18"/>
      <c r="K53" s="18"/>
      <c r="L53" s="18"/>
      <c r="M53" s="22" t="s">
        <v>278</v>
      </c>
      <c r="N53" s="0"/>
      <c r="O53" s="6" t="s">
        <v>279</v>
      </c>
      <c r="P53" s="7" t="s">
        <v>47</v>
      </c>
      <c r="Q53" s="8" t="n">
        <f aca="false">2016-VALUE(RIGHT(O53,4))</f>
        <v>37</v>
      </c>
      <c r="R53" s="9" t="str">
        <f aca="false">IF(Q53&lt;21,"&lt; 21",IF(Q53&lt;=30,"21 - 30",IF(Q53&lt;=40,"31 - 40",IF(Q53&lt;=50,"41 - 50","&gt; 50" ))))</f>
        <v>31 - 40</v>
      </c>
      <c r="S53" s="10" t="s">
        <v>54</v>
      </c>
      <c r="T53" s="7" t="s">
        <v>30</v>
      </c>
      <c r="U53" s="7" t="s">
        <v>280</v>
      </c>
      <c r="V53" s="6" t="s">
        <v>281</v>
      </c>
      <c r="W53" s="6" t="s">
        <v>282</v>
      </c>
      <c r="X53" s="25"/>
      <c r="Y53" s="26"/>
    </row>
    <row r="54" customFormat="false" ht="64.9" hidden="false" customHeight="false" outlineLevel="0" collapsed="false">
      <c r="A54" s="18"/>
      <c r="B54" s="18"/>
      <c r="C54" s="2" t="n">
        <v>0</v>
      </c>
      <c r="D54" s="18"/>
      <c r="E54" s="18"/>
      <c r="F54" s="18"/>
      <c r="G54" s="2" t="s">
        <v>25</v>
      </c>
      <c r="H54" s="18"/>
      <c r="I54" s="2" t="s">
        <v>25</v>
      </c>
      <c r="J54" s="18"/>
      <c r="K54" s="18"/>
      <c r="L54" s="18"/>
      <c r="M54" s="22" t="s">
        <v>283</v>
      </c>
      <c r="N54" s="0"/>
      <c r="O54" s="6" t="s">
        <v>284</v>
      </c>
      <c r="P54" s="7" t="s">
        <v>28</v>
      </c>
      <c r="Q54" s="8" t="n">
        <f aca="false">2016-VALUE(RIGHT(O54,4))</f>
        <v>37</v>
      </c>
      <c r="R54" s="9" t="str">
        <f aca="false">IF(Q54&lt;21,"&lt; 21",IF(Q54&lt;=30,"21 - 30",IF(Q54&lt;=40,"31 - 40",IF(Q54&lt;=50,"41 - 50","&gt; 50" ))))</f>
        <v>31 - 40</v>
      </c>
      <c r="S54" s="7" t="s">
        <v>29</v>
      </c>
      <c r="T54" s="7" t="s">
        <v>30</v>
      </c>
      <c r="U54" s="7" t="s">
        <v>285</v>
      </c>
      <c r="V54" s="6" t="s">
        <v>286</v>
      </c>
      <c r="W54" s="6" t="s">
        <v>287</v>
      </c>
      <c r="X54" s="25"/>
      <c r="Y54" s="26"/>
    </row>
    <row r="55" customFormat="false" ht="14.15" hidden="false" customHeight="false" outlineLevel="0" collapsed="false">
      <c r="A55" s="18"/>
      <c r="B55" s="18"/>
      <c r="C55" s="2" t="n">
        <v>0</v>
      </c>
      <c r="D55" s="18"/>
      <c r="E55" s="18"/>
      <c r="F55" s="18"/>
      <c r="G55" s="2" t="s">
        <v>25</v>
      </c>
      <c r="H55" s="18"/>
      <c r="I55" s="2" t="s">
        <v>25</v>
      </c>
      <c r="J55" s="18"/>
      <c r="K55" s="18"/>
      <c r="L55" s="18"/>
      <c r="M55" s="22" t="s">
        <v>288</v>
      </c>
      <c r="N55" s="0"/>
      <c r="O55" s="6" t="s">
        <v>289</v>
      </c>
      <c r="P55" s="7" t="s">
        <v>47</v>
      </c>
      <c r="Q55" s="8" t="n">
        <f aca="false">2016-VALUE(RIGHT(O55,4))</f>
        <v>51</v>
      </c>
      <c r="R55" s="9" t="str">
        <f aca="false">IF(Q55&lt;21,"&lt; 21",IF(Q55&lt;=30,"21 - 30",IF(Q55&lt;=40,"31 - 40",IF(Q55&lt;=50,"41 - 50","&gt; 50" ))))</f>
        <v>&gt; 50</v>
      </c>
      <c r="S55" s="7" t="s">
        <v>48</v>
      </c>
      <c r="T55" s="7" t="s">
        <v>30</v>
      </c>
      <c r="U55" s="7" t="s">
        <v>290</v>
      </c>
      <c r="V55" s="6" t="s">
        <v>291</v>
      </c>
      <c r="W55" s="7" t="s">
        <v>292</v>
      </c>
      <c r="X55" s="25"/>
      <c r="Y55" s="26"/>
    </row>
    <row r="56" customFormat="false" ht="14.15" hidden="false" customHeight="false" outlineLevel="0" collapsed="false">
      <c r="A56" s="18"/>
      <c r="B56" s="18"/>
      <c r="C56" s="2" t="n">
        <v>0</v>
      </c>
      <c r="D56" s="18"/>
      <c r="E56" s="18"/>
      <c r="F56" s="18"/>
      <c r="G56" s="2" t="s">
        <v>25</v>
      </c>
      <c r="H56" s="18"/>
      <c r="I56" s="2" t="s">
        <v>25</v>
      </c>
      <c r="J56" s="18"/>
      <c r="K56" s="18"/>
      <c r="L56" s="18"/>
      <c r="M56" s="22" t="s">
        <v>293</v>
      </c>
      <c r="N56" s="0"/>
      <c r="O56" s="6" t="s">
        <v>294</v>
      </c>
      <c r="P56" s="7" t="s">
        <v>47</v>
      </c>
      <c r="Q56" s="8" t="n">
        <f aca="false">2016-VALUE(RIGHT(O56,4))</f>
        <v>51</v>
      </c>
      <c r="R56" s="9" t="str">
        <f aca="false">IF(Q56&lt;21,"&lt; 21",IF(Q56&lt;=30,"21 - 30",IF(Q56&lt;=40,"31 - 40",IF(Q56&lt;=50,"41 - 50","&gt; 50" ))))</f>
        <v>&gt; 50</v>
      </c>
      <c r="S56" s="7" t="s">
        <v>48</v>
      </c>
      <c r="T56" s="7" t="s">
        <v>30</v>
      </c>
      <c r="U56" s="7" t="s">
        <v>257</v>
      </c>
      <c r="V56" s="6" t="s">
        <v>295</v>
      </c>
      <c r="W56" s="7" t="s">
        <v>296</v>
      </c>
      <c r="X56" s="25"/>
      <c r="Y56" s="26"/>
    </row>
    <row r="57" customFormat="false" ht="14.15" hidden="false" customHeight="false" outlineLevel="0" collapsed="false">
      <c r="A57" s="18"/>
      <c r="B57" s="18"/>
      <c r="C57" s="2" t="n">
        <v>0</v>
      </c>
      <c r="D57" s="18"/>
      <c r="E57" s="18"/>
      <c r="F57" s="18"/>
      <c r="G57" s="2" t="s">
        <v>25</v>
      </c>
      <c r="H57" s="18"/>
      <c r="I57" s="2" t="s">
        <v>25</v>
      </c>
      <c r="J57" s="18"/>
      <c r="K57" s="18"/>
      <c r="L57" s="18"/>
      <c r="M57" s="22" t="s">
        <v>297</v>
      </c>
      <c r="N57" s="0"/>
      <c r="O57" s="6" t="s">
        <v>298</v>
      </c>
      <c r="P57" s="7" t="s">
        <v>47</v>
      </c>
      <c r="Q57" s="8" t="n">
        <f aca="false">2016-VALUE(RIGHT(O57,4))</f>
        <v>44</v>
      </c>
      <c r="R57" s="9" t="str">
        <f aca="false">IF(Q57&lt;21,"&lt; 21",IF(Q57&lt;=30,"21 - 30",IF(Q57&lt;=40,"31 - 40",IF(Q57&lt;=50,"41 - 50","&gt; 50" ))))</f>
        <v>41 - 50</v>
      </c>
      <c r="S57" s="7" t="s">
        <v>48</v>
      </c>
      <c r="T57" s="7" t="s">
        <v>30</v>
      </c>
      <c r="U57" s="7" t="s">
        <v>69</v>
      </c>
      <c r="V57" s="6" t="s">
        <v>299</v>
      </c>
      <c r="W57" s="7" t="s">
        <v>300</v>
      </c>
      <c r="X57" s="25"/>
      <c r="Y57" s="26"/>
    </row>
    <row r="58" customFormat="false" ht="64.9" hidden="false" customHeight="false" outlineLevel="0" collapsed="false">
      <c r="A58" s="18"/>
      <c r="B58" s="18"/>
      <c r="C58" s="2" t="n">
        <v>0</v>
      </c>
      <c r="D58" s="18"/>
      <c r="E58" s="18"/>
      <c r="F58" s="18"/>
      <c r="G58" s="2" t="s">
        <v>25</v>
      </c>
      <c r="H58" s="18"/>
      <c r="I58" s="2" t="s">
        <v>25</v>
      </c>
      <c r="J58" s="18"/>
      <c r="K58" s="18"/>
      <c r="L58" s="18"/>
      <c r="M58" s="22" t="s">
        <v>301</v>
      </c>
      <c r="N58" s="0"/>
      <c r="O58" s="6" t="s">
        <v>302</v>
      </c>
      <c r="P58" s="7" t="s">
        <v>28</v>
      </c>
      <c r="Q58" s="8" t="n">
        <f aca="false">2016-VALUE(RIGHT(O58,4))</f>
        <v>35</v>
      </c>
      <c r="R58" s="9" t="str">
        <f aca="false">IF(Q58&lt;21,"&lt; 21",IF(Q58&lt;=30,"21 - 30",IF(Q58&lt;=40,"31 - 40",IF(Q58&lt;=50,"41 - 50","&gt; 50" ))))</f>
        <v>31 - 40</v>
      </c>
      <c r="S58" s="10" t="s">
        <v>54</v>
      </c>
      <c r="T58" s="7" t="s">
        <v>30</v>
      </c>
      <c r="U58" s="7" t="s">
        <v>303</v>
      </c>
      <c r="V58" s="6" t="s">
        <v>304</v>
      </c>
      <c r="W58" s="6" t="s">
        <v>305</v>
      </c>
      <c r="X58" s="25"/>
      <c r="Y58" s="26"/>
    </row>
    <row r="59" customFormat="false" ht="14.15" hidden="false" customHeight="false" outlineLevel="0" collapsed="false">
      <c r="A59" s="18"/>
      <c r="B59" s="18"/>
      <c r="C59" s="2" t="n">
        <v>0</v>
      </c>
      <c r="D59" s="18"/>
      <c r="E59" s="18"/>
      <c r="F59" s="18"/>
      <c r="G59" s="2" t="s">
        <v>25</v>
      </c>
      <c r="H59" s="18"/>
      <c r="I59" s="2" t="s">
        <v>25</v>
      </c>
      <c r="J59" s="18"/>
      <c r="K59" s="18"/>
      <c r="L59" s="18"/>
      <c r="M59" s="22" t="s">
        <v>306</v>
      </c>
      <c r="N59" s="0"/>
      <c r="O59" s="6" t="s">
        <v>307</v>
      </c>
      <c r="P59" s="7" t="s">
        <v>47</v>
      </c>
      <c r="Q59" s="8" t="n">
        <f aca="false">2016-VALUE(RIGHT(O59,4))</f>
        <v>32</v>
      </c>
      <c r="R59" s="9" t="str">
        <f aca="false">IF(Q59&lt;21,"&lt; 21",IF(Q59&lt;=30,"21 - 30",IF(Q59&lt;=40,"31 - 40",IF(Q59&lt;=50,"41 - 50","&gt; 50" ))))</f>
        <v>31 - 40</v>
      </c>
      <c r="S59" s="7" t="s">
        <v>69</v>
      </c>
      <c r="T59" s="7" t="s">
        <v>30</v>
      </c>
      <c r="U59" s="7" t="s">
        <v>262</v>
      </c>
      <c r="V59" s="7" t="s">
        <v>308</v>
      </c>
      <c r="W59" s="7" t="s">
        <v>309</v>
      </c>
      <c r="X59" s="25"/>
      <c r="Y59" s="26"/>
    </row>
    <row r="60" customFormat="false" ht="14.15" hidden="false" customHeight="false" outlineLevel="0" collapsed="false">
      <c r="A60" s="18"/>
      <c r="B60" s="18"/>
      <c r="C60" s="2" t="n">
        <v>0</v>
      </c>
      <c r="D60" s="18"/>
      <c r="E60" s="18"/>
      <c r="F60" s="18"/>
      <c r="G60" s="2" t="s">
        <v>25</v>
      </c>
      <c r="H60" s="18"/>
      <c r="I60" s="2" t="s">
        <v>25</v>
      </c>
      <c r="J60" s="18"/>
      <c r="K60" s="18"/>
      <c r="L60" s="18"/>
      <c r="M60" s="22" t="s">
        <v>310</v>
      </c>
      <c r="N60" s="0"/>
      <c r="O60" s="6" t="s">
        <v>311</v>
      </c>
      <c r="P60" s="7" t="s">
        <v>28</v>
      </c>
      <c r="Q60" s="8" t="n">
        <f aca="false">2016-VALUE(RIGHT(O60,4))</f>
        <v>30</v>
      </c>
      <c r="R60" s="9" t="str">
        <f aca="false">IF(Q60&lt;21,"&lt; 21",IF(Q60&lt;=30,"21 - 30",IF(Q60&lt;=40,"31 - 40",IF(Q60&lt;=50,"41 - 50","&gt; 50" ))))</f>
        <v>21 - 30</v>
      </c>
      <c r="S60" s="7" t="s">
        <v>69</v>
      </c>
      <c r="T60" s="7" t="s">
        <v>30</v>
      </c>
      <c r="U60" s="7" t="s">
        <v>69</v>
      </c>
      <c r="V60" s="7" t="s">
        <v>69</v>
      </c>
      <c r="W60" s="7" t="s">
        <v>69</v>
      </c>
      <c r="X60" s="25"/>
      <c r="Y60" s="26"/>
    </row>
    <row r="61" customFormat="false" ht="14.15" hidden="false" customHeight="false" outlineLevel="0" collapsed="false">
      <c r="A61" s="18"/>
      <c r="B61" s="18"/>
      <c r="C61" s="2" t="n">
        <v>0</v>
      </c>
      <c r="D61" s="18"/>
      <c r="E61" s="18"/>
      <c r="F61" s="18"/>
      <c r="G61" s="2" t="s">
        <v>25</v>
      </c>
      <c r="H61" s="18"/>
      <c r="I61" s="2" t="s">
        <v>25</v>
      </c>
      <c r="J61" s="18"/>
      <c r="K61" s="18"/>
      <c r="L61" s="18"/>
      <c r="M61" s="22" t="s">
        <v>312</v>
      </c>
      <c r="N61" s="0"/>
      <c r="O61" s="6" t="s">
        <v>313</v>
      </c>
      <c r="P61" s="7" t="s">
        <v>47</v>
      </c>
      <c r="Q61" s="8" t="n">
        <f aca="false">2016-VALUE(RIGHT(O61,4))</f>
        <v>24</v>
      </c>
      <c r="R61" s="9" t="str">
        <f aca="false">IF(Q61&lt;21,"&lt; 21",IF(Q61&lt;=30,"21 - 30",IF(Q61&lt;=40,"31 - 40",IF(Q61&lt;=50,"41 - 50","&gt; 50" ))))</f>
        <v>21 - 30</v>
      </c>
      <c r="S61" s="7" t="s">
        <v>69</v>
      </c>
      <c r="T61" s="7" t="s">
        <v>30</v>
      </c>
      <c r="U61" s="7" t="s">
        <v>69</v>
      </c>
      <c r="V61" s="7" t="s">
        <v>69</v>
      </c>
      <c r="W61" s="7" t="s">
        <v>69</v>
      </c>
      <c r="X61" s="25"/>
      <c r="Y61" s="26"/>
    </row>
    <row r="62" customFormat="false" ht="14.15" hidden="false" customHeight="false" outlineLevel="0" collapsed="false">
      <c r="A62" s="18"/>
      <c r="B62" s="18"/>
      <c r="C62" s="2" t="n">
        <v>0</v>
      </c>
      <c r="D62" s="18"/>
      <c r="E62" s="18"/>
      <c r="F62" s="18"/>
      <c r="G62" s="2" t="s">
        <v>25</v>
      </c>
      <c r="H62" s="18"/>
      <c r="I62" s="2" t="s">
        <v>25</v>
      </c>
      <c r="J62" s="18"/>
      <c r="K62" s="18"/>
      <c r="L62" s="18"/>
      <c r="M62" s="22" t="s">
        <v>314</v>
      </c>
      <c r="N62" s="0"/>
      <c r="O62" s="6" t="s">
        <v>315</v>
      </c>
      <c r="P62" s="7" t="s">
        <v>28</v>
      </c>
      <c r="Q62" s="8" t="n">
        <f aca="false">2016-VALUE(RIGHT(O62,4))</f>
        <v>20</v>
      </c>
      <c r="R62" s="9" t="str">
        <f aca="false">IF(Q62&lt;21,"&lt; 21",IF(Q62&lt;=30,"21 - 30",IF(Q62&lt;=40,"31 - 40",IF(Q62&lt;=50,"41 - 50","&gt; 50" ))))</f>
        <v>&lt; 21</v>
      </c>
      <c r="S62" s="7" t="s">
        <v>69</v>
      </c>
      <c r="T62" s="7" t="s">
        <v>30</v>
      </c>
      <c r="U62" s="7" t="s">
        <v>69</v>
      </c>
      <c r="V62" s="7" t="s">
        <v>69</v>
      </c>
      <c r="W62" s="7" t="s">
        <v>69</v>
      </c>
      <c r="X62" s="25"/>
      <c r="Y62" s="26"/>
    </row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</sheetData>
  <hyperlinks>
    <hyperlink ref="W31" r:id="rId1" display="muliana_nn@yahoo.com"/>
    <hyperlink ref="W34" r:id="rId2" display="yusnainiyus216@gmail.com"/>
  </hyperlinks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929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2016-07-24T21:26:56Z</dcterms:modified>
  <cp:revision>9</cp:revision>
</cp:coreProperties>
</file>