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<sst xmlns="http://schemas.openxmlformats.org/spreadsheetml/2006/main" count="742" uniqueCount="386">
  <si>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</si>
  <si>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</si>
  <si>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</si>
  <si>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</si>
  <si>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</si>
  <si>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</si>
  <si>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</si>
  <si>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</si>
  <si>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</si>
  <si>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</si>
  <si>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</si>
  <si>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</si>
  <si>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</si>
  <si>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</si>
  <si>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</si>
  <si>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</si>
  <si>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</si>
  <si>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</si>
  <si>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</si>
  <si>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</si>
  <si>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</si>
  <si>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</si>
  <si>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</si>
  <si>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</si>
  <si>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</si>
  <si>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</si>
  <si>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Aruno Sri Basundoro</t>
  </si>
  <si>
    <t>Jakarta, 16 Juli 1986</t>
  </si>
  <si>
    <t>L</t>
  </si>
  <si>
    <t>S1</t>
  </si>
  <si>
    <t>Jl. Perikanan No. C-6 Rt. 08/01 Kel. Pejaten Timur Kec. Ps Minggu Jakarta Selatan</t>
  </si>
  <si>
    <t>08112050517</t>
  </si>
  <si>
    <t>Peternakan</t>
  </si>
  <si>
    <t>Budi Ichsan Bachtiar</t>
  </si>
  <si>
    <t>Jakarta, 07 Januari 1969</t>
  </si>
  <si>
    <t>Jl. Bintara Loka Indah Blok QQ3 Kel. Bintara Kec. Bekasi Barat Kota Madya Bekasi</t>
  </si>
  <si>
    <t>08124040995</t>
  </si>
  <si>
    <t>Pangan Organik</t>
  </si>
  <si>
    <t>Agus Salim</t>
  </si>
  <si>
    <t>Kendal, 24 Agustus 1991</t>
  </si>
  <si>
    <t>SLTA</t>
  </si>
  <si>
    <t>Desa Ngampu Wetan Kec. Ngampu Kab. Kendal Jawa Tengah</t>
  </si>
  <si>
    <t>085780312231</t>
  </si>
  <si>
    <t>-</t>
  </si>
  <si>
    <t>Ary Wahyuarman</t>
  </si>
  <si>
    <t>Bogor, 21 April 1978</t>
  </si>
  <si>
    <t>Kp. Tanggulun Rt. 16/06 Kel. Carin Kec. Carin Kab. Bogoir Jawa Barat</t>
  </si>
  <si>
    <t>08128778562</t>
  </si>
  <si>
    <t>Kambing Perah</t>
  </si>
  <si>
    <t>Zetikahono</t>
  </si>
  <si>
    <t>Medan, 13 Agustus 1969</t>
  </si>
  <si>
    <t>Jl. Mayjen Ishak Djuarsa No. 43 Rt. 01/12 Kel. Gunung Batu Kel. Bogor Barat Kota Bogor</t>
  </si>
  <si>
    <t>'-</t>
  </si>
  <si>
    <t>Ternak Kambing</t>
  </si>
  <si>
    <t>Benedictus Bobby C</t>
  </si>
  <si>
    <t>Malang, 01 April 1988</t>
  </si>
  <si>
    <t>Kel. Toyamarto Kec. Singosari Kab. Malang Jawa Timur</t>
  </si>
  <si>
    <t>085313141388</t>
  </si>
  <si>
    <t>Olahan Susu Kambing</t>
  </si>
  <si>
    <t>Darwin, SE</t>
  </si>
  <si>
    <t>S. Dame, 13 Juni 1964</t>
  </si>
  <si>
    <t>Jl. Mawar VII No. 28 Rt. 011/012 Blok C 27 Kel. Jatisampurna Kec. Jatisampurna Kab. Bekasi</t>
  </si>
  <si>
    <t>082298564239</t>
  </si>
  <si>
    <t>Muhammad Nasir</t>
  </si>
  <si>
    <t>Aceh, 13 Oktober 1971</t>
  </si>
  <si>
    <t>Jl. Permata Kranggan Rt. 014/012 Blok J-22 Kel. Jatisampurna Kec. Jatisampurna Keb. Bekasi</t>
  </si>
  <si>
    <t>0811929464</t>
  </si>
  <si>
    <t>Reza Renjana</t>
  </si>
  <si>
    <t>Bandung, 13 Mei 1981</t>
  </si>
  <si>
    <t>Jl. Sukadamai I No 7 Kel. Sukagalih Kec. Sukajadi Kab. BAndung Jawa Barat</t>
  </si>
  <si>
    <t>081223742771</t>
  </si>
  <si>
    <t>Ternak</t>
  </si>
  <si>
    <t>Meiyadi Rakasiwi</t>
  </si>
  <si>
    <t>Cikita Raja, 25 Mei 1972</t>
  </si>
  <si>
    <t>Jl. Rivaria Dalam No. 15 Rt. 05/01 Kel. Bedahan Kec. Sawangan Kota Depok Jawa Barat</t>
  </si>
  <si>
    <t>081212734821</t>
  </si>
  <si>
    <t>Breeding &amp; Perah</t>
  </si>
  <si>
    <t>Tirta</t>
  </si>
  <si>
    <t>Indramayu, 15 Juni 1981</t>
  </si>
  <si>
    <t>Jl. Kavling Kp. Serang Rt. 003/002 Kel. Taman Rahayu Kec. Setu Kab. Bekasi Jawa Barat</t>
  </si>
  <si>
    <t>08999039471</t>
  </si>
  <si>
    <t>Priya Heru Susila</t>
  </si>
  <si>
    <t>Jakarta, 10 Februari 1961</t>
  </si>
  <si>
    <t>Perum Taman Aster Rt. 017/09 Blok G6 No. 3 Kel. Telaga Asih Kec. Cikarang Barat Kab. Bekasi</t>
  </si>
  <si>
    <t>08159841118</t>
  </si>
  <si>
    <t>Sutrisno</t>
  </si>
  <si>
    <t>Jakarta, 24 Desember 1975</t>
  </si>
  <si>
    <t>Jl. Kerja Bakti No. 7 Rt. 001/10 Blok I Kel. Kramat Jati Kec. Kramat Jati Jakarta Timur</t>
  </si>
  <si>
    <t>08119119084</t>
  </si>
  <si>
    <t>Supleyer Beud Baja Ringan</t>
  </si>
  <si>
    <t>Yunus Rismawan</t>
  </si>
  <si>
    <t>Cianjur, 21 Desember 1974</t>
  </si>
  <si>
    <t>Kampung Cisuren Rt. 01/04 Kel. Gunung Sari Kec. Sukanagara Kab. Cianjur Jawa Barat</t>
  </si>
  <si>
    <t>085793898056</t>
  </si>
  <si>
    <t>Handi Heryana</t>
  </si>
  <si>
    <t>Purwakarta,, 27 Oktober 1972</t>
  </si>
  <si>
    <t>Kp. Cicareuh Rt. 14/04 Kel. Jatimekar Kec. Jatiluhur Kab. Purwakarta Jawa Barat</t>
  </si>
  <si>
    <t>085759222476</t>
  </si>
  <si>
    <t>Doni Edward</t>
  </si>
  <si>
    <t>Jakarta, 02 Mei 1985</t>
  </si>
  <si>
    <t>Jl. Sukasari No. 30 Rt. 003/003 Kel. Sukaplera Kec. Kejakson Kota Cirebon Jawa Barat</t>
  </si>
  <si>
    <t>081564806919</t>
  </si>
  <si>
    <t>Distributor</t>
  </si>
  <si>
    <t>Ismai M</t>
  </si>
  <si>
    <t>Bogor, 19 Januari 1982</t>
  </si>
  <si>
    <t>Cilengsi Rt. 08/01 Kel. Cilengsi Kec. Cilengsi Kab. Bogor</t>
  </si>
  <si>
    <t>0857954113316</t>
  </si>
  <si>
    <t>Haryanta</t>
  </si>
  <si>
    <t>Yogyakarta, 17 Desember 1973</t>
  </si>
  <si>
    <t>Jl. Kampung Sawah Kel. Jati Melati Kec. Pondok Melati Kab. Bekasi Jawa Barat</t>
  </si>
  <si>
    <t>08118202641</t>
  </si>
  <si>
    <t>Ternak Domba Garut</t>
  </si>
  <si>
    <t>Enny Nuraini</t>
  </si>
  <si>
    <t>Jakarta, 06 Oktober 1979</t>
  </si>
  <si>
    <t>P</t>
  </si>
  <si>
    <t>Perum Taman Raya Rajeg Rt. 011/007 Blok J 08/21 Kel. Mekarsari Kec. Rajeg Kab. Tangerang</t>
  </si>
  <si>
    <t>08128042742</t>
  </si>
  <si>
    <t>Milking</t>
  </si>
  <si>
    <t>Johan Hendrawan</t>
  </si>
  <si>
    <t>Jakarta, 17 Januari 1987</t>
  </si>
  <si>
    <t>Eretan I No. 56 B Rt. 009/01 Kel. Bakrembang Kec. Kramajati Kab. Jakarta Timur</t>
  </si>
  <si>
    <t>081388772949</t>
  </si>
  <si>
    <t>Jayadi</t>
  </si>
  <si>
    <t>Bogor, 23 Januari 1987</t>
  </si>
  <si>
    <t>Jampang Karihkil Kp. Nagrag Rt. 08/06 Kel. Tegal Kec. Kemang Kab. Bogor</t>
  </si>
  <si>
    <t>081931101107</t>
  </si>
  <si>
    <t>Rahmat Hidayat</t>
  </si>
  <si>
    <t>Bogor, 10 Juni 1982</t>
  </si>
  <si>
    <t>Kp. Pondok Rt. 01/08 Kel. Pabuaran Kec. Kemang Kab. Bogor Jawa Barat</t>
  </si>
  <si>
    <t>085778474715</t>
  </si>
  <si>
    <t>Berdagang</t>
  </si>
  <si>
    <t>Aris</t>
  </si>
  <si>
    <t>Bekasi, 11 Januari 1988</t>
  </si>
  <si>
    <t>Bubelan Rt. 01/03 Kel. Buni Kec. Babelan Kab. Bekasi Jawa Barat</t>
  </si>
  <si>
    <t>081903621318</t>
  </si>
  <si>
    <t>Ismail Ginanjar</t>
  </si>
  <si>
    <t>Jakarta, 03 April 1978</t>
  </si>
  <si>
    <t>Gondangdia Baru No. 51 Rt. 03/09 Kel. Jaticempaka Kec. Pondok Gede Kab. Bekasi</t>
  </si>
  <si>
    <t>Siswanto</t>
  </si>
  <si>
    <t>Banyumas, 05 Mei 1985</t>
  </si>
  <si>
    <t>Kampung Baru Rt. 006/017 Kel. Harapan Jaya Kec. Bekasi Utara Kota Bekasi Jawa Barat</t>
  </si>
  <si>
    <t>087889123331</t>
  </si>
  <si>
    <t>Muhammad Ibnu Umar</t>
  </si>
  <si>
    <t>Bogor, 15 Oktober 1994</t>
  </si>
  <si>
    <t>DIII</t>
  </si>
  <si>
    <t>Pahlawan Ds. Cibinong Rt. 01/04 Kel. Cibinong Kec. Gunung Sindur Kab. Bogor Jawa Barat</t>
  </si>
  <si>
    <t>081310789008</t>
  </si>
  <si>
    <t>Sapi Potong</t>
  </si>
  <si>
    <t>M. Asrofi Muslikhudin</t>
  </si>
  <si>
    <t>Brebes, 13 Juni 1979</t>
  </si>
  <si>
    <t>Plp Raya No. 25 Rt. 005/002 Kel. Curug Kulon Kec. Curug Kab. Tangerang Banten</t>
  </si>
  <si>
    <t>087877991233</t>
  </si>
  <si>
    <t>Penggemukan Domba</t>
  </si>
  <si>
    <t>M. Fadillah Hidayat</t>
  </si>
  <si>
    <t>Jakarta, 07 Februari 1981</t>
  </si>
  <si>
    <t>Jl. Hanura 2 No. 15 Rt. 002/015 Kel. Tanah Sereal Kec. Tambora Kab. Jakarta Barat</t>
  </si>
  <si>
    <t>089697588834</t>
  </si>
  <si>
    <t>Penggemukan Kambing</t>
  </si>
  <si>
    <t>Subarlian</t>
  </si>
  <si>
    <t>Wonogiri, 24 Juni 1975</t>
  </si>
  <si>
    <t>Abdul Wahab Gg Suwadaya I Rt. 6/6 Kel. Sawiyagan Kec. Sawangan Kota Depok</t>
  </si>
  <si>
    <t>0818887910</t>
  </si>
  <si>
    <t>Kuliner</t>
  </si>
  <si>
    <t>Dede Basuki</t>
  </si>
  <si>
    <t>Jakarta,</t>
  </si>
  <si>
    <t>Jl. Hanura III No. 28 Rt. 005/015 Kel. Tanah Sereal Kec. Tambora Jakarta Barat</t>
  </si>
  <si>
    <t>089630687406</t>
  </si>
  <si>
    <t>Hs. Haryadi</t>
  </si>
  <si>
    <t>Jakarta, 30 Oktober 1969</t>
  </si>
  <si>
    <t>Kebon Mangga I Rt. 10/07 Kel. Cipulir Kec. Keb. Lama Jakarta Selatan</t>
  </si>
  <si>
    <t>0812191498891</t>
  </si>
  <si>
    <t>Wir Iskandar</t>
  </si>
  <si>
    <t>Jakarta, 05 September 1982</t>
  </si>
  <si>
    <t>Manggarai Selatan 2 Rt. 13/10 Blok I Kel. Manggarai Kec. Tebet Kota Jakarta Selatan</t>
  </si>
  <si>
    <t>081393666456</t>
  </si>
  <si>
    <t>Susu Perah</t>
  </si>
  <si>
    <t>Budi Kuncoro Widiyanto</t>
  </si>
  <si>
    <t>Semarang, 12 Januari 1969</t>
  </si>
  <si>
    <t>Enggana Barat No. 5 Rt. 01/03 Kel. Yosowilangan Kec. Manyar Kab. Gresik Jawa Timur</t>
  </si>
  <si>
    <t>08123581994</t>
  </si>
  <si>
    <t>Ternak Domba</t>
  </si>
  <si>
    <t>Udin Wahyudin</t>
  </si>
  <si>
    <t>Bogor, 29 Januari 1977</t>
  </si>
  <si>
    <t>Teratai Gi Rt. 07/02 Kel. Pasar Gunung Selatan Kec. Cimanggis Kab. Depol Jawa Barat</t>
  </si>
  <si>
    <t>081315380375</t>
  </si>
  <si>
    <t>Amrizal</t>
  </si>
  <si>
    <t>Duri, 9 Maret 1973</t>
  </si>
  <si>
    <t>Sobro III F/20 Rt. 007/15 Kel. Duren Sawit Kec. Duren Sawit Jakarta Timur</t>
  </si>
  <si>
    <t>08129695716</t>
  </si>
  <si>
    <t>Ali Thoifur Mubarok</t>
  </si>
  <si>
    <t>Tuban, 9 Februari 1982</t>
  </si>
  <si>
    <t>Equador Raya Sentul City Bogor</t>
  </si>
  <si>
    <t>081332441222</t>
  </si>
  <si>
    <t>Supliyer Susu Sapi</t>
  </si>
  <si>
    <t>Achmad Fauzi</t>
  </si>
  <si>
    <t>Jakarta, 14 Maret 1972</t>
  </si>
  <si>
    <t>Nusantara No. 12 Rt. 05/4 Blok E gI Kel. Jati Sari Kec. Jatiasih Kab. Bekasi Jawa Barat</t>
  </si>
  <si>
    <t>081311240292</t>
  </si>
  <si>
    <t>Bey Hanafi</t>
  </si>
  <si>
    <t>Pandeglang, 04 Mei 1972</t>
  </si>
  <si>
    <t>Kp. Cigeulis Rt. 01/06 Kel. Cigeulis Kec. Cigeulis Kab. Pandeglang Banten</t>
  </si>
  <si>
    <t>081381658840</t>
  </si>
  <si>
    <t>Teguh Jakaria</t>
  </si>
  <si>
    <t>Sumedang, 30 Maret 1984</t>
  </si>
  <si>
    <t>Jl. Kemuning 4 Rt. 08/11 Blok F 8 Kel. Jati Mulya Kec. Tambun Selatan Bekasi Jawa Barat</t>
  </si>
  <si>
    <t>082299073000</t>
  </si>
  <si>
    <t>Pertanian Terpadu</t>
  </si>
  <si>
    <t>Muksin</t>
  </si>
  <si>
    <t>Kuningan, 15 Juni 1966</t>
  </si>
  <si>
    <t>Kedasih V DI/2 Rt. 03/010 Blok D I Kel. Mekar Mukti Kec. Cikarang Utara Kab. Bekasi</t>
  </si>
  <si>
    <t>0811829519</t>
  </si>
  <si>
    <t>Trading</t>
  </si>
  <si>
    <t>Muhammad Afrizal</t>
  </si>
  <si>
    <t>Jakarta, 7 Maret 1986</t>
  </si>
  <si>
    <t>Jl. Attahiriyah II No. 65 Rt. 10/03 Kel. Pejaten Barat Kec. Pasar Minggu Jakarta Selatan</t>
  </si>
  <si>
    <t>085695474171</t>
  </si>
  <si>
    <t>Budidaya Kambing</t>
  </si>
  <si>
    <t>M. Endang , AT</t>
  </si>
  <si>
    <t>Bogor, 17 Nopember 1990</t>
  </si>
  <si>
    <t>Cisuai Kel. Cisuai Kec. Cisuai Kab. Sukabumi Jawa Barat</t>
  </si>
  <si>
    <t>081286042699</t>
  </si>
  <si>
    <t>Reza Arief Jipanegara</t>
  </si>
  <si>
    <t>Jakarta, 16 Desember 1972</t>
  </si>
  <si>
    <t>S2</t>
  </si>
  <si>
    <t>Jl. Parahyangan Golf No. 202 Rt. 003/008 Kel. Cijayanti Kec. Babakan Mdang Kab. Bogor Jawa Barat</t>
  </si>
  <si>
    <t>Agri Bissness</t>
  </si>
  <si>
    <t>Dwiyogo Bintoro</t>
  </si>
  <si>
    <t>Jakarta, 10 Nopember 1975</t>
  </si>
  <si>
    <t>Jl. Sekipujung No. 18 Rt. 002/007 Kel. Utan Kayu Selatan Kec. Mataram Jakarta Timur</t>
  </si>
  <si>
    <t>081311399655</t>
  </si>
  <si>
    <t>Muhammad Fauzi Idris</t>
  </si>
  <si>
    <t>Sukabumi, 7 Juli 1964</t>
  </si>
  <si>
    <t>Jl. Raya Strada Nawar No. I Rt. 06/02 Kel. Jatiranggon Kec. Jatisampurna Kab. Bekasi Jawa Barat</t>
  </si>
  <si>
    <t>081316358207</t>
  </si>
  <si>
    <t>Nugrawan Advis Satria</t>
  </si>
  <si>
    <t>Pekan Baru, 19 Mei 1979</t>
  </si>
  <si>
    <t>Jl. Kav. Pelita Air Service Rt. 02/15 Blok C4/8 Kel. Rangkapan Jaya Kec. Pancoran Mas Kab Depok</t>
  </si>
  <si>
    <t>081808287992</t>
  </si>
  <si>
    <t>Zulfikri Rachman</t>
  </si>
  <si>
    <t>Jakarta, 03 Desember 1973</t>
  </si>
  <si>
    <t>Jl. Perum Bukit Kayu Manis Ci Kel. Kayu Manis Kec. Tanah Sareal Kab. Bogor Jawa Barat</t>
  </si>
  <si>
    <t>083876461245</t>
  </si>
  <si>
    <t>Dundun Hasannudin A</t>
  </si>
  <si>
    <t>Bogor, 24 September 1972</t>
  </si>
  <si>
    <t>Jl. Raya Tajur No. 85 Rt. 03/03 Kel. Tajur Kec. Bogor Timur Kota BoGor Jawa Barat</t>
  </si>
  <si>
    <t>087831952510</t>
  </si>
  <si>
    <t>Thio</t>
  </si>
  <si>
    <t>Jakarta, 23 Februari 1989</t>
  </si>
  <si>
    <t>Matraman Kel. Matraman Kec. Matraman Jakarta Timur</t>
  </si>
  <si>
    <t>082213491568</t>
  </si>
  <si>
    <t>Andi Yusuf</t>
  </si>
  <si>
    <t>Sukabumi, 01 Nopember 1981</t>
  </si>
  <si>
    <t>Jl. Gambang No. 6 Perum Ghopoh Indah Rt. 04/06 Kel. Cikondang Kec. Citamiang Kota Sukabumi Jawa Barat</t>
  </si>
  <si>
    <t>081284961357</t>
  </si>
  <si>
    <t>Shilihin Ilham</t>
  </si>
  <si>
    <t>Jakarta, 01 April 1986</t>
  </si>
  <si>
    <t>Jl. Harapan No. 37 Rt. 02/03 Kel. Rangkapan Jaya Kec. Pancoran Mas Kota Depok Jawa Barat</t>
  </si>
  <si>
    <t>Kambing dan Domba</t>
  </si>
  <si>
    <t>Ahmad Abdullah</t>
  </si>
  <si>
    <t>Bogor, 05 Oktober 1989</t>
  </si>
  <si>
    <t>Jl. KH. Sholeh Iskandar Gg. Saiyan Idi Rt. 01/05 No. 60 Kel. Parakanjaya Kec. Kemang Kab. Bogor</t>
  </si>
  <si>
    <t>081266932010</t>
  </si>
  <si>
    <t>Produksi Pupuk Organik</t>
  </si>
  <si>
    <t>Nur Adianto</t>
  </si>
  <si>
    <t>Wonosobo, 25 Februari 1985</t>
  </si>
  <si>
    <t>S 2</t>
  </si>
  <si>
    <t>Griya Cendekia Rt. 06/06 Blok I No. 21 A Kel. Curug Kec. Gunung Sindur Kab. Bogor Jawa Barat</t>
  </si>
  <si>
    <t>085228876644</t>
  </si>
  <si>
    <t>Totening Domba</t>
  </si>
  <si>
    <t>Kharisma Abu Bakar</t>
  </si>
  <si>
    <t>Jakarta, 18 Nopember 1988</t>
  </si>
  <si>
    <t>Jl. Baru II No. 20 Rt. 05/02 Kel. Cilincing Kec. Cilincing  Jakarta Utara</t>
  </si>
  <si>
    <t>08119292038</t>
  </si>
  <si>
    <t>Fattaning Kambing</t>
  </si>
  <si>
    <t>Sugeng Rahayu</t>
  </si>
  <si>
    <t>Klaten, 24 September 1981</t>
  </si>
  <si>
    <t>Jl. Karang Jati Rt. 03/07 Kel. Gombang Kec. Ciamis Kab. Klaten Jawa Tengah</t>
  </si>
  <si>
    <t>0813311342030</t>
  </si>
  <si>
    <t>Produksi Pakan Ternak</t>
  </si>
  <si>
    <t>Abdul Aziz</t>
  </si>
  <si>
    <t>Jakarta, 05 Agustus 1981</t>
  </si>
  <si>
    <t>Jl. Cakrabuana II K 23/3 Kel. Kunciran Indah Kec. Pinang Kota Tanggerang Banten</t>
  </si>
  <si>
    <t>087772438078</t>
  </si>
  <si>
    <t>Tarurik Susyono</t>
  </si>
  <si>
    <t>Bogor, 07 Desember 1977</t>
  </si>
  <si>
    <t>Jl. Raya Narogong Rt. 01/05 No. 40 Kel. Bantar Gebang Kec. Bantar Gebang Kab. Bekasi</t>
  </si>
  <si>
    <t>081315653999</t>
  </si>
  <si>
    <t>Produksi Makanan Ringan</t>
  </si>
  <si>
    <t>Yevi Sutansah</t>
  </si>
  <si>
    <t>Cianjur, 26 Juli 1978</t>
  </si>
  <si>
    <t>Jl. Kembaran Kulon Rt. 05/01 Kel. Kembaran Kulon Kec. Purbalingga Kab. Purbalingga Jawa Tengah</t>
  </si>
  <si>
    <t>08996609555</t>
  </si>
  <si>
    <t>Warung Sembako</t>
  </si>
  <si>
    <t>Ari Jaenuri</t>
  </si>
  <si>
    <t>Cirebon, 23 Mei 1984</t>
  </si>
  <si>
    <t>Dukuh 02 Rt. 002/004 Kel. Grobogan Kec. Babkan Kab. Cirebon Jawa Tengah</t>
  </si>
  <si>
    <t>085692836984</t>
  </si>
  <si>
    <t>Susanto</t>
  </si>
  <si>
    <t>Pekalongan, 22 Mei 1974</t>
  </si>
  <si>
    <t>Dk Dungringin Rt. 07/3 Kel. Cipokokuning Kec. Batang Kab. Batang Jawa Tengah</t>
  </si>
  <si>
    <t>085225002784</t>
  </si>
  <si>
    <t>Abdurrahman</t>
  </si>
  <si>
    <t>Jakarta, 14 Juni 1993</t>
  </si>
  <si>
    <t>Jl. Bangka V Rt. 10/03 Kel. Pels Mampang Kec. Mampang Prapatan Jakarta Selatan</t>
  </si>
  <si>
    <t>085777242145</t>
  </si>
  <si>
    <t>Ilham Mustofa</t>
  </si>
  <si>
    <t>Serang, 11 Maret 1984</t>
  </si>
  <si>
    <t>Komp Mata Raya Blok B2 No. 5 Kel. Margasana Kec. Kramat Waru Kab. Serang Banten</t>
  </si>
  <si>
    <t>087774296992</t>
  </si>
  <si>
    <t>Abdul Ghofur</t>
  </si>
  <si>
    <t>Serang, 5 Juni 1981</t>
  </si>
  <si>
    <t>Link Krotek Rt. 003/002 Kel. Kalitimbang Kec. Cibeber Kab. Cilegon Banten</t>
  </si>
  <si>
    <t>Bangun Jaya Wibowo</t>
  </si>
  <si>
    <t>Pandeglang 07 Februari 1988</t>
  </si>
  <si>
    <t>Jl. Jend Sudirman Rt. 04/04 No. 53 Kel. Pandeglang Kec. Pandeglang Kab. Pandeglang Banten</t>
  </si>
  <si>
    <t>087772395000</t>
  </si>
  <si>
    <t>Fatenung Domba</t>
  </si>
  <si>
    <t>Soma</t>
  </si>
  <si>
    <t>Subang, 13 Agustus 1980</t>
  </si>
  <si>
    <t>D I</t>
  </si>
  <si>
    <t>Abesin Gg. Masjid No. I Rt. 03/.03 Kel. Cibogar Kec. Bogor Tengah Kota Bogor Jawa Barat</t>
  </si>
  <si>
    <t>083819351443</t>
  </si>
  <si>
    <t>Breeding Domba</t>
  </si>
  <si>
    <t>Sabrawi</t>
  </si>
  <si>
    <t>Batang, 11 Juli 1973</t>
  </si>
  <si>
    <t>Jl. Kimangunsarkoro Rt. 01/2 Kel. Proyo Selatan Kec. Batang Kab. Batang Jawa Tengah</t>
  </si>
  <si>
    <t>081575177571</t>
  </si>
  <si>
    <t>Hendi Sukamso</t>
  </si>
  <si>
    <t>Jakarta, 13 Agustus 1967</t>
  </si>
  <si>
    <t>Jl. Babakansari No. 12 A Rt. 02/08 Kel. Pasur Biru Kec. Cibiru  Kota Bandung Jawa Barat</t>
  </si>
  <si>
    <t>081312024718</t>
  </si>
  <si>
    <t>Olahan Susu</t>
  </si>
  <si>
    <t>Ragel Reakala</t>
  </si>
  <si>
    <t>Jakarta, 15 Nopember 1984</t>
  </si>
  <si>
    <t>Komp Tugu Permai Bg No. 28 Rt. 05/02 Kel. Tugu Utara Kec. Koja Jakarta Utara</t>
  </si>
  <si>
    <t>081288459091</t>
  </si>
  <si>
    <t>Sarip Jaenuddin</t>
  </si>
  <si>
    <t>Ciamis, 16 Februari 1972</t>
  </si>
  <si>
    <t>Rt. 009/001 Kalodran Kec. Walantaka Kota Serang Banten</t>
  </si>
  <si>
    <t>087808774491</t>
  </si>
  <si>
    <t>Ternak Bebek</t>
  </si>
  <si>
    <t>Budi S</t>
  </si>
  <si>
    <t>Cianjur, 03 September 1960</t>
  </si>
  <si>
    <t>Cipanas Rt. 07/11 Kel. Pacer Kec. Pacer Kab. Cianjur Jawa Barat</t>
  </si>
  <si>
    <t>08128205290</t>
  </si>
  <si>
    <t>Nur Hasanah</t>
  </si>
  <si>
    <t>Bekasi, 26 Januari 1990</t>
  </si>
  <si>
    <t>Jl. Raja Cilengsi Kab. Bogor Jawa Barat</t>
  </si>
  <si>
    <t>081282057089</t>
  </si>
  <si>
    <t>Talas</t>
  </si>
  <si>
    <t>Aditya Rahanja</t>
  </si>
  <si>
    <t>Sumedang, 18 April 1986</t>
  </si>
  <si>
    <t>Jl. Kolonel Ahmad  Rt. 03/09 Kel. Sayang Kec. Jatinangor Kab. Sumedang Jawa Barat</t>
  </si>
  <si>
    <t>08977333370</t>
  </si>
  <si>
    <t>Pengelohan Susu</t>
  </si>
  <si>
    <t>Edy P</t>
  </si>
  <si>
    <t>Cianjur, 26 Maret 1986</t>
  </si>
  <si>
    <t>Ciranjang Rt. 01/07 Kel. Sukaresi Kec. Ciranjong Kab. Cimanggis Jawa Barat</t>
  </si>
  <si>
    <t>081586575544</t>
  </si>
  <si>
    <t>Avecienna</t>
  </si>
  <si>
    <t>P. Panjang, 05 Mei 1972</t>
  </si>
  <si>
    <t>Jl. Padang I No. 24 Rt. 01/20 Blok D I Kel. Tajur Halang Kec. Tajur Halang Kab. Bogor</t>
  </si>
  <si>
    <t>081283838325</t>
  </si>
  <si>
    <t>Harwanto Herlambang</t>
  </si>
  <si>
    <t>Wonogiri, 13 Juni 1986</t>
  </si>
  <si>
    <t>Jl. Nglaban Sidorejo Rt. 03/06 Kel. Sidorejo Kec. Jatisrono Kab. Wonogiri Jawa Tengah</t>
  </si>
  <si>
    <t>081287137212</t>
  </si>
  <si>
    <t>Rida Kurniawan</t>
  </si>
  <si>
    <t>Garut, 16 Nopember 1989</t>
  </si>
  <si>
    <t>Jl. Warung Loa Rt. 03/02 Kel. Toblong Kec. Peudeng Kab. Garut Jawa Barat</t>
  </si>
  <si>
    <t>085721428435</t>
  </si>
  <si>
    <t>Ruhiman</t>
  </si>
  <si>
    <t>Tasikmalaya, 07 Juli 1990</t>
  </si>
  <si>
    <t>Kp. Citugar Kel. Mekarsari Kec. Cibencana Kab. Cianjur Jawa Barat</t>
  </si>
  <si>
    <t>0819405191</t>
  </si>
  <si>
    <t>Asep</t>
  </si>
  <si>
    <t>Cianjur, 11 Maret 1959</t>
  </si>
  <si>
    <t>Jl. Maiwati Rt. 01/02</t>
  </si>
  <si>
    <t>Eka Setya Dian A</t>
  </si>
  <si>
    <t>Pemalang, 31 Agustus 1993</t>
  </si>
  <si>
    <t>Jl. Raya Petarukan Rt. 02/03 Blok VII Kel. Petarukan Kec. Petarukan Kab. Pemalang Jawa Tengah</t>
  </si>
  <si>
    <t>085726717610</t>
  </si>
  <si>
    <t>Ibra Waluya</t>
  </si>
  <si>
    <t>Cirebon, 03 Juli 1972</t>
  </si>
  <si>
    <t>Jl. A. Yani Rt. 01/03 Kel. Babakan Kec. Babakan Kab. Cirebon Jawa Tengah</t>
  </si>
  <si>
    <t>081222770231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</si>
</sst>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0.00"/>
    <numFmt numFmtId="167" formatCode="0"/>
    <numFmt numFmtId="168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2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Q31" activeCellId="0" sqref="Q31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12.7125506072875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8.3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30</v>
      </c>
      <c r="R2" s="9" t="str">
        <f aca="false">IF(Q2&lt;21,"&lt; 21",IF(Q2&lt;=30,"21 - 30",IF(Q2&lt;=40,"31 - 40",IF(Q2&lt;=50,"41 - 50","&gt; 50" ))))</f>
        <v>21 - 30</v>
      </c>
      <c r="S2" s="7" t="s">
        <v>29</v>
      </c>
      <c r="T2" s="10"/>
      <c r="U2" s="11"/>
      <c r="V2" s="6" t="s">
        <v>30</v>
      </c>
      <c r="W2" s="12" t="s">
        <v>31</v>
      </c>
      <c r="X2" s="0"/>
      <c r="Y2" s="6" t="s">
        <v>32</v>
      </c>
    </row>
    <row r="3" customFormat="false" ht="28.3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33</v>
      </c>
      <c r="N3" s="0"/>
      <c r="O3" s="6" t="s">
        <v>34</v>
      </c>
      <c r="P3" s="7" t="s">
        <v>28</v>
      </c>
      <c r="Q3" s="8" t="n">
        <f aca="false">2016-VALUE(RIGHT(O3,4))</f>
        <v>47</v>
      </c>
      <c r="R3" s="9" t="str">
        <f aca="false">IF(Q3&lt;21,"&lt; 21",IF(Q3&lt;=30,"21 - 30",IF(Q3&lt;=40,"31 - 40",IF(Q3&lt;=50,"41 - 50","&gt; 50" ))))</f>
        <v>41 - 50</v>
      </c>
      <c r="S3" s="7" t="s">
        <v>29</v>
      </c>
      <c r="T3" s="10"/>
      <c r="U3" s="11"/>
      <c r="V3" s="6" t="s">
        <v>35</v>
      </c>
      <c r="W3" s="12" t="s">
        <v>36</v>
      </c>
      <c r="X3" s="0"/>
      <c r="Y3" s="6" t="s">
        <v>37</v>
      </c>
    </row>
    <row r="4" customFormat="false" ht="1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38</v>
      </c>
      <c r="N4" s="0"/>
      <c r="O4" s="6" t="s">
        <v>39</v>
      </c>
      <c r="P4" s="7" t="s">
        <v>28</v>
      </c>
      <c r="Q4" s="8" t="n">
        <f aca="false">2016-VALUE(RIGHT(O4,4))</f>
        <v>25</v>
      </c>
      <c r="R4" s="9" t="str">
        <f aca="false">IF(Q4&lt;21,"&lt; 21",IF(Q4&lt;=30,"21 - 30",IF(Q4&lt;=40,"31 - 40",IF(Q4&lt;=50,"41 - 50","&gt; 50" ))))</f>
        <v>21 - 30</v>
      </c>
      <c r="S4" s="7" t="s">
        <v>40</v>
      </c>
      <c r="T4" s="10"/>
      <c r="U4" s="11"/>
      <c r="V4" s="6" t="s">
        <v>41</v>
      </c>
      <c r="W4" s="12" t="s">
        <v>42</v>
      </c>
      <c r="X4" s="0"/>
      <c r="Y4" s="13" t="s">
        <v>43</v>
      </c>
    </row>
    <row r="5" customFormat="false" ht="1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44</v>
      </c>
      <c r="N5" s="0"/>
      <c r="O5" s="6" t="s">
        <v>45</v>
      </c>
      <c r="P5" s="7" t="s">
        <v>28</v>
      </c>
      <c r="Q5" s="8" t="n">
        <f aca="false">2016-VALUE(RIGHT(O5,4))</f>
        <v>38</v>
      </c>
      <c r="R5" s="9" t="str">
        <f aca="false">IF(Q5&lt;21,"&lt; 21",IF(Q5&lt;=30,"21 - 30",IF(Q5&lt;=40,"31 - 40",IF(Q5&lt;=50,"41 - 50","&gt; 50" ))))</f>
        <v>31 - 40</v>
      </c>
      <c r="S5" s="7" t="s">
        <v>29</v>
      </c>
      <c r="T5" s="10"/>
      <c r="U5" s="11"/>
      <c r="V5" s="6" t="s">
        <v>46</v>
      </c>
      <c r="W5" s="12" t="s">
        <v>47</v>
      </c>
      <c r="X5" s="0"/>
      <c r="Y5" s="6" t="s">
        <v>48</v>
      </c>
    </row>
    <row r="6" customFormat="false" ht="28.3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49</v>
      </c>
      <c r="N6" s="0"/>
      <c r="O6" s="6" t="s">
        <v>50</v>
      </c>
      <c r="P6" s="7" t="s">
        <v>28</v>
      </c>
      <c r="Q6" s="8" t="n">
        <f aca="false">2016-VALUE(RIGHT(O6,4))</f>
        <v>47</v>
      </c>
      <c r="R6" s="9" t="str">
        <f aca="false">IF(Q6&lt;21,"&lt; 21",IF(Q6&lt;=30,"21 - 30",IF(Q6&lt;=40,"31 - 40",IF(Q6&lt;=50,"41 - 50","&gt; 50" ))))</f>
        <v>41 - 50</v>
      </c>
      <c r="S6" s="7" t="s">
        <v>43</v>
      </c>
      <c r="T6" s="10"/>
      <c r="U6" s="11"/>
      <c r="V6" s="6" t="s">
        <v>51</v>
      </c>
      <c r="W6" s="12" t="s">
        <v>52</v>
      </c>
      <c r="X6" s="0"/>
      <c r="Y6" s="6" t="s">
        <v>53</v>
      </c>
    </row>
    <row r="7" customFormat="false" ht="1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54</v>
      </c>
      <c r="N7" s="0"/>
      <c r="O7" s="6" t="s">
        <v>55</v>
      </c>
      <c r="P7" s="7" t="s">
        <v>28</v>
      </c>
      <c r="Q7" s="8" t="n">
        <f aca="false">2016-VALUE(RIGHT(O7,4))</f>
        <v>28</v>
      </c>
      <c r="R7" s="9" t="str">
        <f aca="false">IF(Q7&lt;21,"&lt; 21",IF(Q7&lt;=30,"21 - 30",IF(Q7&lt;=40,"31 - 40",IF(Q7&lt;=50,"41 - 50","&gt; 50" ))))</f>
        <v>21 - 30</v>
      </c>
      <c r="S7" s="7" t="s">
        <v>29</v>
      </c>
      <c r="T7" s="10"/>
      <c r="U7" s="11"/>
      <c r="V7" s="6" t="s">
        <v>56</v>
      </c>
      <c r="W7" s="12" t="s">
        <v>57</v>
      </c>
      <c r="X7" s="0"/>
      <c r="Y7" s="6" t="s">
        <v>58</v>
      </c>
    </row>
    <row r="8" customFormat="false" ht="28.3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59</v>
      </c>
      <c r="N8" s="0"/>
      <c r="O8" s="6" t="s">
        <v>60</v>
      </c>
      <c r="P8" s="7" t="s">
        <v>28</v>
      </c>
      <c r="Q8" s="8" t="n">
        <f aca="false">2016-VALUE(RIGHT(O8,4))</f>
        <v>52</v>
      </c>
      <c r="R8" s="9" t="str">
        <f aca="false">IF(Q8&lt;21,"&lt; 21",IF(Q8&lt;=30,"21 - 30",IF(Q8&lt;=40,"31 - 40",IF(Q8&lt;=50,"41 - 50","&gt; 50" ))))</f>
        <v>&gt; 50</v>
      </c>
      <c r="S8" s="7" t="s">
        <v>29</v>
      </c>
      <c r="T8" s="10"/>
      <c r="U8" s="11"/>
      <c r="V8" s="6" t="s">
        <v>61</v>
      </c>
      <c r="W8" s="12" t="s">
        <v>62</v>
      </c>
      <c r="X8" s="0"/>
      <c r="Y8" s="6" t="s">
        <v>53</v>
      </c>
    </row>
    <row r="9" customFormat="false" ht="28.3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63</v>
      </c>
      <c r="N9" s="0"/>
      <c r="O9" s="6" t="s">
        <v>64</v>
      </c>
      <c r="P9" s="7" t="s">
        <v>28</v>
      </c>
      <c r="Q9" s="8" t="n">
        <f aca="false">2016-VALUE(RIGHT(O9,4))</f>
        <v>45</v>
      </c>
      <c r="R9" s="9" t="str">
        <f aca="false">IF(Q9&lt;21,"&lt; 21",IF(Q9&lt;=30,"21 - 30",IF(Q9&lt;=40,"31 - 40",IF(Q9&lt;=50,"41 - 50","&gt; 50" ))))</f>
        <v>41 - 50</v>
      </c>
      <c r="S9" s="7" t="s">
        <v>29</v>
      </c>
      <c r="T9" s="10"/>
      <c r="U9" s="11"/>
      <c r="V9" s="6" t="s">
        <v>65</v>
      </c>
      <c r="W9" s="12" t="s">
        <v>66</v>
      </c>
      <c r="X9" s="0"/>
      <c r="Y9" s="6" t="s">
        <v>53</v>
      </c>
    </row>
    <row r="10" customFormat="false" ht="28.3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67</v>
      </c>
      <c r="N10" s="0"/>
      <c r="O10" s="6" t="s">
        <v>68</v>
      </c>
      <c r="P10" s="7" t="s">
        <v>28</v>
      </c>
      <c r="Q10" s="8" t="n">
        <f aca="false">2016-VALUE(RIGHT(O10,4))</f>
        <v>35</v>
      </c>
      <c r="R10" s="9" t="str">
        <f aca="false">IF(Q10&lt;21,"&lt; 21",IF(Q10&lt;=30,"21 - 30",IF(Q10&lt;=40,"31 - 40",IF(Q10&lt;=50,"41 - 50","&gt; 50" ))))</f>
        <v>31 - 40</v>
      </c>
      <c r="S10" s="7" t="s">
        <v>29</v>
      </c>
      <c r="T10" s="10"/>
      <c r="U10" s="11"/>
      <c r="V10" s="6" t="s">
        <v>69</v>
      </c>
      <c r="W10" s="12" t="s">
        <v>70</v>
      </c>
      <c r="X10" s="0"/>
      <c r="Y10" s="6" t="s">
        <v>71</v>
      </c>
    </row>
    <row r="11" customFormat="false" ht="28.3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72</v>
      </c>
      <c r="N11" s="0"/>
      <c r="O11" s="6" t="s">
        <v>73</v>
      </c>
      <c r="P11" s="7" t="s">
        <v>28</v>
      </c>
      <c r="Q11" s="8" t="n">
        <f aca="false">2016-VALUE(RIGHT(O11,4))</f>
        <v>44</v>
      </c>
      <c r="R11" s="9" t="str">
        <f aca="false">IF(Q11&lt;21,"&lt; 21",IF(Q11&lt;=30,"21 - 30",IF(Q11&lt;=40,"31 - 40",IF(Q11&lt;=50,"41 - 50","&gt; 50" ))))</f>
        <v>41 - 50</v>
      </c>
      <c r="S11" s="7" t="s">
        <v>29</v>
      </c>
      <c r="T11" s="10"/>
      <c r="U11" s="11"/>
      <c r="V11" s="6" t="s">
        <v>74</v>
      </c>
      <c r="W11" s="12" t="s">
        <v>75</v>
      </c>
      <c r="X11" s="0"/>
      <c r="Y11" s="6" t="s">
        <v>76</v>
      </c>
    </row>
    <row r="12" customFormat="false" ht="28.3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77</v>
      </c>
      <c r="N12" s="0"/>
      <c r="O12" s="6" t="s">
        <v>78</v>
      </c>
      <c r="P12" s="7" t="s">
        <v>28</v>
      </c>
      <c r="Q12" s="8" t="n">
        <f aca="false">2016-VALUE(RIGHT(O12,4))</f>
        <v>35</v>
      </c>
      <c r="R12" s="9" t="str">
        <f aca="false">IF(Q12&lt;21,"&lt; 21",IF(Q12&lt;=30,"21 - 30",IF(Q12&lt;=40,"31 - 40",IF(Q12&lt;=50,"41 - 50","&gt; 50" ))))</f>
        <v>31 - 40</v>
      </c>
      <c r="S12" s="7" t="s">
        <v>40</v>
      </c>
      <c r="T12" s="10"/>
      <c r="U12" s="11"/>
      <c r="V12" s="6" t="s">
        <v>79</v>
      </c>
      <c r="W12" s="12" t="s">
        <v>80</v>
      </c>
      <c r="X12" s="0"/>
      <c r="Y12" s="6" t="s">
        <v>48</v>
      </c>
    </row>
    <row r="13" customFormat="false" ht="28.3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81</v>
      </c>
      <c r="N13" s="0"/>
      <c r="O13" s="6" t="s">
        <v>82</v>
      </c>
      <c r="P13" s="7" t="s">
        <v>28</v>
      </c>
      <c r="Q13" s="8" t="n">
        <f aca="false">2016-VALUE(RIGHT(O13,4))</f>
        <v>55</v>
      </c>
      <c r="R13" s="9" t="str">
        <f aca="false">IF(Q13&lt;21,"&lt; 21",IF(Q13&lt;=30,"21 - 30",IF(Q13&lt;=40,"31 - 40",IF(Q13&lt;=50,"41 - 50","&gt; 50" ))))</f>
        <v>&gt; 50</v>
      </c>
      <c r="S13" s="7" t="s">
        <v>40</v>
      </c>
      <c r="T13" s="10"/>
      <c r="U13" s="11"/>
      <c r="V13" s="6" t="s">
        <v>83</v>
      </c>
      <c r="W13" s="12" t="s">
        <v>84</v>
      </c>
      <c r="X13" s="0"/>
      <c r="Y13" s="6" t="s">
        <v>48</v>
      </c>
    </row>
    <row r="14" customFormat="false" ht="28.3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85</v>
      </c>
      <c r="N14" s="0"/>
      <c r="O14" s="6" t="s">
        <v>86</v>
      </c>
      <c r="P14" s="7" t="s">
        <v>28</v>
      </c>
      <c r="Q14" s="8" t="n">
        <f aca="false">2016-VALUE(RIGHT(O14,4))</f>
        <v>41</v>
      </c>
      <c r="R14" s="9" t="str">
        <f aca="false">IF(Q14&lt;21,"&lt; 21",IF(Q14&lt;=30,"21 - 30",IF(Q14&lt;=40,"31 - 40",IF(Q14&lt;=50,"41 - 50","&gt; 50" ))))</f>
        <v>41 - 50</v>
      </c>
      <c r="S14" s="7" t="s">
        <v>43</v>
      </c>
      <c r="T14" s="10"/>
      <c r="U14" s="11"/>
      <c r="V14" s="6" t="s">
        <v>87</v>
      </c>
      <c r="W14" s="12" t="s">
        <v>88</v>
      </c>
      <c r="X14" s="0"/>
      <c r="Y14" s="6" t="s">
        <v>89</v>
      </c>
    </row>
    <row r="15" customFormat="false" ht="28.3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90</v>
      </c>
      <c r="N15" s="0"/>
      <c r="O15" s="6" t="s">
        <v>91</v>
      </c>
      <c r="P15" s="7" t="s">
        <v>28</v>
      </c>
      <c r="Q15" s="8" t="n">
        <f aca="false">2016-VALUE(RIGHT(O15,4))</f>
        <v>42</v>
      </c>
      <c r="R15" s="9" t="str">
        <f aca="false">IF(Q15&lt;21,"&lt; 21",IF(Q15&lt;=30,"21 - 30",IF(Q15&lt;=40,"31 - 40",IF(Q15&lt;=50,"41 - 50","&gt; 50" ))))</f>
        <v>41 - 50</v>
      </c>
      <c r="S15" s="7" t="s">
        <v>40</v>
      </c>
      <c r="T15" s="10"/>
      <c r="U15" s="11"/>
      <c r="V15" s="6" t="s">
        <v>92</v>
      </c>
      <c r="W15" s="12" t="s">
        <v>93</v>
      </c>
      <c r="X15" s="0"/>
      <c r="Y15" s="6" t="s">
        <v>48</v>
      </c>
    </row>
    <row r="16" customFormat="false" ht="28.3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94</v>
      </c>
      <c r="N16" s="0"/>
      <c r="O16" s="6" t="s">
        <v>95</v>
      </c>
      <c r="P16" s="7" t="s">
        <v>28</v>
      </c>
      <c r="Q16" s="8" t="n">
        <f aca="false">2016-VALUE(RIGHT(O16,4))</f>
        <v>44</v>
      </c>
      <c r="R16" s="9" t="str">
        <f aca="false">IF(Q16&lt;21,"&lt; 21",IF(Q16&lt;=30,"21 - 30",IF(Q16&lt;=40,"31 - 40",IF(Q16&lt;=50,"41 - 50","&gt; 50" ))))</f>
        <v>41 - 50</v>
      </c>
      <c r="S16" s="7" t="s">
        <v>40</v>
      </c>
      <c r="T16" s="10"/>
      <c r="U16" s="11"/>
      <c r="V16" s="6" t="s">
        <v>96</v>
      </c>
      <c r="W16" s="14" t="s">
        <v>97</v>
      </c>
      <c r="X16" s="0"/>
      <c r="Y16" s="6" t="s">
        <v>32</v>
      </c>
    </row>
    <row r="17" customFormat="false" ht="28.3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98</v>
      </c>
      <c r="N17" s="0"/>
      <c r="O17" s="6" t="s">
        <v>99</v>
      </c>
      <c r="P17" s="7" t="s">
        <v>28</v>
      </c>
      <c r="Q17" s="8" t="n">
        <f aca="false">2016-VALUE(RIGHT(O17,4))</f>
        <v>31</v>
      </c>
      <c r="R17" s="9" t="str">
        <f aca="false">IF(Q17&lt;21,"&lt; 21",IF(Q17&lt;=30,"21 - 30",IF(Q17&lt;=40,"31 - 40",IF(Q17&lt;=50,"41 - 50","&gt; 50" ))))</f>
        <v>31 - 40</v>
      </c>
      <c r="S17" s="7" t="s">
        <v>29</v>
      </c>
      <c r="T17" s="10"/>
      <c r="U17" s="11"/>
      <c r="V17" s="6" t="s">
        <v>100</v>
      </c>
      <c r="W17" s="14" t="s">
        <v>101</v>
      </c>
      <c r="X17" s="0"/>
      <c r="Y17" s="6" t="s">
        <v>102</v>
      </c>
    </row>
    <row r="18" customFormat="false" ht="1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103</v>
      </c>
      <c r="N18" s="0"/>
      <c r="O18" s="6" t="s">
        <v>104</v>
      </c>
      <c r="P18" s="7" t="s">
        <v>28</v>
      </c>
      <c r="Q18" s="8" t="n">
        <f aca="false">2016-VALUE(RIGHT(O18,4))</f>
        <v>34</v>
      </c>
      <c r="R18" s="9" t="str">
        <f aca="false">IF(Q18&lt;21,"&lt; 21",IF(Q18&lt;=30,"21 - 30",IF(Q18&lt;=40,"31 - 40",IF(Q18&lt;=50,"41 - 50","&gt; 50" ))))</f>
        <v>31 - 40</v>
      </c>
      <c r="S18" s="7"/>
      <c r="T18" s="10"/>
      <c r="U18" s="11"/>
      <c r="V18" s="6" t="s">
        <v>105</v>
      </c>
      <c r="W18" s="14" t="s">
        <v>106</v>
      </c>
      <c r="X18" s="0"/>
      <c r="Y18" s="6" t="s">
        <v>53</v>
      </c>
    </row>
    <row r="19" customFormat="false" ht="28.3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107</v>
      </c>
      <c r="N19" s="0"/>
      <c r="O19" s="6" t="s">
        <v>108</v>
      </c>
      <c r="P19" s="7" t="s">
        <v>28</v>
      </c>
      <c r="Q19" s="8" t="n">
        <f aca="false">2016-VALUE(RIGHT(O19,4))</f>
        <v>43</v>
      </c>
      <c r="R19" s="9" t="str">
        <f aca="false">IF(Q19&lt;21,"&lt; 21",IF(Q19&lt;=30,"21 - 30",IF(Q19&lt;=40,"31 - 40",IF(Q19&lt;=50,"41 - 50","&gt; 50" ))))</f>
        <v>41 - 50</v>
      </c>
      <c r="S19" s="7" t="s">
        <v>40</v>
      </c>
      <c r="T19" s="10"/>
      <c r="U19" s="11"/>
      <c r="V19" s="6" t="s">
        <v>109</v>
      </c>
      <c r="W19" s="14" t="s">
        <v>110</v>
      </c>
      <c r="X19" s="0"/>
      <c r="Y19" s="6" t="s">
        <v>111</v>
      </c>
    </row>
    <row r="20" customFormat="false" ht="28.3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112</v>
      </c>
      <c r="N20" s="0"/>
      <c r="O20" s="6" t="s">
        <v>113</v>
      </c>
      <c r="P20" s="7" t="s">
        <v>114</v>
      </c>
      <c r="Q20" s="8" t="n">
        <f aca="false">2016-VALUE(RIGHT(O20,4))</f>
        <v>37</v>
      </c>
      <c r="R20" s="9" t="str">
        <f aca="false">IF(Q20&lt;21,"&lt; 21",IF(Q20&lt;=30,"21 - 30",IF(Q20&lt;=40,"31 - 40",IF(Q20&lt;=50,"41 - 50","&gt; 50" ))))</f>
        <v>31 - 40</v>
      </c>
      <c r="S20" s="7"/>
      <c r="T20" s="10"/>
      <c r="U20" s="11"/>
      <c r="V20" s="6" t="s">
        <v>115</v>
      </c>
      <c r="W20" s="14" t="s">
        <v>116</v>
      </c>
      <c r="X20" s="0"/>
      <c r="Y20" s="6" t="s">
        <v>117</v>
      </c>
    </row>
    <row r="21" customFormat="false" ht="28.3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118</v>
      </c>
      <c r="N21" s="0"/>
      <c r="O21" s="6" t="s">
        <v>119</v>
      </c>
      <c r="P21" s="7" t="s">
        <v>28</v>
      </c>
      <c r="Q21" s="8" t="n">
        <f aca="false">2016-VALUE(RIGHT(O21,4))</f>
        <v>29</v>
      </c>
      <c r="R21" s="9" t="str">
        <f aca="false">IF(Q21&lt;21,"&lt; 21",IF(Q21&lt;=30,"21 - 30",IF(Q21&lt;=40,"31 - 40",IF(Q21&lt;=50,"41 - 50","&gt; 50" ))))</f>
        <v>21 - 30</v>
      </c>
      <c r="S21" s="7" t="s">
        <v>43</v>
      </c>
      <c r="T21" s="10"/>
      <c r="U21" s="11"/>
      <c r="V21" s="6" t="s">
        <v>120</v>
      </c>
      <c r="W21" s="14" t="s">
        <v>121</v>
      </c>
      <c r="X21" s="0"/>
      <c r="Y21" s="6" t="s">
        <v>117</v>
      </c>
    </row>
    <row r="22" customFormat="false" ht="28.3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122</v>
      </c>
      <c r="N22" s="0"/>
      <c r="O22" s="6" t="s">
        <v>123</v>
      </c>
      <c r="P22" s="7" t="s">
        <v>28</v>
      </c>
      <c r="Q22" s="8" t="n">
        <f aca="false">2016-VALUE(RIGHT(O22,4))</f>
        <v>29</v>
      </c>
      <c r="R22" s="9" t="str">
        <f aca="false">IF(Q22&lt;21,"&lt; 21",IF(Q22&lt;=30,"21 - 30",IF(Q22&lt;=40,"31 - 40",IF(Q22&lt;=50,"41 - 50","&gt; 50" ))))</f>
        <v>21 - 30</v>
      </c>
      <c r="S22" s="7" t="s">
        <v>29</v>
      </c>
      <c r="T22" s="10"/>
      <c r="U22" s="11"/>
      <c r="V22" s="6" t="s">
        <v>124</v>
      </c>
      <c r="W22" s="14" t="s">
        <v>125</v>
      </c>
      <c r="X22" s="0"/>
      <c r="Y22" s="6" t="s">
        <v>71</v>
      </c>
    </row>
    <row r="23" customFormat="false" ht="1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126</v>
      </c>
      <c r="N23" s="0"/>
      <c r="O23" s="6" t="s">
        <v>127</v>
      </c>
      <c r="P23" s="7" t="s">
        <v>28</v>
      </c>
      <c r="Q23" s="8" t="n">
        <f aca="false">2016-VALUE(RIGHT(O23,4))</f>
        <v>34</v>
      </c>
      <c r="R23" s="9" t="str">
        <f aca="false">IF(Q23&lt;21,"&lt; 21",IF(Q23&lt;=30,"21 - 30",IF(Q23&lt;=40,"31 - 40",IF(Q23&lt;=50,"41 - 50","&gt; 50" ))))</f>
        <v>31 - 40</v>
      </c>
      <c r="S23" s="7" t="s">
        <v>40</v>
      </c>
      <c r="T23" s="10"/>
      <c r="U23" s="11"/>
      <c r="V23" s="6" t="s">
        <v>128</v>
      </c>
      <c r="W23" s="14" t="s">
        <v>129</v>
      </c>
      <c r="X23" s="0"/>
      <c r="Y23" s="6" t="s">
        <v>130</v>
      </c>
    </row>
    <row r="24" customFormat="false" ht="1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131</v>
      </c>
      <c r="N24" s="0"/>
      <c r="O24" s="6" t="s">
        <v>132</v>
      </c>
      <c r="P24" s="7" t="s">
        <v>28</v>
      </c>
      <c r="Q24" s="8" t="n">
        <f aca="false">2016-VALUE(RIGHT(O24,4))</f>
        <v>28</v>
      </c>
      <c r="R24" s="9" t="str">
        <f aca="false">IF(Q24&lt;21,"&lt; 21",IF(Q24&lt;=30,"21 - 30",IF(Q24&lt;=40,"31 - 40",IF(Q24&lt;=50,"41 - 50","&gt; 50" ))))</f>
        <v>21 - 30</v>
      </c>
      <c r="S24" s="7"/>
      <c r="T24" s="10"/>
      <c r="U24" s="11"/>
      <c r="V24" s="6" t="s">
        <v>133</v>
      </c>
      <c r="W24" s="14" t="s">
        <v>134</v>
      </c>
      <c r="X24" s="0"/>
      <c r="Y24" s="6" t="s">
        <v>53</v>
      </c>
    </row>
    <row r="25" customFormat="false" ht="28.3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135</v>
      </c>
      <c r="N25" s="0"/>
      <c r="O25" s="6" t="s">
        <v>136</v>
      </c>
      <c r="P25" s="7" t="s">
        <v>28</v>
      </c>
      <c r="Q25" s="8" t="n">
        <f aca="false">2016-VALUE(RIGHT(O25,4))</f>
        <v>38</v>
      </c>
      <c r="R25" s="9" t="str">
        <f aca="false">IF(Q25&lt;21,"&lt; 21",IF(Q25&lt;=30,"21 - 30",IF(Q25&lt;=40,"31 - 40",IF(Q25&lt;=50,"41 - 50","&gt; 50" ))))</f>
        <v>31 - 40</v>
      </c>
      <c r="S25" s="7" t="s">
        <v>29</v>
      </c>
      <c r="T25" s="10"/>
      <c r="U25" s="11"/>
      <c r="V25" s="6" t="s">
        <v>137</v>
      </c>
      <c r="W25" s="14" t="s">
        <v>134</v>
      </c>
      <c r="X25" s="0"/>
      <c r="Y25" s="6" t="s">
        <v>71</v>
      </c>
    </row>
    <row r="26" customFormat="false" ht="28.3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138</v>
      </c>
      <c r="N26" s="0"/>
      <c r="O26" s="6" t="s">
        <v>139</v>
      </c>
      <c r="P26" s="7" t="s">
        <v>28</v>
      </c>
      <c r="Q26" s="8" t="n">
        <f aca="false">2016-VALUE(RIGHT(O26,4))</f>
        <v>31</v>
      </c>
      <c r="R26" s="9" t="str">
        <f aca="false">IF(Q26&lt;21,"&lt; 21",IF(Q26&lt;=30,"21 - 30",IF(Q26&lt;=40,"31 - 40",IF(Q26&lt;=50,"41 - 50","&gt; 50" ))))</f>
        <v>31 - 40</v>
      </c>
      <c r="S26" s="7" t="s">
        <v>40</v>
      </c>
      <c r="T26" s="10"/>
      <c r="U26" s="11"/>
      <c r="V26" s="6" t="s">
        <v>140</v>
      </c>
      <c r="W26" s="12" t="s">
        <v>141</v>
      </c>
      <c r="X26" s="0"/>
      <c r="Y26" s="13" t="s">
        <v>43</v>
      </c>
    </row>
    <row r="27" customFormat="false" ht="28.3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142</v>
      </c>
      <c r="N27" s="0"/>
      <c r="O27" s="6" t="s">
        <v>143</v>
      </c>
      <c r="P27" s="7" t="s">
        <v>28</v>
      </c>
      <c r="Q27" s="8" t="n">
        <f aca="false">2016-VALUE(RIGHT(O27,4))</f>
        <v>22</v>
      </c>
      <c r="R27" s="9" t="str">
        <f aca="false">IF(Q27&lt;21,"&lt; 21",IF(Q27&lt;=30,"21 - 30",IF(Q27&lt;=40,"31 - 40",IF(Q27&lt;=50,"41 - 50","&gt; 50" ))))</f>
        <v>21 - 30</v>
      </c>
      <c r="S27" s="7" t="s">
        <v>144</v>
      </c>
      <c r="T27" s="10"/>
      <c r="U27" s="11"/>
      <c r="V27" s="6" t="s">
        <v>145</v>
      </c>
      <c r="W27" s="14" t="s">
        <v>146</v>
      </c>
      <c r="X27" s="0"/>
      <c r="Y27" s="6" t="s">
        <v>147</v>
      </c>
    </row>
    <row r="28" customFormat="false" ht="28.3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148</v>
      </c>
      <c r="N28" s="0"/>
      <c r="O28" s="6" t="s">
        <v>149</v>
      </c>
      <c r="P28" s="7" t="s">
        <v>28</v>
      </c>
      <c r="Q28" s="8" t="n">
        <f aca="false">2016-VALUE(RIGHT(O28,4))</f>
        <v>37</v>
      </c>
      <c r="R28" s="9" t="str">
        <f aca="false">IF(Q28&lt;21,"&lt; 21",IF(Q28&lt;=30,"21 - 30",IF(Q28&lt;=40,"31 - 40",IF(Q28&lt;=50,"41 - 50","&gt; 50" ))))</f>
        <v>31 - 40</v>
      </c>
      <c r="S28" s="7" t="s">
        <v>29</v>
      </c>
      <c r="T28" s="10"/>
      <c r="U28" s="11"/>
      <c r="V28" s="6" t="s">
        <v>150</v>
      </c>
      <c r="W28" s="14" t="s">
        <v>151</v>
      </c>
      <c r="X28" s="0"/>
      <c r="Y28" s="6" t="s">
        <v>152</v>
      </c>
    </row>
    <row r="29" customFormat="false" ht="28.3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153</v>
      </c>
      <c r="N29" s="0"/>
      <c r="O29" s="6" t="s">
        <v>154</v>
      </c>
      <c r="P29" s="7" t="s">
        <v>28</v>
      </c>
      <c r="Q29" s="8" t="n">
        <f aca="false">2016-VALUE(RIGHT(O29,4))</f>
        <v>35</v>
      </c>
      <c r="R29" s="9" t="str">
        <f aca="false">IF(Q29&lt;21,"&lt; 21",IF(Q29&lt;=30,"21 - 30",IF(Q29&lt;=40,"31 - 40",IF(Q29&lt;=50,"41 - 50","&gt; 50" ))))</f>
        <v>31 - 40</v>
      </c>
      <c r="S29" s="7" t="s">
        <v>40</v>
      </c>
      <c r="T29" s="10"/>
      <c r="U29" s="11"/>
      <c r="V29" s="6" t="s">
        <v>155</v>
      </c>
      <c r="W29" s="14" t="s">
        <v>156</v>
      </c>
      <c r="X29" s="0"/>
      <c r="Y29" s="6" t="s">
        <v>157</v>
      </c>
    </row>
    <row r="30" customFormat="false" ht="28.3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158</v>
      </c>
      <c r="N30" s="0"/>
      <c r="O30" s="6" t="s">
        <v>159</v>
      </c>
      <c r="P30" s="7" t="s">
        <v>28</v>
      </c>
      <c r="Q30" s="8" t="n">
        <f aca="false">2016-VALUE(RIGHT(O30,4))</f>
        <v>41</v>
      </c>
      <c r="R30" s="9" t="str">
        <f aca="false">IF(Q30&lt;21,"&lt; 21",IF(Q30&lt;=30,"21 - 30",IF(Q30&lt;=40,"31 - 40",IF(Q30&lt;=50,"41 - 50","&gt; 50" ))))</f>
        <v>41 - 50</v>
      </c>
      <c r="S30" s="7" t="s">
        <v>40</v>
      </c>
      <c r="T30" s="10"/>
      <c r="U30" s="11"/>
      <c r="V30" s="6" t="s">
        <v>160</v>
      </c>
      <c r="W30" s="14" t="s">
        <v>161</v>
      </c>
      <c r="X30" s="0"/>
      <c r="Y30" s="6" t="s">
        <v>162</v>
      </c>
    </row>
    <row r="31" customFormat="false" ht="29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163</v>
      </c>
      <c r="N31" s="0"/>
      <c r="O31" s="15" t="s">
        <v>164</v>
      </c>
      <c r="P31" s="7" t="s">
        <v>28</v>
      </c>
      <c r="Q31" s="8"/>
      <c r="R31" s="9"/>
      <c r="S31" s="7" t="s">
        <v>40</v>
      </c>
      <c r="T31" s="10"/>
      <c r="U31" s="11"/>
      <c r="V31" s="6" t="s">
        <v>165</v>
      </c>
      <c r="W31" s="14" t="s">
        <v>166</v>
      </c>
      <c r="X31" s="0"/>
      <c r="Y31" s="13" t="s">
        <v>43</v>
      </c>
    </row>
    <row r="32" customFormat="false" ht="15" hidden="false" customHeight="false" outlineLevel="0" collapsed="false">
      <c r="A32" s="16"/>
      <c r="B32" s="16"/>
      <c r="C32" s="2" t="n">
        <v>0</v>
      </c>
      <c r="D32" s="16"/>
      <c r="E32" s="16"/>
      <c r="F32" s="16"/>
      <c r="G32" s="2" t="s">
        <v>25</v>
      </c>
      <c r="H32" s="16"/>
      <c r="I32" s="2" t="s">
        <v>25</v>
      </c>
      <c r="J32" s="16"/>
      <c r="K32" s="16"/>
      <c r="L32" s="16"/>
      <c r="M32" s="5" t="s">
        <v>167</v>
      </c>
      <c r="N32" s="0"/>
      <c r="O32" s="6" t="s">
        <v>168</v>
      </c>
      <c r="P32" s="7" t="s">
        <v>28</v>
      </c>
      <c r="Q32" s="8" t="n">
        <f aca="false">2016-VALUE(RIGHT(O32,4))</f>
        <v>47</v>
      </c>
      <c r="R32" s="9" t="str">
        <f aca="false">IF(Q32&lt;21,"&lt; 21",IF(Q32&lt;=30,"21 - 30",IF(Q32&lt;=40,"31 - 40",IF(Q32&lt;=50,"41 - 50","&gt; 50" ))))</f>
        <v>41 - 50</v>
      </c>
      <c r="S32" s="7" t="s">
        <v>40</v>
      </c>
      <c r="T32" s="17"/>
      <c r="U32" s="17"/>
      <c r="V32" s="6" t="s">
        <v>169</v>
      </c>
      <c r="W32" s="14" t="s">
        <v>170</v>
      </c>
      <c r="X32" s="0"/>
      <c r="Y32" s="6" t="s">
        <v>157</v>
      </c>
    </row>
    <row r="33" customFormat="false" ht="28.35" hidden="false" customHeight="false" outlineLevel="0" collapsed="false">
      <c r="A33" s="16"/>
      <c r="B33" s="16"/>
      <c r="C33" s="2" t="n">
        <v>0</v>
      </c>
      <c r="D33" s="16"/>
      <c r="E33" s="16"/>
      <c r="F33" s="16"/>
      <c r="G33" s="2" t="s">
        <v>25</v>
      </c>
      <c r="H33" s="16"/>
      <c r="I33" s="2" t="s">
        <v>25</v>
      </c>
      <c r="J33" s="16"/>
      <c r="K33" s="16"/>
      <c r="L33" s="16"/>
      <c r="M33" s="5" t="s">
        <v>171</v>
      </c>
      <c r="N33" s="0"/>
      <c r="O33" s="6" t="s">
        <v>172</v>
      </c>
      <c r="P33" s="7" t="s">
        <v>28</v>
      </c>
      <c r="Q33" s="8" t="n">
        <f aca="false">2016-VALUE(RIGHT(O33,4))</f>
        <v>34</v>
      </c>
      <c r="R33" s="9" t="str">
        <f aca="false">IF(Q33&lt;21,"&lt; 21",IF(Q33&lt;=30,"21 - 30",IF(Q33&lt;=40,"31 - 40",IF(Q33&lt;=50,"41 - 50","&gt; 50" ))))</f>
        <v>31 - 40</v>
      </c>
      <c r="S33" s="7" t="s">
        <v>144</v>
      </c>
      <c r="T33" s="17"/>
      <c r="U33" s="17"/>
      <c r="V33" s="6" t="s">
        <v>173</v>
      </c>
      <c r="W33" s="14" t="s">
        <v>174</v>
      </c>
      <c r="X33" s="0"/>
      <c r="Y33" s="6" t="s">
        <v>175</v>
      </c>
    </row>
    <row r="34" customFormat="false" ht="28.35" hidden="false" customHeight="false" outlineLevel="0" collapsed="false">
      <c r="A34" s="16"/>
      <c r="B34" s="16"/>
      <c r="C34" s="2" t="n">
        <v>0</v>
      </c>
      <c r="D34" s="16"/>
      <c r="E34" s="16"/>
      <c r="F34" s="16"/>
      <c r="G34" s="2" t="s">
        <v>25</v>
      </c>
      <c r="H34" s="16"/>
      <c r="I34" s="2" t="s">
        <v>25</v>
      </c>
      <c r="J34" s="16"/>
      <c r="K34" s="16"/>
      <c r="L34" s="16"/>
      <c r="M34" s="5" t="s">
        <v>176</v>
      </c>
      <c r="N34" s="0"/>
      <c r="O34" s="6" t="s">
        <v>177</v>
      </c>
      <c r="P34" s="7" t="s">
        <v>28</v>
      </c>
      <c r="Q34" s="8" t="n">
        <f aca="false">2016-VALUE(RIGHT(O34,4))</f>
        <v>47</v>
      </c>
      <c r="R34" s="9" t="str">
        <f aca="false">IF(Q34&lt;21,"&lt; 21",IF(Q34&lt;=30,"21 - 30",IF(Q34&lt;=40,"31 - 40",IF(Q34&lt;=50,"41 - 50","&gt; 50" ))))</f>
        <v>41 - 50</v>
      </c>
      <c r="S34" s="7" t="s">
        <v>29</v>
      </c>
      <c r="T34" s="17"/>
      <c r="U34" s="17"/>
      <c r="V34" s="6" t="s">
        <v>178</v>
      </c>
      <c r="W34" s="14" t="s">
        <v>179</v>
      </c>
      <c r="X34" s="0"/>
      <c r="Y34" s="6" t="s">
        <v>180</v>
      </c>
    </row>
    <row r="35" customFormat="false" ht="28.35" hidden="false" customHeight="false" outlineLevel="0" collapsed="false">
      <c r="A35" s="16"/>
      <c r="B35" s="16"/>
      <c r="C35" s="2" t="n">
        <v>0</v>
      </c>
      <c r="D35" s="16"/>
      <c r="E35" s="16"/>
      <c r="F35" s="16"/>
      <c r="G35" s="2" t="s">
        <v>25</v>
      </c>
      <c r="H35" s="16"/>
      <c r="I35" s="2" t="s">
        <v>25</v>
      </c>
      <c r="J35" s="16"/>
      <c r="K35" s="16"/>
      <c r="L35" s="16"/>
      <c r="M35" s="5" t="s">
        <v>181</v>
      </c>
      <c r="N35" s="0"/>
      <c r="O35" s="6" t="s">
        <v>182</v>
      </c>
      <c r="P35" s="7" t="s">
        <v>28</v>
      </c>
      <c r="Q35" s="8" t="n">
        <f aca="false">2016-VALUE(RIGHT(O35,4))</f>
        <v>39</v>
      </c>
      <c r="R35" s="9" t="str">
        <f aca="false">IF(Q35&lt;21,"&lt; 21",IF(Q35&lt;=30,"21 - 30",IF(Q35&lt;=40,"31 - 40",IF(Q35&lt;=50,"41 - 50","&gt; 50" ))))</f>
        <v>31 - 40</v>
      </c>
      <c r="S35" s="7" t="s">
        <v>29</v>
      </c>
      <c r="T35" s="17"/>
      <c r="U35" s="17"/>
      <c r="V35" s="6" t="s">
        <v>183</v>
      </c>
      <c r="W35" s="14" t="s">
        <v>184</v>
      </c>
      <c r="X35" s="0"/>
      <c r="Y35" s="6" t="s">
        <v>32</v>
      </c>
    </row>
    <row r="36" customFormat="false" ht="15" hidden="false" customHeight="false" outlineLevel="0" collapsed="false">
      <c r="A36" s="16"/>
      <c r="B36" s="16"/>
      <c r="C36" s="2" t="n">
        <v>0</v>
      </c>
      <c r="D36" s="16"/>
      <c r="E36" s="16"/>
      <c r="F36" s="16"/>
      <c r="G36" s="2" t="s">
        <v>25</v>
      </c>
      <c r="H36" s="16"/>
      <c r="I36" s="2" t="s">
        <v>25</v>
      </c>
      <c r="J36" s="16"/>
      <c r="K36" s="16"/>
      <c r="L36" s="16"/>
      <c r="M36" s="5" t="s">
        <v>185</v>
      </c>
      <c r="N36" s="0"/>
      <c r="O36" s="6" t="s">
        <v>186</v>
      </c>
      <c r="P36" s="7" t="s">
        <v>28</v>
      </c>
      <c r="Q36" s="8" t="n">
        <f aca="false">2016-VALUE(RIGHT(O36,4))</f>
        <v>43</v>
      </c>
      <c r="R36" s="9" t="str">
        <f aca="false">IF(Q36&lt;21,"&lt; 21",IF(Q36&lt;=30,"21 - 30",IF(Q36&lt;=40,"31 - 40",IF(Q36&lt;=50,"41 - 50","&gt; 50" ))))</f>
        <v>41 - 50</v>
      </c>
      <c r="S36" s="7" t="s">
        <v>29</v>
      </c>
      <c r="T36" s="17"/>
      <c r="U36" s="17"/>
      <c r="V36" s="6" t="s">
        <v>187</v>
      </c>
      <c r="W36" s="14" t="s">
        <v>188</v>
      </c>
      <c r="X36" s="0"/>
      <c r="Y36" s="6" t="s">
        <v>48</v>
      </c>
    </row>
    <row r="37" customFormat="false" ht="15" hidden="false" customHeight="false" outlineLevel="0" collapsed="false">
      <c r="A37" s="16"/>
      <c r="B37" s="16"/>
      <c r="C37" s="2" t="n">
        <v>0</v>
      </c>
      <c r="D37" s="16"/>
      <c r="E37" s="16"/>
      <c r="F37" s="16"/>
      <c r="G37" s="2" t="s">
        <v>25</v>
      </c>
      <c r="H37" s="16"/>
      <c r="I37" s="2" t="s">
        <v>25</v>
      </c>
      <c r="J37" s="16"/>
      <c r="K37" s="16"/>
      <c r="L37" s="16"/>
      <c r="M37" s="5" t="s">
        <v>189</v>
      </c>
      <c r="N37" s="0"/>
      <c r="O37" s="6" t="s">
        <v>190</v>
      </c>
      <c r="P37" s="7" t="s">
        <v>28</v>
      </c>
      <c r="Q37" s="8" t="n">
        <f aca="false">2016-VALUE(RIGHT(O37,4))</f>
        <v>34</v>
      </c>
      <c r="R37" s="9" t="str">
        <f aca="false">IF(Q37&lt;21,"&lt; 21",IF(Q37&lt;=30,"21 - 30",IF(Q37&lt;=40,"31 - 40",IF(Q37&lt;=50,"41 - 50","&gt; 50" ))))</f>
        <v>31 - 40</v>
      </c>
      <c r="S37" s="7" t="s">
        <v>29</v>
      </c>
      <c r="T37" s="17"/>
      <c r="U37" s="17"/>
      <c r="V37" s="6" t="s">
        <v>191</v>
      </c>
      <c r="W37" s="14" t="s">
        <v>192</v>
      </c>
      <c r="X37" s="0"/>
      <c r="Y37" s="6" t="s">
        <v>193</v>
      </c>
    </row>
    <row r="38" customFormat="false" ht="28.35" hidden="false" customHeight="false" outlineLevel="0" collapsed="false">
      <c r="A38" s="16"/>
      <c r="B38" s="16"/>
      <c r="C38" s="2" t="n">
        <v>0</v>
      </c>
      <c r="D38" s="16"/>
      <c r="E38" s="16"/>
      <c r="F38" s="16"/>
      <c r="G38" s="2" t="s">
        <v>25</v>
      </c>
      <c r="H38" s="16"/>
      <c r="I38" s="2" t="s">
        <v>25</v>
      </c>
      <c r="J38" s="16"/>
      <c r="K38" s="16"/>
      <c r="L38" s="16"/>
      <c r="M38" s="5" t="s">
        <v>194</v>
      </c>
      <c r="N38" s="0"/>
      <c r="O38" s="6" t="s">
        <v>195</v>
      </c>
      <c r="P38" s="7" t="s">
        <v>28</v>
      </c>
      <c r="Q38" s="8" t="n">
        <f aca="false">2016-VALUE(RIGHT(O38,4))</f>
        <v>44</v>
      </c>
      <c r="R38" s="9" t="str">
        <f aca="false">IF(Q38&lt;21,"&lt; 21",IF(Q38&lt;=30,"21 - 30",IF(Q38&lt;=40,"31 - 40",IF(Q38&lt;=50,"41 - 50","&gt; 50" ))))</f>
        <v>41 - 50</v>
      </c>
      <c r="S38" s="7" t="s">
        <v>29</v>
      </c>
      <c r="T38" s="17"/>
      <c r="U38" s="17"/>
      <c r="V38" s="6" t="s">
        <v>196</v>
      </c>
      <c r="W38" s="12" t="s">
        <v>197</v>
      </c>
      <c r="X38" s="0"/>
      <c r="Y38" s="6" t="s">
        <v>71</v>
      </c>
    </row>
    <row r="39" customFormat="false" ht="15" hidden="false" customHeight="false" outlineLevel="0" collapsed="false">
      <c r="A39" s="16"/>
      <c r="B39" s="16"/>
      <c r="C39" s="2" t="n">
        <v>0</v>
      </c>
      <c r="D39" s="16"/>
      <c r="E39" s="16"/>
      <c r="F39" s="16"/>
      <c r="G39" s="2" t="s">
        <v>25</v>
      </c>
      <c r="H39" s="16"/>
      <c r="I39" s="2" t="s">
        <v>25</v>
      </c>
      <c r="J39" s="16"/>
      <c r="K39" s="16"/>
      <c r="L39" s="16"/>
      <c r="M39" s="5" t="s">
        <v>198</v>
      </c>
      <c r="N39" s="0"/>
      <c r="O39" s="6" t="s">
        <v>199</v>
      </c>
      <c r="P39" s="7" t="s">
        <v>28</v>
      </c>
      <c r="Q39" s="8" t="n">
        <f aca="false">2016-VALUE(RIGHT(O39,4))</f>
        <v>44</v>
      </c>
      <c r="R39" s="9" t="str">
        <f aca="false">IF(Q39&lt;21,"&lt; 21",IF(Q39&lt;=30,"21 - 30",IF(Q39&lt;=40,"31 - 40",IF(Q39&lt;=50,"41 - 50","&gt; 50" ))))</f>
        <v>41 - 50</v>
      </c>
      <c r="S39" s="7" t="s">
        <v>29</v>
      </c>
      <c r="T39" s="17"/>
      <c r="U39" s="17"/>
      <c r="V39" s="6" t="s">
        <v>200</v>
      </c>
      <c r="W39" s="12" t="s">
        <v>201</v>
      </c>
      <c r="X39" s="0"/>
      <c r="Y39" s="6" t="s">
        <v>180</v>
      </c>
    </row>
    <row r="40" customFormat="false" ht="28.35" hidden="false" customHeight="false" outlineLevel="0" collapsed="false">
      <c r="A40" s="16"/>
      <c r="B40" s="16"/>
      <c r="C40" s="2" t="n">
        <v>0</v>
      </c>
      <c r="D40" s="16"/>
      <c r="E40" s="16"/>
      <c r="F40" s="16"/>
      <c r="G40" s="2" t="s">
        <v>25</v>
      </c>
      <c r="H40" s="16"/>
      <c r="I40" s="2" t="s">
        <v>25</v>
      </c>
      <c r="J40" s="16"/>
      <c r="K40" s="16"/>
      <c r="L40" s="16"/>
      <c r="M40" s="5" t="s">
        <v>202</v>
      </c>
      <c r="N40" s="0"/>
      <c r="O40" s="6" t="s">
        <v>203</v>
      </c>
      <c r="P40" s="7" t="s">
        <v>28</v>
      </c>
      <c r="Q40" s="8" t="n">
        <f aca="false">2016-VALUE(RIGHT(O40,4))</f>
        <v>32</v>
      </c>
      <c r="R40" s="9" t="str">
        <f aca="false">IF(Q40&lt;21,"&lt; 21",IF(Q40&lt;=30,"21 - 30",IF(Q40&lt;=40,"31 - 40",IF(Q40&lt;=50,"41 - 50","&gt; 50" ))))</f>
        <v>31 - 40</v>
      </c>
      <c r="S40" s="7" t="s">
        <v>29</v>
      </c>
      <c r="T40" s="17"/>
      <c r="U40" s="17"/>
      <c r="V40" s="6" t="s">
        <v>204</v>
      </c>
      <c r="W40" s="12" t="s">
        <v>205</v>
      </c>
      <c r="X40" s="0"/>
      <c r="Y40" s="6" t="s">
        <v>206</v>
      </c>
    </row>
    <row r="41" customFormat="false" ht="28.35" hidden="false" customHeight="false" outlineLevel="0" collapsed="false">
      <c r="A41" s="16"/>
      <c r="B41" s="16"/>
      <c r="C41" s="2" t="n">
        <v>0</v>
      </c>
      <c r="D41" s="16"/>
      <c r="E41" s="16"/>
      <c r="F41" s="16"/>
      <c r="G41" s="2" t="s">
        <v>25</v>
      </c>
      <c r="H41" s="16"/>
      <c r="I41" s="2" t="s">
        <v>25</v>
      </c>
      <c r="J41" s="16"/>
      <c r="K41" s="16"/>
      <c r="L41" s="16"/>
      <c r="M41" s="5" t="s">
        <v>207</v>
      </c>
      <c r="N41" s="0"/>
      <c r="O41" s="6" t="s">
        <v>208</v>
      </c>
      <c r="P41" s="7" t="s">
        <v>28</v>
      </c>
      <c r="Q41" s="8" t="n">
        <f aca="false">2016-VALUE(RIGHT(O41,4))</f>
        <v>50</v>
      </c>
      <c r="R41" s="9" t="str">
        <f aca="false">IF(Q41&lt;21,"&lt; 21",IF(Q41&lt;=30,"21 - 30",IF(Q41&lt;=40,"31 - 40",IF(Q41&lt;=50,"41 - 50","&gt; 50" ))))</f>
        <v>41 - 50</v>
      </c>
      <c r="S41" s="7" t="s">
        <v>29</v>
      </c>
      <c r="T41" s="17"/>
      <c r="U41" s="17"/>
      <c r="V41" s="6" t="s">
        <v>209</v>
      </c>
      <c r="W41" s="12" t="s">
        <v>210</v>
      </c>
      <c r="X41" s="0"/>
      <c r="Y41" s="6" t="s">
        <v>211</v>
      </c>
    </row>
    <row r="42" customFormat="false" ht="28.35" hidden="false" customHeight="false" outlineLevel="0" collapsed="false">
      <c r="A42" s="16"/>
      <c r="B42" s="16"/>
      <c r="C42" s="2" t="n">
        <v>0</v>
      </c>
      <c r="D42" s="16"/>
      <c r="E42" s="16"/>
      <c r="F42" s="16"/>
      <c r="G42" s="2" t="s">
        <v>25</v>
      </c>
      <c r="H42" s="16"/>
      <c r="I42" s="2" t="s">
        <v>25</v>
      </c>
      <c r="J42" s="16"/>
      <c r="K42" s="16"/>
      <c r="L42" s="16"/>
      <c r="M42" s="5" t="s">
        <v>212</v>
      </c>
      <c r="N42" s="0"/>
      <c r="O42" s="6" t="s">
        <v>213</v>
      </c>
      <c r="P42" s="7" t="s">
        <v>28</v>
      </c>
      <c r="Q42" s="8" t="n">
        <f aca="false">2016-VALUE(RIGHT(O42,4))</f>
        <v>30</v>
      </c>
      <c r="R42" s="9" t="str">
        <f aca="false">IF(Q42&lt;21,"&lt; 21",IF(Q42&lt;=30,"21 - 30",IF(Q42&lt;=40,"31 - 40",IF(Q42&lt;=50,"41 - 50","&gt; 50" ))))</f>
        <v>21 - 30</v>
      </c>
      <c r="S42" s="7" t="s">
        <v>29</v>
      </c>
      <c r="T42" s="16"/>
      <c r="U42" s="16"/>
      <c r="V42" s="6" t="s">
        <v>214</v>
      </c>
      <c r="W42" s="12" t="s">
        <v>215</v>
      </c>
      <c r="X42" s="0"/>
      <c r="Y42" s="6" t="s">
        <v>216</v>
      </c>
    </row>
    <row r="43" customFormat="false" ht="15" hidden="false" customHeight="false" outlineLevel="0" collapsed="false">
      <c r="A43" s="16"/>
      <c r="B43" s="16"/>
      <c r="C43" s="2" t="n">
        <v>0</v>
      </c>
      <c r="D43" s="16"/>
      <c r="E43" s="16"/>
      <c r="F43" s="16"/>
      <c r="G43" s="2" t="s">
        <v>25</v>
      </c>
      <c r="H43" s="16"/>
      <c r="I43" s="2" t="s">
        <v>25</v>
      </c>
      <c r="J43" s="16"/>
      <c r="K43" s="16"/>
      <c r="L43" s="16"/>
      <c r="M43" s="5" t="s">
        <v>217</v>
      </c>
      <c r="N43" s="0"/>
      <c r="O43" s="6" t="s">
        <v>218</v>
      </c>
      <c r="P43" s="7" t="s">
        <v>28</v>
      </c>
      <c r="Q43" s="8" t="n">
        <f aca="false">2016-VALUE(RIGHT(O43,4))</f>
        <v>26</v>
      </c>
      <c r="R43" s="9" t="str">
        <f aca="false">IF(Q43&lt;21,"&lt; 21",IF(Q43&lt;=30,"21 - 30",IF(Q43&lt;=40,"31 - 40",IF(Q43&lt;=50,"41 - 50","&gt; 50" ))))</f>
        <v>21 - 30</v>
      </c>
      <c r="S43" s="7" t="s">
        <v>29</v>
      </c>
      <c r="T43" s="16"/>
      <c r="U43" s="16"/>
      <c r="V43" s="6" t="s">
        <v>219</v>
      </c>
      <c r="W43" s="12" t="s">
        <v>220</v>
      </c>
      <c r="X43" s="0"/>
      <c r="Y43" s="13" t="s">
        <v>43</v>
      </c>
    </row>
    <row r="44" customFormat="false" ht="28.35" hidden="false" customHeight="false" outlineLevel="0" collapsed="false">
      <c r="A44" s="16"/>
      <c r="B44" s="16"/>
      <c r="C44" s="2" t="n">
        <v>0</v>
      </c>
      <c r="D44" s="16"/>
      <c r="E44" s="16"/>
      <c r="F44" s="16"/>
      <c r="G44" s="2" t="s">
        <v>25</v>
      </c>
      <c r="H44" s="16"/>
      <c r="I44" s="2" t="s">
        <v>25</v>
      </c>
      <c r="J44" s="16"/>
      <c r="K44" s="16"/>
      <c r="L44" s="16"/>
      <c r="M44" s="5" t="s">
        <v>221</v>
      </c>
      <c r="N44" s="0"/>
      <c r="O44" s="6" t="s">
        <v>222</v>
      </c>
      <c r="P44" s="7" t="s">
        <v>28</v>
      </c>
      <c r="Q44" s="8" t="n">
        <f aca="false">2016-VALUE(RIGHT(O44,4))</f>
        <v>44</v>
      </c>
      <c r="R44" s="9" t="str">
        <f aca="false">IF(Q44&lt;21,"&lt; 21",IF(Q44&lt;=30,"21 - 30",IF(Q44&lt;=40,"31 - 40",IF(Q44&lt;=50,"41 - 50","&gt; 50" ))))</f>
        <v>41 - 50</v>
      </c>
      <c r="S44" s="7" t="s">
        <v>223</v>
      </c>
      <c r="T44" s="16"/>
      <c r="U44" s="16"/>
      <c r="V44" s="6" t="s">
        <v>224</v>
      </c>
      <c r="W44" s="12" t="s">
        <v>220</v>
      </c>
      <c r="X44" s="0"/>
      <c r="Y44" s="6" t="s">
        <v>225</v>
      </c>
    </row>
    <row r="45" customFormat="false" ht="28.35" hidden="false" customHeight="false" outlineLevel="0" collapsed="false">
      <c r="A45" s="16"/>
      <c r="B45" s="16"/>
      <c r="C45" s="2" t="n">
        <v>0</v>
      </c>
      <c r="D45" s="16"/>
      <c r="E45" s="16"/>
      <c r="F45" s="16"/>
      <c r="G45" s="2" t="s">
        <v>25</v>
      </c>
      <c r="H45" s="16"/>
      <c r="I45" s="2" t="s">
        <v>25</v>
      </c>
      <c r="J45" s="16"/>
      <c r="K45" s="16"/>
      <c r="L45" s="16"/>
      <c r="M45" s="5" t="s">
        <v>226</v>
      </c>
      <c r="N45" s="0"/>
      <c r="O45" s="6" t="s">
        <v>227</v>
      </c>
      <c r="P45" s="7" t="s">
        <v>28</v>
      </c>
      <c r="Q45" s="8" t="n">
        <f aca="false">2016-VALUE(RIGHT(O45,4))</f>
        <v>41</v>
      </c>
      <c r="R45" s="9" t="str">
        <f aca="false">IF(Q45&lt;21,"&lt; 21",IF(Q45&lt;=30,"21 - 30",IF(Q45&lt;=40,"31 - 40",IF(Q45&lt;=50,"41 - 50","&gt; 50" ))))</f>
        <v>41 - 50</v>
      </c>
      <c r="S45" s="7" t="s">
        <v>144</v>
      </c>
      <c r="T45" s="16"/>
      <c r="U45" s="16"/>
      <c r="V45" s="6" t="s">
        <v>228</v>
      </c>
      <c r="W45" s="12" t="s">
        <v>229</v>
      </c>
      <c r="X45" s="0"/>
      <c r="Y45" s="6" t="s">
        <v>53</v>
      </c>
    </row>
    <row r="46" customFormat="false" ht="28.35" hidden="false" customHeight="false" outlineLevel="0" collapsed="false">
      <c r="A46" s="16"/>
      <c r="B46" s="16"/>
      <c r="C46" s="2" t="n">
        <v>0</v>
      </c>
      <c r="D46" s="16"/>
      <c r="E46" s="16"/>
      <c r="F46" s="16"/>
      <c r="G46" s="2" t="s">
        <v>25</v>
      </c>
      <c r="H46" s="16"/>
      <c r="I46" s="2" t="s">
        <v>25</v>
      </c>
      <c r="J46" s="16"/>
      <c r="K46" s="16"/>
      <c r="L46" s="16"/>
      <c r="M46" s="5" t="s">
        <v>230</v>
      </c>
      <c r="N46" s="0"/>
      <c r="O46" s="6" t="s">
        <v>231</v>
      </c>
      <c r="P46" s="7" t="s">
        <v>28</v>
      </c>
      <c r="Q46" s="8" t="n">
        <f aca="false">2016-VALUE(RIGHT(O46,4))</f>
        <v>52</v>
      </c>
      <c r="R46" s="9" t="str">
        <f aca="false">IF(Q46&lt;21,"&lt; 21",IF(Q46&lt;=30,"21 - 30",IF(Q46&lt;=40,"31 - 40",IF(Q46&lt;=50,"41 - 50","&gt; 50" ))))</f>
        <v>&gt; 50</v>
      </c>
      <c r="S46" s="7" t="s">
        <v>29</v>
      </c>
      <c r="T46" s="16"/>
      <c r="U46" s="16"/>
      <c r="V46" s="6" t="s">
        <v>232</v>
      </c>
      <c r="W46" s="12" t="s">
        <v>233</v>
      </c>
      <c r="X46" s="0"/>
      <c r="Y46" s="6" t="s">
        <v>53</v>
      </c>
    </row>
    <row r="47" customFormat="false" ht="28.35" hidden="false" customHeight="false" outlineLevel="0" collapsed="false">
      <c r="A47" s="16"/>
      <c r="B47" s="16"/>
      <c r="C47" s="2" t="n">
        <v>0</v>
      </c>
      <c r="D47" s="16"/>
      <c r="E47" s="16"/>
      <c r="F47" s="16"/>
      <c r="G47" s="2" t="s">
        <v>25</v>
      </c>
      <c r="H47" s="16"/>
      <c r="I47" s="2" t="s">
        <v>25</v>
      </c>
      <c r="J47" s="16"/>
      <c r="K47" s="16"/>
      <c r="L47" s="16"/>
      <c r="M47" s="5" t="s">
        <v>234</v>
      </c>
      <c r="N47" s="0"/>
      <c r="O47" s="6" t="s">
        <v>235</v>
      </c>
      <c r="P47" s="7" t="s">
        <v>28</v>
      </c>
      <c r="Q47" s="8" t="n">
        <f aca="false">2016-VALUE(RIGHT(O47,4))</f>
        <v>37</v>
      </c>
      <c r="R47" s="9" t="str">
        <f aca="false">IF(Q47&lt;21,"&lt; 21",IF(Q47&lt;=30,"21 - 30",IF(Q47&lt;=40,"31 - 40",IF(Q47&lt;=50,"41 - 50","&gt; 50" ))))</f>
        <v>31 - 40</v>
      </c>
      <c r="S47" s="7" t="s">
        <v>29</v>
      </c>
      <c r="T47" s="16"/>
      <c r="U47" s="16"/>
      <c r="V47" s="6" t="s">
        <v>236</v>
      </c>
      <c r="W47" s="12" t="s">
        <v>237</v>
      </c>
      <c r="X47" s="0"/>
      <c r="Y47" s="6" t="s">
        <v>157</v>
      </c>
    </row>
    <row r="48" customFormat="false" ht="28.35" hidden="false" customHeight="false" outlineLevel="0" collapsed="false">
      <c r="A48" s="16"/>
      <c r="B48" s="16"/>
      <c r="C48" s="2" t="n">
        <v>0</v>
      </c>
      <c r="D48" s="16"/>
      <c r="E48" s="16"/>
      <c r="F48" s="16"/>
      <c r="G48" s="2" t="s">
        <v>25</v>
      </c>
      <c r="H48" s="16"/>
      <c r="I48" s="2" t="s">
        <v>25</v>
      </c>
      <c r="J48" s="16"/>
      <c r="K48" s="16"/>
      <c r="L48" s="16"/>
      <c r="M48" s="5" t="s">
        <v>238</v>
      </c>
      <c r="N48" s="0"/>
      <c r="O48" s="6" t="s">
        <v>239</v>
      </c>
      <c r="P48" s="7" t="s">
        <v>28</v>
      </c>
      <c r="Q48" s="8" t="n">
        <f aca="false">2016-VALUE(RIGHT(O48,4))</f>
        <v>43</v>
      </c>
      <c r="R48" s="9" t="str">
        <f aca="false">IF(Q48&lt;21,"&lt; 21",IF(Q48&lt;=30,"21 - 30",IF(Q48&lt;=40,"31 - 40",IF(Q48&lt;=50,"41 - 50","&gt; 50" ))))</f>
        <v>41 - 50</v>
      </c>
      <c r="S48" s="7" t="s">
        <v>144</v>
      </c>
      <c r="T48" s="16"/>
      <c r="U48" s="16"/>
      <c r="V48" s="6" t="s">
        <v>240</v>
      </c>
      <c r="W48" s="12" t="s">
        <v>241</v>
      </c>
      <c r="X48" s="0"/>
      <c r="Y48" s="6" t="s">
        <v>53</v>
      </c>
    </row>
    <row r="49" customFormat="false" ht="28.35" hidden="false" customHeight="false" outlineLevel="0" collapsed="false">
      <c r="A49" s="16"/>
      <c r="B49" s="16"/>
      <c r="C49" s="2" t="n">
        <v>0</v>
      </c>
      <c r="D49" s="16"/>
      <c r="E49" s="16"/>
      <c r="F49" s="16"/>
      <c r="G49" s="2" t="s">
        <v>25</v>
      </c>
      <c r="H49" s="16"/>
      <c r="I49" s="2" t="s">
        <v>25</v>
      </c>
      <c r="J49" s="16"/>
      <c r="K49" s="16"/>
      <c r="L49" s="16"/>
      <c r="M49" s="5" t="s">
        <v>242</v>
      </c>
      <c r="N49" s="0"/>
      <c r="O49" s="6" t="s">
        <v>243</v>
      </c>
      <c r="P49" s="7" t="s">
        <v>28</v>
      </c>
      <c r="Q49" s="8" t="n">
        <f aca="false">2016-VALUE(RIGHT(O49,4))</f>
        <v>44</v>
      </c>
      <c r="R49" s="9" t="str">
        <f aca="false">IF(Q49&lt;21,"&lt; 21",IF(Q49&lt;=30,"21 - 30",IF(Q49&lt;=40,"31 - 40",IF(Q49&lt;=50,"41 - 50","&gt; 50" ))))</f>
        <v>41 - 50</v>
      </c>
      <c r="S49" s="7" t="s">
        <v>29</v>
      </c>
      <c r="T49" s="16"/>
      <c r="U49" s="16"/>
      <c r="V49" s="6" t="s">
        <v>244</v>
      </c>
      <c r="W49" s="12" t="s">
        <v>245</v>
      </c>
      <c r="X49" s="0"/>
      <c r="Y49" s="6" t="s">
        <v>180</v>
      </c>
    </row>
    <row r="50" customFormat="false" ht="15" hidden="false" customHeight="false" outlineLevel="0" collapsed="false">
      <c r="A50" s="16"/>
      <c r="B50" s="16"/>
      <c r="C50" s="2" t="n">
        <v>0</v>
      </c>
      <c r="D50" s="16"/>
      <c r="E50" s="16"/>
      <c r="F50" s="16"/>
      <c r="G50" s="2" t="s">
        <v>25</v>
      </c>
      <c r="H50" s="16"/>
      <c r="I50" s="2" t="s">
        <v>25</v>
      </c>
      <c r="J50" s="16"/>
      <c r="K50" s="16"/>
      <c r="L50" s="16"/>
      <c r="M50" s="5" t="s">
        <v>246</v>
      </c>
      <c r="N50" s="0"/>
      <c r="O50" s="6" t="s">
        <v>247</v>
      </c>
      <c r="P50" s="7" t="s">
        <v>28</v>
      </c>
      <c r="Q50" s="8" t="n">
        <f aca="false">2016-VALUE(RIGHT(O50,4))</f>
        <v>27</v>
      </c>
      <c r="R50" s="9" t="str">
        <f aca="false">IF(Q50&lt;21,"&lt; 21",IF(Q50&lt;=30,"21 - 30",IF(Q50&lt;=40,"31 - 40",IF(Q50&lt;=50,"41 - 50","&gt; 50" ))))</f>
        <v>21 - 30</v>
      </c>
      <c r="S50" s="7" t="s">
        <v>43</v>
      </c>
      <c r="T50" s="16"/>
      <c r="U50" s="16"/>
      <c r="V50" s="18" t="s">
        <v>248</v>
      </c>
      <c r="W50" s="19" t="s">
        <v>249</v>
      </c>
      <c r="X50" s="0"/>
      <c r="Y50" s="20" t="s">
        <v>43</v>
      </c>
    </row>
    <row r="51" customFormat="false" ht="28.35" hidden="false" customHeight="false" outlineLevel="0" collapsed="false">
      <c r="A51" s="16"/>
      <c r="B51" s="16"/>
      <c r="C51" s="2" t="n">
        <v>0</v>
      </c>
      <c r="D51" s="16"/>
      <c r="E51" s="16"/>
      <c r="F51" s="16"/>
      <c r="G51" s="2" t="s">
        <v>25</v>
      </c>
      <c r="H51" s="16"/>
      <c r="I51" s="2" t="s">
        <v>25</v>
      </c>
      <c r="J51" s="16"/>
      <c r="K51" s="16"/>
      <c r="L51" s="16"/>
      <c r="M51" s="5" t="s">
        <v>250</v>
      </c>
      <c r="N51" s="0"/>
      <c r="O51" s="6" t="s">
        <v>251</v>
      </c>
      <c r="P51" s="7" t="s">
        <v>28</v>
      </c>
      <c r="Q51" s="8" t="n">
        <f aca="false">2016-VALUE(RIGHT(O51,4))</f>
        <v>35</v>
      </c>
      <c r="R51" s="9" t="str">
        <f aca="false">IF(Q51&lt;21,"&lt; 21",IF(Q51&lt;=30,"21 - 30",IF(Q51&lt;=40,"31 - 40",IF(Q51&lt;=50,"41 - 50","&gt; 50" ))))</f>
        <v>31 - 40</v>
      </c>
      <c r="S51" s="7" t="s">
        <v>29</v>
      </c>
      <c r="T51" s="16"/>
      <c r="U51" s="16"/>
      <c r="V51" s="6" t="s">
        <v>252</v>
      </c>
      <c r="W51" s="12" t="s">
        <v>253</v>
      </c>
      <c r="X51" s="0"/>
      <c r="Y51" s="6" t="s">
        <v>180</v>
      </c>
    </row>
    <row r="52" customFormat="false" ht="28.35" hidden="false" customHeight="false" outlineLevel="0" collapsed="false">
      <c r="A52" s="16"/>
      <c r="B52" s="16"/>
      <c r="C52" s="2" t="n">
        <v>0</v>
      </c>
      <c r="D52" s="16"/>
      <c r="E52" s="16"/>
      <c r="F52" s="16"/>
      <c r="G52" s="2" t="s">
        <v>25</v>
      </c>
      <c r="H52" s="16"/>
      <c r="I52" s="2" t="s">
        <v>25</v>
      </c>
      <c r="J52" s="16"/>
      <c r="K52" s="16"/>
      <c r="L52" s="16"/>
      <c r="M52" s="5" t="s">
        <v>254</v>
      </c>
      <c r="N52" s="0"/>
      <c r="O52" s="6" t="s">
        <v>255</v>
      </c>
      <c r="P52" s="7" t="s">
        <v>28</v>
      </c>
      <c r="Q52" s="8" t="n">
        <f aca="false">2016-VALUE(RIGHT(O52,4))</f>
        <v>30</v>
      </c>
      <c r="R52" s="9" t="str">
        <f aca="false">IF(Q52&lt;21,"&lt; 21",IF(Q52&lt;=30,"21 - 30",IF(Q52&lt;=40,"31 - 40",IF(Q52&lt;=50,"41 - 50","&gt; 50" ))))</f>
        <v>21 - 30</v>
      </c>
      <c r="S52" s="7" t="s">
        <v>144</v>
      </c>
      <c r="T52" s="16"/>
      <c r="U52" s="16"/>
      <c r="V52" s="6" t="s">
        <v>256</v>
      </c>
      <c r="W52" s="7" t="s">
        <v>43</v>
      </c>
      <c r="X52" s="0"/>
      <c r="Y52" s="6" t="s">
        <v>257</v>
      </c>
    </row>
    <row r="53" customFormat="false" ht="28.35" hidden="false" customHeight="false" outlineLevel="0" collapsed="false">
      <c r="A53" s="16"/>
      <c r="B53" s="16"/>
      <c r="C53" s="2" t="n">
        <v>0</v>
      </c>
      <c r="D53" s="16"/>
      <c r="E53" s="16"/>
      <c r="F53" s="16"/>
      <c r="G53" s="2" t="s">
        <v>25</v>
      </c>
      <c r="H53" s="16"/>
      <c r="I53" s="2" t="s">
        <v>25</v>
      </c>
      <c r="J53" s="16"/>
      <c r="K53" s="16"/>
      <c r="L53" s="16"/>
      <c r="M53" s="5" t="s">
        <v>258</v>
      </c>
      <c r="N53" s="0"/>
      <c r="O53" s="6" t="s">
        <v>259</v>
      </c>
      <c r="P53" s="7" t="s">
        <v>28</v>
      </c>
      <c r="Q53" s="8" t="n">
        <f aca="false">2016-VALUE(RIGHT(O53,4))</f>
        <v>27</v>
      </c>
      <c r="R53" s="9" t="str">
        <f aca="false">IF(Q53&lt;21,"&lt; 21",IF(Q53&lt;=30,"21 - 30",IF(Q53&lt;=40,"31 - 40",IF(Q53&lt;=50,"41 - 50","&gt; 50" ))))</f>
        <v>21 - 30</v>
      </c>
      <c r="S53" s="7" t="s">
        <v>29</v>
      </c>
      <c r="T53" s="16"/>
      <c r="U53" s="16"/>
      <c r="V53" s="6" t="s">
        <v>260</v>
      </c>
      <c r="W53" s="7" t="s">
        <v>261</v>
      </c>
      <c r="X53" s="0"/>
      <c r="Y53" s="6" t="s">
        <v>262</v>
      </c>
    </row>
    <row r="54" customFormat="false" ht="28.35" hidden="false" customHeight="false" outlineLevel="0" collapsed="false">
      <c r="A54" s="16"/>
      <c r="B54" s="16"/>
      <c r="C54" s="2" t="n">
        <v>0</v>
      </c>
      <c r="D54" s="16"/>
      <c r="E54" s="16"/>
      <c r="F54" s="16"/>
      <c r="G54" s="2" t="s">
        <v>25</v>
      </c>
      <c r="H54" s="16"/>
      <c r="I54" s="2" t="s">
        <v>25</v>
      </c>
      <c r="J54" s="16"/>
      <c r="K54" s="16"/>
      <c r="L54" s="16"/>
      <c r="M54" s="5" t="s">
        <v>263</v>
      </c>
      <c r="N54" s="0"/>
      <c r="O54" s="6" t="s">
        <v>264</v>
      </c>
      <c r="P54" s="7" t="s">
        <v>28</v>
      </c>
      <c r="Q54" s="8" t="n">
        <f aca="false">2016-VALUE(RIGHT(O54,4))</f>
        <v>31</v>
      </c>
      <c r="R54" s="9" t="str">
        <f aca="false">IF(Q54&lt;21,"&lt; 21",IF(Q54&lt;=30,"21 - 30",IF(Q54&lt;=40,"31 - 40",IF(Q54&lt;=50,"41 - 50","&gt; 50" ))))</f>
        <v>31 - 40</v>
      </c>
      <c r="S54" s="7" t="s">
        <v>265</v>
      </c>
      <c r="T54" s="16"/>
      <c r="U54" s="16"/>
      <c r="V54" s="6" t="s">
        <v>266</v>
      </c>
      <c r="W54" s="7" t="s">
        <v>267</v>
      </c>
      <c r="X54" s="0"/>
      <c r="Y54" s="6" t="s">
        <v>268</v>
      </c>
    </row>
    <row r="55" customFormat="false" ht="15" hidden="false" customHeight="false" outlineLevel="0" collapsed="false">
      <c r="A55" s="16"/>
      <c r="B55" s="16"/>
      <c r="C55" s="2" t="n">
        <v>0</v>
      </c>
      <c r="D55" s="16"/>
      <c r="E55" s="16"/>
      <c r="F55" s="16"/>
      <c r="G55" s="2" t="s">
        <v>25</v>
      </c>
      <c r="H55" s="16"/>
      <c r="I55" s="2" t="s">
        <v>25</v>
      </c>
      <c r="J55" s="16"/>
      <c r="K55" s="16"/>
      <c r="L55" s="16"/>
      <c r="M55" s="5" t="s">
        <v>269</v>
      </c>
      <c r="N55" s="0"/>
      <c r="O55" s="6" t="s">
        <v>270</v>
      </c>
      <c r="P55" s="7" t="s">
        <v>28</v>
      </c>
      <c r="Q55" s="8" t="n">
        <f aca="false">2016-VALUE(RIGHT(O55,4))</f>
        <v>28</v>
      </c>
      <c r="R55" s="9" t="str">
        <f aca="false">IF(Q55&lt;21,"&lt; 21",IF(Q55&lt;=30,"21 - 30",IF(Q55&lt;=40,"31 - 40",IF(Q55&lt;=50,"41 - 50","&gt; 50" ))))</f>
        <v>21 - 30</v>
      </c>
      <c r="S55" s="7" t="s">
        <v>29</v>
      </c>
      <c r="T55" s="16"/>
      <c r="U55" s="16"/>
      <c r="V55" s="6" t="s">
        <v>271</v>
      </c>
      <c r="W55" s="12" t="s">
        <v>272</v>
      </c>
      <c r="X55" s="0"/>
      <c r="Y55" s="6" t="s">
        <v>273</v>
      </c>
    </row>
    <row r="56" customFormat="false" ht="28.35" hidden="false" customHeight="false" outlineLevel="0" collapsed="false">
      <c r="A56" s="16"/>
      <c r="B56" s="16"/>
      <c r="C56" s="2" t="n">
        <v>0</v>
      </c>
      <c r="D56" s="16"/>
      <c r="E56" s="16"/>
      <c r="F56" s="16"/>
      <c r="G56" s="2" t="s">
        <v>25</v>
      </c>
      <c r="H56" s="16"/>
      <c r="I56" s="2" t="s">
        <v>25</v>
      </c>
      <c r="J56" s="16"/>
      <c r="K56" s="16"/>
      <c r="L56" s="16"/>
      <c r="M56" s="5" t="s">
        <v>274</v>
      </c>
      <c r="N56" s="0"/>
      <c r="O56" s="6" t="s">
        <v>275</v>
      </c>
      <c r="P56" s="7" t="s">
        <v>28</v>
      </c>
      <c r="Q56" s="8" t="n">
        <f aca="false">2016-VALUE(RIGHT(O56,4))</f>
        <v>35</v>
      </c>
      <c r="R56" s="9" t="str">
        <f aca="false">IF(Q56&lt;21,"&lt; 21",IF(Q56&lt;=30,"21 - 30",IF(Q56&lt;=40,"31 - 40",IF(Q56&lt;=50,"41 - 50","&gt; 50" ))))</f>
        <v>31 - 40</v>
      </c>
      <c r="S56" s="7" t="s">
        <v>29</v>
      </c>
      <c r="T56" s="16"/>
      <c r="U56" s="16"/>
      <c r="V56" s="6" t="s">
        <v>276</v>
      </c>
      <c r="W56" s="7" t="s">
        <v>277</v>
      </c>
      <c r="X56" s="0"/>
      <c r="Y56" s="6" t="s">
        <v>278</v>
      </c>
    </row>
    <row r="57" customFormat="false" ht="28.35" hidden="false" customHeight="false" outlineLevel="0" collapsed="false">
      <c r="A57" s="16"/>
      <c r="B57" s="16"/>
      <c r="C57" s="2" t="n">
        <v>0</v>
      </c>
      <c r="D57" s="16"/>
      <c r="E57" s="16"/>
      <c r="F57" s="16"/>
      <c r="G57" s="2" t="s">
        <v>25</v>
      </c>
      <c r="H57" s="16"/>
      <c r="I57" s="2" t="s">
        <v>25</v>
      </c>
      <c r="J57" s="16"/>
      <c r="K57" s="16"/>
      <c r="L57" s="16"/>
      <c r="M57" s="5" t="s">
        <v>279</v>
      </c>
      <c r="N57" s="0"/>
      <c r="O57" s="6" t="s">
        <v>280</v>
      </c>
      <c r="P57" s="7" t="s">
        <v>28</v>
      </c>
      <c r="Q57" s="8" t="n">
        <f aca="false">2016-VALUE(RIGHT(O57,4))</f>
        <v>35</v>
      </c>
      <c r="R57" s="9" t="str">
        <f aca="false">IF(Q57&lt;21,"&lt; 21",IF(Q57&lt;=30,"21 - 30",IF(Q57&lt;=40,"31 - 40",IF(Q57&lt;=50,"41 - 50","&gt; 50" ))))</f>
        <v>31 - 40</v>
      </c>
      <c r="S57" s="7" t="s">
        <v>29</v>
      </c>
      <c r="T57" s="16"/>
      <c r="U57" s="16"/>
      <c r="V57" s="6" t="s">
        <v>281</v>
      </c>
      <c r="W57" s="12" t="s">
        <v>282</v>
      </c>
      <c r="X57" s="0"/>
      <c r="Y57" s="6" t="s">
        <v>180</v>
      </c>
    </row>
    <row r="58" customFormat="false" ht="28.35" hidden="false" customHeight="false" outlineLevel="0" collapsed="false">
      <c r="A58" s="16"/>
      <c r="B58" s="16"/>
      <c r="C58" s="2" t="n">
        <v>0</v>
      </c>
      <c r="D58" s="16"/>
      <c r="E58" s="16"/>
      <c r="F58" s="16"/>
      <c r="G58" s="2" t="s">
        <v>25</v>
      </c>
      <c r="H58" s="16"/>
      <c r="I58" s="2" t="s">
        <v>25</v>
      </c>
      <c r="J58" s="16"/>
      <c r="K58" s="16"/>
      <c r="L58" s="16"/>
      <c r="M58" s="5" t="s">
        <v>283</v>
      </c>
      <c r="N58" s="0"/>
      <c r="O58" s="6" t="s">
        <v>284</v>
      </c>
      <c r="P58" s="7" t="s">
        <v>28</v>
      </c>
      <c r="Q58" s="8" t="n">
        <f aca="false">2016-VALUE(RIGHT(O58,4))</f>
        <v>39</v>
      </c>
      <c r="R58" s="9" t="str">
        <f aca="false">IF(Q58&lt;21,"&lt; 21",IF(Q58&lt;=30,"21 - 30",IF(Q58&lt;=40,"31 - 40",IF(Q58&lt;=50,"41 - 50","&gt; 50" ))))</f>
        <v>31 - 40</v>
      </c>
      <c r="S58" s="7" t="s">
        <v>29</v>
      </c>
      <c r="T58" s="16"/>
      <c r="U58" s="16"/>
      <c r="V58" s="6" t="s">
        <v>285</v>
      </c>
      <c r="W58" s="12" t="s">
        <v>286</v>
      </c>
      <c r="X58" s="0"/>
      <c r="Y58" s="6" t="s">
        <v>287</v>
      </c>
    </row>
    <row r="59" customFormat="false" ht="28.35" hidden="false" customHeight="false" outlineLevel="0" collapsed="false">
      <c r="A59" s="16"/>
      <c r="B59" s="16"/>
      <c r="C59" s="2" t="n">
        <v>0</v>
      </c>
      <c r="D59" s="16"/>
      <c r="E59" s="16"/>
      <c r="F59" s="16"/>
      <c r="G59" s="2" t="s">
        <v>25</v>
      </c>
      <c r="H59" s="16"/>
      <c r="I59" s="2" t="s">
        <v>25</v>
      </c>
      <c r="J59" s="16"/>
      <c r="K59" s="16"/>
      <c r="L59" s="16"/>
      <c r="M59" s="5" t="s">
        <v>288</v>
      </c>
      <c r="N59" s="0"/>
      <c r="O59" s="6" t="s">
        <v>289</v>
      </c>
      <c r="P59" s="7" t="s">
        <v>28</v>
      </c>
      <c r="Q59" s="8" t="n">
        <f aca="false">2016-VALUE(RIGHT(O59,4))</f>
        <v>38</v>
      </c>
      <c r="R59" s="9" t="str">
        <f aca="false">IF(Q59&lt;21,"&lt; 21",IF(Q59&lt;=30,"21 - 30",IF(Q59&lt;=40,"31 - 40",IF(Q59&lt;=50,"41 - 50","&gt; 50" ))))</f>
        <v>31 - 40</v>
      </c>
      <c r="S59" s="7" t="s">
        <v>40</v>
      </c>
      <c r="T59" s="16"/>
      <c r="U59" s="16"/>
      <c r="V59" s="6" t="s">
        <v>290</v>
      </c>
      <c r="W59" s="7" t="s">
        <v>291</v>
      </c>
      <c r="X59" s="0"/>
      <c r="Y59" s="6" t="s">
        <v>292</v>
      </c>
    </row>
    <row r="60" customFormat="false" ht="28.35" hidden="false" customHeight="false" outlineLevel="0" collapsed="false">
      <c r="A60" s="16"/>
      <c r="B60" s="16"/>
      <c r="C60" s="2" t="n">
        <v>0</v>
      </c>
      <c r="D60" s="16"/>
      <c r="E60" s="16"/>
      <c r="F60" s="16"/>
      <c r="G60" s="2" t="s">
        <v>25</v>
      </c>
      <c r="H60" s="16"/>
      <c r="I60" s="2" t="s">
        <v>25</v>
      </c>
      <c r="J60" s="16"/>
      <c r="K60" s="16"/>
      <c r="L60" s="16"/>
      <c r="M60" s="5" t="s">
        <v>293</v>
      </c>
      <c r="N60" s="0"/>
      <c r="O60" s="6" t="s">
        <v>294</v>
      </c>
      <c r="P60" s="7" t="s">
        <v>28</v>
      </c>
      <c r="Q60" s="8" t="n">
        <f aca="false">2016-VALUE(RIGHT(O60,4))</f>
        <v>32</v>
      </c>
      <c r="R60" s="9" t="str">
        <f aca="false">IF(Q60&lt;21,"&lt; 21",IF(Q60&lt;=30,"21 - 30",IF(Q60&lt;=40,"31 - 40",IF(Q60&lt;=50,"41 - 50","&gt; 50" ))))</f>
        <v>31 - 40</v>
      </c>
      <c r="S60" s="7" t="s">
        <v>29</v>
      </c>
      <c r="T60" s="16"/>
      <c r="U60" s="16"/>
      <c r="V60" s="6" t="s">
        <v>295</v>
      </c>
      <c r="W60" s="12" t="s">
        <v>296</v>
      </c>
      <c r="X60" s="0"/>
      <c r="Y60" s="6" t="s">
        <v>53</v>
      </c>
    </row>
    <row r="61" customFormat="false" ht="28.35" hidden="false" customHeight="false" outlineLevel="0" collapsed="false">
      <c r="A61" s="16"/>
      <c r="B61" s="16"/>
      <c r="C61" s="2" t="n">
        <v>0</v>
      </c>
      <c r="D61" s="16"/>
      <c r="E61" s="16"/>
      <c r="F61" s="16"/>
      <c r="G61" s="2" t="s">
        <v>25</v>
      </c>
      <c r="H61" s="16"/>
      <c r="I61" s="2" t="s">
        <v>25</v>
      </c>
      <c r="J61" s="16"/>
      <c r="K61" s="16"/>
      <c r="L61" s="16"/>
      <c r="M61" s="5" t="s">
        <v>297</v>
      </c>
      <c r="N61" s="0"/>
      <c r="O61" s="6" t="s">
        <v>298</v>
      </c>
      <c r="P61" s="7" t="s">
        <v>28</v>
      </c>
      <c r="Q61" s="8" t="n">
        <f aca="false">2016-VALUE(RIGHT(O61,4))</f>
        <v>42</v>
      </c>
      <c r="R61" s="9" t="str">
        <f aca="false">IF(Q61&lt;21,"&lt; 21",IF(Q61&lt;=30,"21 - 30",IF(Q61&lt;=40,"31 - 40",IF(Q61&lt;=50,"41 - 50","&gt; 50" ))))</f>
        <v>41 - 50</v>
      </c>
      <c r="S61" s="7" t="s">
        <v>144</v>
      </c>
      <c r="T61" s="16"/>
      <c r="U61" s="16"/>
      <c r="V61" s="6" t="s">
        <v>299</v>
      </c>
      <c r="W61" s="7" t="s">
        <v>300</v>
      </c>
      <c r="X61" s="0"/>
      <c r="Y61" s="6" t="s">
        <v>48</v>
      </c>
    </row>
    <row r="62" customFormat="false" ht="28.35" hidden="false" customHeight="false" outlineLevel="0" collapsed="false">
      <c r="A62" s="16"/>
      <c r="B62" s="16"/>
      <c r="C62" s="2" t="n">
        <v>0</v>
      </c>
      <c r="D62" s="16"/>
      <c r="E62" s="16"/>
      <c r="F62" s="16"/>
      <c r="G62" s="2" t="s">
        <v>25</v>
      </c>
      <c r="H62" s="16"/>
      <c r="I62" s="2" t="s">
        <v>25</v>
      </c>
      <c r="J62" s="16"/>
      <c r="K62" s="16"/>
      <c r="L62" s="16"/>
      <c r="M62" s="5" t="s">
        <v>301</v>
      </c>
      <c r="N62" s="0"/>
      <c r="O62" s="6" t="s">
        <v>302</v>
      </c>
      <c r="P62" s="7" t="s">
        <v>28</v>
      </c>
      <c r="Q62" s="8" t="n">
        <f aca="false">2016-VALUE(RIGHT(O62,4))</f>
        <v>23</v>
      </c>
      <c r="R62" s="9" t="str">
        <f aca="false">IF(Q62&lt;21,"&lt; 21",IF(Q62&lt;=30,"21 - 30",IF(Q62&lt;=40,"31 - 40",IF(Q62&lt;=50,"41 - 50","&gt; 50" ))))</f>
        <v>21 - 30</v>
      </c>
      <c r="S62" s="7" t="s">
        <v>29</v>
      </c>
      <c r="T62" s="16"/>
      <c r="U62" s="16"/>
      <c r="V62" s="6" t="s">
        <v>303</v>
      </c>
      <c r="W62" s="7" t="s">
        <v>304</v>
      </c>
      <c r="X62" s="0"/>
      <c r="Y62" s="6" t="s">
        <v>180</v>
      </c>
    </row>
    <row r="63" customFormat="false" ht="28.35" hidden="false" customHeight="false" outlineLevel="0" collapsed="false">
      <c r="A63" s="16"/>
      <c r="B63" s="16"/>
      <c r="C63" s="2" t="n">
        <v>0</v>
      </c>
      <c r="D63" s="16"/>
      <c r="E63" s="16"/>
      <c r="F63" s="16"/>
      <c r="G63" s="2" t="s">
        <v>25</v>
      </c>
      <c r="H63" s="16"/>
      <c r="I63" s="2" t="s">
        <v>25</v>
      </c>
      <c r="J63" s="16"/>
      <c r="K63" s="16"/>
      <c r="L63" s="16"/>
      <c r="M63" s="5" t="s">
        <v>305</v>
      </c>
      <c r="N63" s="0"/>
      <c r="O63" s="6" t="s">
        <v>306</v>
      </c>
      <c r="P63" s="7" t="s">
        <v>28</v>
      </c>
      <c r="Q63" s="8" t="n">
        <f aca="false">2016-VALUE(RIGHT(O63,4))</f>
        <v>32</v>
      </c>
      <c r="R63" s="9" t="str">
        <f aca="false">IF(Q63&lt;21,"&lt; 21",IF(Q63&lt;=30,"21 - 30",IF(Q63&lt;=40,"31 - 40",IF(Q63&lt;=50,"41 - 50","&gt; 50" ))))</f>
        <v>31 - 40</v>
      </c>
      <c r="S63" s="7" t="s">
        <v>265</v>
      </c>
      <c r="T63" s="16"/>
      <c r="U63" s="16"/>
      <c r="V63" s="6" t="s">
        <v>307</v>
      </c>
      <c r="W63" s="7" t="s">
        <v>308</v>
      </c>
      <c r="X63" s="0"/>
      <c r="Y63" s="6" t="s">
        <v>53</v>
      </c>
    </row>
    <row r="64" customFormat="false" ht="28.35" hidden="false" customHeight="false" outlineLevel="0" collapsed="false">
      <c r="A64" s="16"/>
      <c r="B64" s="16"/>
      <c r="C64" s="2" t="n">
        <v>0</v>
      </c>
      <c r="D64" s="16"/>
      <c r="E64" s="16"/>
      <c r="F64" s="16"/>
      <c r="G64" s="2" t="s">
        <v>25</v>
      </c>
      <c r="H64" s="16"/>
      <c r="I64" s="2" t="s">
        <v>25</v>
      </c>
      <c r="J64" s="16"/>
      <c r="K64" s="16"/>
      <c r="L64" s="16"/>
      <c r="M64" s="5" t="s">
        <v>309</v>
      </c>
      <c r="N64" s="0"/>
      <c r="O64" s="6" t="s">
        <v>310</v>
      </c>
      <c r="P64" s="7" t="s">
        <v>28</v>
      </c>
      <c r="Q64" s="8" t="n">
        <f aca="false">2016-VALUE(RIGHT(O64,4))</f>
        <v>35</v>
      </c>
      <c r="R64" s="9" t="str">
        <f aca="false">IF(Q64&lt;21,"&lt; 21",IF(Q64&lt;=30,"21 - 30",IF(Q64&lt;=40,"31 - 40",IF(Q64&lt;=50,"41 - 50","&gt; 50" ))))</f>
        <v>31 - 40</v>
      </c>
      <c r="S64" s="7" t="s">
        <v>29</v>
      </c>
      <c r="T64" s="16"/>
      <c r="U64" s="16"/>
      <c r="V64" s="6" t="s">
        <v>311</v>
      </c>
      <c r="W64" s="7" t="s">
        <v>52</v>
      </c>
      <c r="X64" s="0"/>
      <c r="Y64" s="6" t="s">
        <v>53</v>
      </c>
    </row>
    <row r="65" customFormat="false" ht="28.35" hidden="false" customHeight="false" outlineLevel="0" collapsed="false">
      <c r="A65" s="16"/>
      <c r="B65" s="16"/>
      <c r="C65" s="2" t="n">
        <v>0</v>
      </c>
      <c r="D65" s="16"/>
      <c r="E65" s="16"/>
      <c r="F65" s="16"/>
      <c r="G65" s="2" t="s">
        <v>25</v>
      </c>
      <c r="H65" s="16"/>
      <c r="I65" s="2" t="s">
        <v>25</v>
      </c>
      <c r="J65" s="16"/>
      <c r="K65" s="16"/>
      <c r="L65" s="16"/>
      <c r="M65" s="5" t="s">
        <v>312</v>
      </c>
      <c r="N65" s="0"/>
      <c r="O65" s="6" t="s">
        <v>313</v>
      </c>
      <c r="P65" s="7" t="s">
        <v>28</v>
      </c>
      <c r="Q65" s="8" t="n">
        <f aca="false">2016-VALUE(RIGHT(O65,4))</f>
        <v>28</v>
      </c>
      <c r="R65" s="9" t="str">
        <f aca="false">IF(Q65&lt;21,"&lt; 21",IF(Q65&lt;=30,"21 - 30",IF(Q65&lt;=40,"31 - 40",IF(Q65&lt;=50,"41 - 50","&gt; 50" ))))</f>
        <v>21 - 30</v>
      </c>
      <c r="S65" s="7" t="s">
        <v>265</v>
      </c>
      <c r="T65" s="16"/>
      <c r="U65" s="16"/>
      <c r="V65" s="6" t="s">
        <v>314</v>
      </c>
      <c r="W65" s="7" t="s">
        <v>315</v>
      </c>
      <c r="X65" s="0"/>
      <c r="Y65" s="6" t="s">
        <v>316</v>
      </c>
    </row>
    <row r="66" customFormat="false" ht="28.35" hidden="false" customHeight="false" outlineLevel="0" collapsed="false">
      <c r="A66" s="16"/>
      <c r="B66" s="16"/>
      <c r="C66" s="2" t="n">
        <v>0</v>
      </c>
      <c r="D66" s="16"/>
      <c r="E66" s="16"/>
      <c r="F66" s="16"/>
      <c r="G66" s="2" t="s">
        <v>25</v>
      </c>
      <c r="H66" s="16"/>
      <c r="I66" s="2" t="s">
        <v>25</v>
      </c>
      <c r="J66" s="16"/>
      <c r="K66" s="16"/>
      <c r="L66" s="16"/>
      <c r="M66" s="5" t="s">
        <v>317</v>
      </c>
      <c r="N66" s="0"/>
      <c r="O66" s="6" t="s">
        <v>318</v>
      </c>
      <c r="P66" s="7" t="s">
        <v>28</v>
      </c>
      <c r="Q66" s="8" t="n">
        <f aca="false">2016-VALUE(RIGHT(O66,4))</f>
        <v>36</v>
      </c>
      <c r="R66" s="9" t="str">
        <f aca="false">IF(Q66&lt;21,"&lt; 21",IF(Q66&lt;=30,"21 - 30",IF(Q66&lt;=40,"31 - 40",IF(Q66&lt;=50,"41 - 50","&gt; 50" ))))</f>
        <v>31 - 40</v>
      </c>
      <c r="S66" s="7" t="s">
        <v>319</v>
      </c>
      <c r="T66" s="16"/>
      <c r="U66" s="16"/>
      <c r="V66" s="6" t="s">
        <v>320</v>
      </c>
      <c r="W66" s="7" t="s">
        <v>321</v>
      </c>
      <c r="X66" s="0"/>
      <c r="Y66" s="6" t="s">
        <v>322</v>
      </c>
    </row>
    <row r="67" customFormat="false" ht="28.35" hidden="false" customHeight="false" outlineLevel="0" collapsed="false">
      <c r="A67" s="16"/>
      <c r="B67" s="16"/>
      <c r="C67" s="2" t="n">
        <v>0</v>
      </c>
      <c r="D67" s="16"/>
      <c r="E67" s="16"/>
      <c r="F67" s="16"/>
      <c r="G67" s="2" t="s">
        <v>25</v>
      </c>
      <c r="H67" s="16"/>
      <c r="I67" s="2" t="s">
        <v>25</v>
      </c>
      <c r="J67" s="16"/>
      <c r="K67" s="16"/>
      <c r="L67" s="16"/>
      <c r="M67" s="5" t="s">
        <v>323</v>
      </c>
      <c r="N67" s="0"/>
      <c r="O67" s="6" t="s">
        <v>324</v>
      </c>
      <c r="P67" s="7" t="s">
        <v>28</v>
      </c>
      <c r="Q67" s="8" t="n">
        <f aca="false">2016-VALUE(RIGHT(O67,4))</f>
        <v>43</v>
      </c>
      <c r="R67" s="9" t="str">
        <f aca="false">IF(Q67&lt;21,"&lt; 21",IF(Q67&lt;=30,"21 - 30",IF(Q67&lt;=40,"31 - 40",IF(Q67&lt;=50,"41 - 50","&gt; 50" ))))</f>
        <v>41 - 50</v>
      </c>
      <c r="S67" s="7" t="s">
        <v>40</v>
      </c>
      <c r="T67" s="16"/>
      <c r="U67" s="16"/>
      <c r="V67" s="6" t="s">
        <v>325</v>
      </c>
      <c r="W67" s="7" t="s">
        <v>326</v>
      </c>
      <c r="X67" s="0"/>
      <c r="Y67" s="6" t="s">
        <v>53</v>
      </c>
    </row>
    <row r="68" customFormat="false" ht="28.35" hidden="false" customHeight="false" outlineLevel="0" collapsed="false">
      <c r="A68" s="16"/>
      <c r="B68" s="16"/>
      <c r="C68" s="2" t="n">
        <v>0</v>
      </c>
      <c r="D68" s="16"/>
      <c r="E68" s="16"/>
      <c r="F68" s="16"/>
      <c r="G68" s="2" t="s">
        <v>25</v>
      </c>
      <c r="H68" s="16"/>
      <c r="I68" s="2" t="s">
        <v>25</v>
      </c>
      <c r="J68" s="16"/>
      <c r="K68" s="16"/>
      <c r="L68" s="16"/>
      <c r="M68" s="5" t="s">
        <v>327</v>
      </c>
      <c r="N68" s="0"/>
      <c r="O68" s="6" t="s">
        <v>328</v>
      </c>
      <c r="P68" s="7" t="s">
        <v>28</v>
      </c>
      <c r="Q68" s="8" t="n">
        <f aca="false">2016-VALUE(RIGHT(O68,4))</f>
        <v>49</v>
      </c>
      <c r="R68" s="9" t="str">
        <f aca="false">IF(Q68&lt;21,"&lt; 21",IF(Q68&lt;=30,"21 - 30",IF(Q68&lt;=40,"31 - 40",IF(Q68&lt;=50,"41 - 50","&gt; 50" ))))</f>
        <v>41 - 50</v>
      </c>
      <c r="S68" s="7" t="s">
        <v>29</v>
      </c>
      <c r="T68" s="16"/>
      <c r="U68" s="16"/>
      <c r="V68" s="6" t="s">
        <v>329</v>
      </c>
      <c r="W68" s="7" t="s">
        <v>330</v>
      </c>
      <c r="X68" s="0"/>
      <c r="Y68" s="6" t="s">
        <v>331</v>
      </c>
    </row>
    <row r="69" customFormat="false" ht="28.35" hidden="false" customHeight="false" outlineLevel="0" collapsed="false">
      <c r="A69" s="16"/>
      <c r="B69" s="16"/>
      <c r="C69" s="2" t="n">
        <v>0</v>
      </c>
      <c r="D69" s="16"/>
      <c r="E69" s="16"/>
      <c r="F69" s="16"/>
      <c r="G69" s="2" t="s">
        <v>25</v>
      </c>
      <c r="H69" s="16"/>
      <c r="I69" s="2" t="s">
        <v>25</v>
      </c>
      <c r="J69" s="16"/>
      <c r="K69" s="16"/>
      <c r="L69" s="16"/>
      <c r="M69" s="5" t="s">
        <v>332</v>
      </c>
      <c r="N69" s="0"/>
      <c r="O69" s="6" t="s">
        <v>333</v>
      </c>
      <c r="P69" s="7" t="s">
        <v>28</v>
      </c>
      <c r="Q69" s="8" t="n">
        <f aca="false">2016-VALUE(RIGHT(O69,4))</f>
        <v>32</v>
      </c>
      <c r="R69" s="9" t="str">
        <f aca="false">IF(Q69&lt;21,"&lt; 21",IF(Q69&lt;=30,"21 - 30",IF(Q69&lt;=40,"31 - 40",IF(Q69&lt;=50,"41 - 50","&gt; 50" ))))</f>
        <v>31 - 40</v>
      </c>
      <c r="S69" s="7" t="s">
        <v>29</v>
      </c>
      <c r="T69" s="16"/>
      <c r="U69" s="16"/>
      <c r="V69" s="6" t="s">
        <v>334</v>
      </c>
      <c r="W69" s="7" t="s">
        <v>335</v>
      </c>
      <c r="X69" s="0"/>
      <c r="Y69" s="6" t="s">
        <v>152</v>
      </c>
    </row>
    <row r="70" customFormat="false" ht="15" hidden="false" customHeight="false" outlineLevel="0" collapsed="false">
      <c r="A70" s="16"/>
      <c r="B70" s="16"/>
      <c r="C70" s="2" t="n">
        <v>0</v>
      </c>
      <c r="D70" s="16"/>
      <c r="E70" s="16"/>
      <c r="F70" s="16"/>
      <c r="G70" s="2" t="s">
        <v>25</v>
      </c>
      <c r="H70" s="16"/>
      <c r="I70" s="2" t="s">
        <v>25</v>
      </c>
      <c r="J70" s="16"/>
      <c r="K70" s="16"/>
      <c r="L70" s="16"/>
      <c r="M70" s="5" t="s">
        <v>336</v>
      </c>
      <c r="N70" s="0"/>
      <c r="O70" s="6" t="s">
        <v>337</v>
      </c>
      <c r="P70" s="7" t="s">
        <v>28</v>
      </c>
      <c r="Q70" s="8" t="n">
        <f aca="false">2016-VALUE(RIGHT(O70,4))</f>
        <v>44</v>
      </c>
      <c r="R70" s="9" t="str">
        <f aca="false">IF(Q70&lt;21,"&lt; 21",IF(Q70&lt;=30,"21 - 30",IF(Q70&lt;=40,"31 - 40",IF(Q70&lt;=50,"41 - 50","&gt; 50" ))))</f>
        <v>41 - 50</v>
      </c>
      <c r="S70" s="7" t="s">
        <v>29</v>
      </c>
      <c r="T70" s="16"/>
      <c r="U70" s="16"/>
      <c r="V70" s="6" t="s">
        <v>338</v>
      </c>
      <c r="W70" s="7" t="s">
        <v>339</v>
      </c>
      <c r="X70" s="0"/>
      <c r="Y70" s="6" t="s">
        <v>340</v>
      </c>
    </row>
    <row r="71" customFormat="false" ht="28.35" hidden="false" customHeight="false" outlineLevel="0" collapsed="false">
      <c r="A71" s="16"/>
      <c r="B71" s="16"/>
      <c r="C71" s="2" t="n">
        <v>0</v>
      </c>
      <c r="D71" s="16"/>
      <c r="E71" s="16"/>
      <c r="F71" s="16"/>
      <c r="G71" s="2" t="s">
        <v>25</v>
      </c>
      <c r="H71" s="16"/>
      <c r="I71" s="2" t="s">
        <v>25</v>
      </c>
      <c r="J71" s="16"/>
      <c r="K71" s="16"/>
      <c r="L71" s="16"/>
      <c r="M71" s="5" t="s">
        <v>341</v>
      </c>
      <c r="N71" s="0"/>
      <c r="O71" s="6" t="s">
        <v>342</v>
      </c>
      <c r="P71" s="7" t="s">
        <v>28</v>
      </c>
      <c r="Q71" s="8" t="n">
        <f aca="false">2016-VALUE(RIGHT(O71,4))</f>
        <v>56</v>
      </c>
      <c r="R71" s="9" t="str">
        <f aca="false">IF(Q71&lt;21,"&lt; 21",IF(Q71&lt;=30,"21 - 30",IF(Q71&lt;=40,"31 - 40",IF(Q71&lt;=50,"41 - 50","&gt; 50" ))))</f>
        <v>&gt; 50</v>
      </c>
      <c r="S71" s="7" t="s">
        <v>43</v>
      </c>
      <c r="T71" s="16"/>
      <c r="U71" s="16"/>
      <c r="V71" s="6" t="s">
        <v>343</v>
      </c>
      <c r="W71" s="7" t="s">
        <v>344</v>
      </c>
      <c r="X71" s="0"/>
      <c r="Y71" s="13" t="s">
        <v>43</v>
      </c>
    </row>
    <row r="72" customFormat="false" ht="15" hidden="false" customHeight="false" outlineLevel="0" collapsed="false">
      <c r="A72" s="16"/>
      <c r="B72" s="16"/>
      <c r="C72" s="2" t="n">
        <v>0</v>
      </c>
      <c r="D72" s="16"/>
      <c r="E72" s="16"/>
      <c r="F72" s="16"/>
      <c r="G72" s="2" t="s">
        <v>25</v>
      </c>
      <c r="H72" s="16"/>
      <c r="I72" s="2" t="s">
        <v>25</v>
      </c>
      <c r="J72" s="16"/>
      <c r="K72" s="16"/>
      <c r="L72" s="16"/>
      <c r="M72" s="5" t="s">
        <v>345</v>
      </c>
      <c r="N72" s="0"/>
      <c r="O72" s="6" t="s">
        <v>346</v>
      </c>
      <c r="P72" s="7" t="s">
        <v>114</v>
      </c>
      <c r="Q72" s="8" t="n">
        <f aca="false">2016-VALUE(RIGHT(O72,4))</f>
        <v>26</v>
      </c>
      <c r="R72" s="9" t="str">
        <f aca="false">IF(Q72&lt;21,"&lt; 21",IF(Q72&lt;=30,"21 - 30",IF(Q72&lt;=40,"31 - 40",IF(Q72&lt;=50,"41 - 50","&gt; 50" ))))</f>
        <v>21 - 30</v>
      </c>
      <c r="S72" s="7" t="s">
        <v>29</v>
      </c>
      <c r="T72" s="16"/>
      <c r="U72" s="16"/>
      <c r="V72" s="6" t="s">
        <v>347</v>
      </c>
      <c r="W72" s="7" t="s">
        <v>348</v>
      </c>
      <c r="X72" s="0"/>
      <c r="Y72" s="6" t="s">
        <v>349</v>
      </c>
    </row>
    <row r="73" customFormat="false" ht="28.35" hidden="false" customHeight="false" outlineLevel="0" collapsed="false">
      <c r="A73" s="16"/>
      <c r="B73" s="16"/>
      <c r="C73" s="2" t="n">
        <v>0</v>
      </c>
      <c r="D73" s="16"/>
      <c r="E73" s="16"/>
      <c r="F73" s="16"/>
      <c r="G73" s="2" t="s">
        <v>25</v>
      </c>
      <c r="H73" s="16"/>
      <c r="I73" s="2" t="s">
        <v>25</v>
      </c>
      <c r="J73" s="16"/>
      <c r="K73" s="16"/>
      <c r="L73" s="16"/>
      <c r="M73" s="5" t="s">
        <v>350</v>
      </c>
      <c r="N73" s="0"/>
      <c r="O73" s="6" t="s">
        <v>351</v>
      </c>
      <c r="P73" s="7" t="s">
        <v>28</v>
      </c>
      <c r="Q73" s="8" t="n">
        <f aca="false">2016-VALUE(RIGHT(O73,4))</f>
        <v>30</v>
      </c>
      <c r="R73" s="9" t="str">
        <f aca="false">IF(Q73&lt;21,"&lt; 21",IF(Q73&lt;=30,"21 - 30",IF(Q73&lt;=40,"31 - 40",IF(Q73&lt;=50,"41 - 50","&gt; 50" ))))</f>
        <v>21 - 30</v>
      </c>
      <c r="S73" s="7" t="s">
        <v>40</v>
      </c>
      <c r="T73" s="16"/>
      <c r="U73" s="16"/>
      <c r="V73" s="6" t="s">
        <v>352</v>
      </c>
      <c r="W73" s="7" t="s">
        <v>353</v>
      </c>
      <c r="X73" s="0"/>
      <c r="Y73" s="6" t="s">
        <v>354</v>
      </c>
    </row>
    <row r="74" customFormat="false" ht="28.35" hidden="false" customHeight="false" outlineLevel="0" collapsed="false">
      <c r="A74" s="16"/>
      <c r="B74" s="16"/>
      <c r="C74" s="2" t="n">
        <v>0</v>
      </c>
      <c r="D74" s="16"/>
      <c r="E74" s="16"/>
      <c r="F74" s="16"/>
      <c r="G74" s="2" t="s">
        <v>25</v>
      </c>
      <c r="H74" s="16"/>
      <c r="I74" s="2" t="s">
        <v>25</v>
      </c>
      <c r="J74" s="16"/>
      <c r="K74" s="16"/>
      <c r="L74" s="16"/>
      <c r="M74" s="5" t="s">
        <v>355</v>
      </c>
      <c r="N74" s="0"/>
      <c r="O74" s="6" t="s">
        <v>356</v>
      </c>
      <c r="P74" s="7" t="s">
        <v>28</v>
      </c>
      <c r="Q74" s="8" t="n">
        <f aca="false">2016-VALUE(RIGHT(O74,4))</f>
        <v>30</v>
      </c>
      <c r="R74" s="9" t="str">
        <f aca="false">IF(Q74&lt;21,"&lt; 21",IF(Q74&lt;=30,"21 - 30",IF(Q74&lt;=40,"31 - 40",IF(Q74&lt;=50,"41 - 50","&gt; 50" ))))</f>
        <v>21 - 30</v>
      </c>
      <c r="S74" s="7" t="s">
        <v>43</v>
      </c>
      <c r="T74" s="16"/>
      <c r="U74" s="16"/>
      <c r="V74" s="6" t="s">
        <v>357</v>
      </c>
      <c r="W74" s="7" t="s">
        <v>358</v>
      </c>
      <c r="X74" s="0"/>
      <c r="Y74" s="6" t="s">
        <v>43</v>
      </c>
    </row>
    <row r="75" customFormat="false" ht="28.35" hidden="false" customHeight="false" outlineLevel="0" collapsed="false">
      <c r="A75" s="16"/>
      <c r="B75" s="16"/>
      <c r="C75" s="2" t="n">
        <v>0</v>
      </c>
      <c r="D75" s="16"/>
      <c r="E75" s="16"/>
      <c r="F75" s="16"/>
      <c r="G75" s="2" t="s">
        <v>25</v>
      </c>
      <c r="H75" s="16"/>
      <c r="I75" s="2" t="s">
        <v>25</v>
      </c>
      <c r="J75" s="16"/>
      <c r="K75" s="16"/>
      <c r="L75" s="16"/>
      <c r="M75" s="5" t="s">
        <v>359</v>
      </c>
      <c r="N75" s="0"/>
      <c r="O75" s="6" t="s">
        <v>360</v>
      </c>
      <c r="P75" s="7" t="s">
        <v>28</v>
      </c>
      <c r="Q75" s="8" t="n">
        <f aca="false">2016-VALUE(RIGHT(O75,4))</f>
        <v>44</v>
      </c>
      <c r="R75" s="9" t="str">
        <f aca="false">IF(Q75&lt;21,"&lt; 21",IF(Q75&lt;=30,"21 - 30",IF(Q75&lt;=40,"31 - 40",IF(Q75&lt;=50,"41 - 50","&gt; 50" ))))</f>
        <v>41 - 50</v>
      </c>
      <c r="S75" s="7" t="s">
        <v>29</v>
      </c>
      <c r="T75" s="16"/>
      <c r="U75" s="16"/>
      <c r="V75" s="6" t="s">
        <v>361</v>
      </c>
      <c r="W75" s="7" t="s">
        <v>362</v>
      </c>
      <c r="X75" s="0"/>
      <c r="Y75" s="6" t="s">
        <v>71</v>
      </c>
    </row>
    <row r="76" customFormat="false" ht="28.35" hidden="false" customHeight="false" outlineLevel="0" collapsed="false">
      <c r="A76" s="16"/>
      <c r="B76" s="16"/>
      <c r="C76" s="2" t="n">
        <v>0</v>
      </c>
      <c r="D76" s="16"/>
      <c r="E76" s="16"/>
      <c r="F76" s="16"/>
      <c r="G76" s="2" t="s">
        <v>25</v>
      </c>
      <c r="H76" s="16"/>
      <c r="I76" s="2" t="s">
        <v>25</v>
      </c>
      <c r="J76" s="16"/>
      <c r="K76" s="16"/>
      <c r="L76" s="16"/>
      <c r="M76" s="5" t="s">
        <v>363</v>
      </c>
      <c r="N76" s="0"/>
      <c r="O76" s="6" t="s">
        <v>364</v>
      </c>
      <c r="P76" s="7" t="s">
        <v>28</v>
      </c>
      <c r="Q76" s="8" t="n">
        <f aca="false">2016-VALUE(RIGHT(O76,4))</f>
        <v>30</v>
      </c>
      <c r="R76" s="9" t="str">
        <f aca="false">IF(Q76&lt;21,"&lt; 21",IF(Q76&lt;=30,"21 - 30",IF(Q76&lt;=40,"31 - 40",IF(Q76&lt;=50,"41 - 50","&gt; 50" ))))</f>
        <v>21 - 30</v>
      </c>
      <c r="S76" s="7" t="s">
        <v>29</v>
      </c>
      <c r="T76" s="16"/>
      <c r="U76" s="16"/>
      <c r="V76" s="6" t="s">
        <v>365</v>
      </c>
      <c r="W76" s="12" t="s">
        <v>366</v>
      </c>
      <c r="X76" s="0"/>
      <c r="Y76" s="6" t="s">
        <v>43</v>
      </c>
    </row>
    <row r="77" customFormat="false" ht="28.35" hidden="false" customHeight="false" outlineLevel="0" collapsed="false">
      <c r="A77" s="16"/>
      <c r="B77" s="16"/>
      <c r="C77" s="2" t="n">
        <v>0</v>
      </c>
      <c r="D77" s="16"/>
      <c r="E77" s="16"/>
      <c r="F77" s="16"/>
      <c r="G77" s="2" t="s">
        <v>25</v>
      </c>
      <c r="H77" s="16"/>
      <c r="I77" s="2" t="s">
        <v>25</v>
      </c>
      <c r="J77" s="16"/>
      <c r="K77" s="16"/>
      <c r="L77" s="16"/>
      <c r="M77" s="5" t="s">
        <v>367</v>
      </c>
      <c r="N77" s="0"/>
      <c r="O77" s="6" t="s">
        <v>368</v>
      </c>
      <c r="P77" s="7" t="s">
        <v>28</v>
      </c>
      <c r="Q77" s="8" t="n">
        <f aca="false">2016-VALUE(RIGHT(O77,4))</f>
        <v>27</v>
      </c>
      <c r="R77" s="9" t="str">
        <f aca="false">IF(Q77&lt;21,"&lt; 21",IF(Q77&lt;=30,"21 - 30",IF(Q77&lt;=40,"31 - 40",IF(Q77&lt;=50,"41 - 50","&gt; 50" ))))</f>
        <v>21 - 30</v>
      </c>
      <c r="S77" s="7" t="s">
        <v>29</v>
      </c>
      <c r="T77" s="16"/>
      <c r="U77" s="16"/>
      <c r="V77" s="6" t="s">
        <v>369</v>
      </c>
      <c r="W77" s="12" t="s">
        <v>370</v>
      </c>
      <c r="X77" s="0"/>
      <c r="Y77" s="6" t="s">
        <v>180</v>
      </c>
    </row>
    <row r="78" customFormat="false" ht="15" hidden="false" customHeight="false" outlineLevel="0" collapsed="false">
      <c r="A78" s="16"/>
      <c r="B78" s="16"/>
      <c r="C78" s="2" t="n">
        <v>0</v>
      </c>
      <c r="D78" s="16"/>
      <c r="E78" s="16"/>
      <c r="F78" s="16"/>
      <c r="G78" s="2" t="s">
        <v>25</v>
      </c>
      <c r="H78" s="16"/>
      <c r="I78" s="2" t="s">
        <v>25</v>
      </c>
      <c r="J78" s="16"/>
      <c r="K78" s="16"/>
      <c r="L78" s="16"/>
      <c r="M78" s="5" t="s">
        <v>371</v>
      </c>
      <c r="N78" s="0"/>
      <c r="O78" s="6" t="s">
        <v>372</v>
      </c>
      <c r="P78" s="7" t="s">
        <v>28</v>
      </c>
      <c r="Q78" s="8" t="n">
        <f aca="false">2016-VALUE(RIGHT(O78,4))</f>
        <v>26</v>
      </c>
      <c r="R78" s="9" t="str">
        <f aca="false">IF(Q78&lt;21,"&lt; 21",IF(Q78&lt;=30,"21 - 30",IF(Q78&lt;=40,"31 - 40",IF(Q78&lt;=50,"41 - 50","&gt; 50" ))))</f>
        <v>21 - 30</v>
      </c>
      <c r="S78" s="7" t="s">
        <v>29</v>
      </c>
      <c r="T78" s="16"/>
      <c r="U78" s="16"/>
      <c r="V78" s="6" t="s">
        <v>373</v>
      </c>
      <c r="W78" s="12" t="s">
        <v>374</v>
      </c>
      <c r="X78" s="0"/>
      <c r="Y78" s="6" t="s">
        <v>71</v>
      </c>
    </row>
    <row r="79" customFormat="false" ht="15" hidden="false" customHeight="false" outlineLevel="0" collapsed="false">
      <c r="A79" s="16"/>
      <c r="B79" s="16"/>
      <c r="C79" s="2" t="n">
        <v>0</v>
      </c>
      <c r="D79" s="16"/>
      <c r="E79" s="16"/>
      <c r="F79" s="16"/>
      <c r="G79" s="2" t="s">
        <v>25</v>
      </c>
      <c r="H79" s="16"/>
      <c r="I79" s="2" t="s">
        <v>25</v>
      </c>
      <c r="J79" s="16"/>
      <c r="K79" s="16"/>
      <c r="L79" s="16"/>
      <c r="M79" s="5" t="s">
        <v>375</v>
      </c>
      <c r="N79" s="0"/>
      <c r="O79" s="6" t="s">
        <v>376</v>
      </c>
      <c r="P79" s="7" t="s">
        <v>28</v>
      </c>
      <c r="Q79" s="8" t="n">
        <f aca="false">2016-VALUE(RIGHT(O79,4))</f>
        <v>57</v>
      </c>
      <c r="R79" s="9" t="str">
        <f aca="false">IF(Q79&lt;21,"&lt; 21",IF(Q79&lt;=30,"21 - 30",IF(Q79&lt;=40,"31 - 40",IF(Q79&lt;=50,"41 - 50","&gt; 50" ))))</f>
        <v>&gt; 50</v>
      </c>
      <c r="S79" s="7" t="s">
        <v>43</v>
      </c>
      <c r="T79" s="16"/>
      <c r="U79" s="16"/>
      <c r="V79" s="6" t="s">
        <v>377</v>
      </c>
      <c r="W79" s="12" t="s">
        <v>43</v>
      </c>
      <c r="X79" s="0"/>
      <c r="Y79" s="13" t="s">
        <v>43</v>
      </c>
    </row>
    <row r="80" customFormat="false" ht="28.35" hidden="false" customHeight="false" outlineLevel="0" collapsed="false">
      <c r="A80" s="16"/>
      <c r="B80" s="16"/>
      <c r="C80" s="2" t="n">
        <v>0</v>
      </c>
      <c r="D80" s="16"/>
      <c r="E80" s="16"/>
      <c r="F80" s="16"/>
      <c r="G80" s="2" t="s">
        <v>25</v>
      </c>
      <c r="H80" s="16"/>
      <c r="I80" s="2" t="s">
        <v>25</v>
      </c>
      <c r="J80" s="16"/>
      <c r="K80" s="16"/>
      <c r="L80" s="16"/>
      <c r="M80" s="5" t="s">
        <v>378</v>
      </c>
      <c r="N80" s="0"/>
      <c r="O80" s="6" t="s">
        <v>379</v>
      </c>
      <c r="P80" s="7" t="s">
        <v>28</v>
      </c>
      <c r="Q80" s="8" t="n">
        <f aca="false">2016-VALUE(RIGHT(O80,4))</f>
        <v>23</v>
      </c>
      <c r="R80" s="9" t="str">
        <f aca="false">IF(Q80&lt;21,"&lt; 21",IF(Q80&lt;=30,"21 - 30",IF(Q80&lt;=40,"31 - 40",IF(Q80&lt;=50,"41 - 50","&gt; 50" ))))</f>
        <v>21 - 30</v>
      </c>
      <c r="S80" s="7" t="s">
        <v>29</v>
      </c>
      <c r="T80" s="16"/>
      <c r="U80" s="16"/>
      <c r="V80" s="6" t="s">
        <v>380</v>
      </c>
      <c r="W80" s="12" t="s">
        <v>381</v>
      </c>
      <c r="X80" s="0"/>
      <c r="Y80" s="13" t="s">
        <v>43</v>
      </c>
    </row>
    <row r="81" customFormat="false" ht="15" hidden="false" customHeight="false" outlineLevel="0" collapsed="false">
      <c r="A81" s="16"/>
      <c r="B81" s="16"/>
      <c r="C81" s="2" t="n">
        <v>0</v>
      </c>
      <c r="D81" s="16"/>
      <c r="E81" s="16"/>
      <c r="F81" s="16"/>
      <c r="G81" s="2" t="s">
        <v>25</v>
      </c>
      <c r="H81" s="16"/>
      <c r="I81" s="2" t="s">
        <v>25</v>
      </c>
      <c r="J81" s="16"/>
      <c r="K81" s="16"/>
      <c r="L81" s="16"/>
      <c r="M81" s="5" t="s">
        <v>382</v>
      </c>
      <c r="N81" s="0"/>
      <c r="O81" s="6" t="s">
        <v>383</v>
      </c>
      <c r="P81" s="7" t="s">
        <v>28</v>
      </c>
      <c r="Q81" s="8" t="n">
        <f aca="false">2016-VALUE(RIGHT(O81,4))</f>
        <v>44</v>
      </c>
      <c r="R81" s="9" t="str">
        <f aca="false">IF(Q81&lt;21,"&lt; 21",IF(Q81&lt;=30,"21 - 30",IF(Q81&lt;=40,"31 - 40",IF(Q81&lt;=50,"41 - 50","&gt; 50" ))))</f>
        <v>41 - 50</v>
      </c>
      <c r="S81" s="7" t="s">
        <v>43</v>
      </c>
      <c r="T81" s="16"/>
      <c r="U81" s="16"/>
      <c r="V81" s="6" t="s">
        <v>384</v>
      </c>
      <c r="W81" s="7" t="s">
        <v>385</v>
      </c>
      <c r="X81" s="0"/>
      <c r="Y81" s="6" t="s">
        <v>53</v>
      </c>
    </row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753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2016-07-25T10:07:47Z</dcterms:modified>
  <cp:revision>9</cp:revision>
</cp:coreProperties>
</file>