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6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<sst xmlns="http://schemas.openxmlformats.org/spreadsheetml/2006/main" count="703" uniqueCount="337">
  <si>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</si>
  <si>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</si>
  <si>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</si>
  <si>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</si>
  <si>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</si>
  <si>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</si>
  <si>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</si>
  <si>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</si>
  <si>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</si>
  <si>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</si>
  <si>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</si>
  <si>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</si>
  <si>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</si>
  <si>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</si>
  <si>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</si>
  <si>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</si>
  <si>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</si>
  <si>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</si>
  <si>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</si>
  <si>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</si>
  <si>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</si>
  <si>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</si>
  <si>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</si>
  <si>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</si>
  <si>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</si>
  <si>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</si>
  <si>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Adiaksa baharuddin</t>
  </si>
  <si>
    <t>U.Pandang,17/10/1997</t>
  </si>
  <si>
    <t>L</t>
  </si>
  <si>
    <t>Islam</t>
  </si>
  <si>
    <t>082349171736</t>
  </si>
  <si>
    <t>Zainal Abidin</t>
  </si>
  <si>
    <t>Barembeng,27/03/1998</t>
  </si>
  <si>
    <t>SLTA</t>
  </si>
  <si>
    <t>Taufik Hidayat</t>
  </si>
  <si>
    <t>Waetuwo,07/09/1995</t>
  </si>
  <si>
    <t>Jl.Sungai Musi KM.07 Rt.02/02 Kel.Waetewo Kec.Tanete Rianttang Timur Kab/Kota.Bone Prov.Sul-Sel</t>
  </si>
  <si>
    <t>081340369344</t>
  </si>
  <si>
    <t>Juhari</t>
  </si>
  <si>
    <t>Puang Nene,09/06/1982</t>
  </si>
  <si>
    <t>Jl.Laummasa Rt.02/06 KelManurungnge Kec.Tanete Riantang Kab/Kota.Bone Prov.Sul-Sel</t>
  </si>
  <si>
    <t>085299744236</t>
  </si>
  <si>
    <t>ABD.Kadir</t>
  </si>
  <si>
    <t>Bone,05/06/1987</t>
  </si>
  <si>
    <t>Jl.Larappi Rt.01/01 Kel.Cakke Bone Kec.Awangpone Kab/Kota.Bone Prov.Sul-Sel</t>
  </si>
  <si>
    <t>081219956653</t>
  </si>
  <si>
    <t>Mukmin</t>
  </si>
  <si>
    <t>Mola,04/03/1985</t>
  </si>
  <si>
    <t>Jl.Pa'Bentengang Kel.Mangasia Kec.Tamalate Kab/Kota.Makassar Prov.Sul-Sel</t>
  </si>
  <si>
    <t>082396250403</t>
  </si>
  <si>
    <t>Andi Rosnaeni,SH</t>
  </si>
  <si>
    <t>Bone,18/10/1982</t>
  </si>
  <si>
    <t>P</t>
  </si>
  <si>
    <t>S1</t>
  </si>
  <si>
    <t>BTN Puri Indah Permai Rt.01/01 Blok A/2B Kel.Tibojong Kec.T-R Timur Kab/Kota.Bone Prov.Sul-sel</t>
  </si>
  <si>
    <t>082188883305</t>
  </si>
  <si>
    <t>Rahma Hasan,SKM</t>
  </si>
  <si>
    <t>Lep Pangang,29/01/1986</t>
  </si>
  <si>
    <t>Jl.sungai Pareman Rt.27/01 kel.Punggolaka Kec.TR.timur Kab/Kota.Bone Prov.Sul-sel</t>
  </si>
  <si>
    <t>085391418998</t>
  </si>
  <si>
    <t>Wahyuddin</t>
  </si>
  <si>
    <t>waetuwo,25/01/1977</t>
  </si>
  <si>
    <t>Jl.wijaya Mandala Kel.Lonrae Kec.TR.Timur Kab/Kota.Bone Prov.Sul-sel</t>
  </si>
  <si>
    <t>081355813729</t>
  </si>
  <si>
    <t>Asdar</t>
  </si>
  <si>
    <t>Watampone,24/04/1979</t>
  </si>
  <si>
    <t>UD.SORA</t>
  </si>
  <si>
    <t>Jl.Tibojong Intan Blok A1/24 Kel.Tibojong Kec.TR.Timur Kab/Kota.Bone/Watampona Prov.Sul-sel</t>
  </si>
  <si>
    <t>08114208337</t>
  </si>
  <si>
    <t>Novriadi</t>
  </si>
  <si>
    <t>Pasempe,07/11/1991</t>
  </si>
  <si>
    <t>Jl.ahmad Yani Kel.jeppe'e Kec.Palakka Kab/Kota.Bone Prov.Sul-Sel</t>
  </si>
  <si>
    <t>081326620736</t>
  </si>
  <si>
    <t>Muhammad Irfan</t>
  </si>
  <si>
    <t>Watampone,05/10/1990</t>
  </si>
  <si>
    <t>Jl.Perintis Kemerdekaan Kel.Sudiang Raya Kec.Biring Kanaya Kab/Kota.Makassar Prov.Sul-sel</t>
  </si>
  <si>
    <t>085398947624</t>
  </si>
  <si>
    <t>Muhammad Rafli Ashar</t>
  </si>
  <si>
    <t>Amanrang,05/07/1992</t>
  </si>
  <si>
    <t>Jl.Perintis Kemerdekaan Kel.Sudiang Raya Kec.biring Raya Kab/Kota.Makassar Prov.Sul-sel</t>
  </si>
  <si>
    <t>085298427673</t>
  </si>
  <si>
    <t>Rustan</t>
  </si>
  <si>
    <t>Karawang,23/10/1989</t>
  </si>
  <si>
    <t>Jl.Perintis Kemerdekaan N5 No.2Kel.Sudiang Raya Kec.biring Raya Kab/Kota.Makassar Prov.Sul-sel</t>
  </si>
  <si>
    <t>082349908299</t>
  </si>
  <si>
    <t>muhammad irfan Rustam</t>
  </si>
  <si>
    <t>watan Soppeng,16/05/1995</t>
  </si>
  <si>
    <t>Jl.Perintis Kemerdekaan Kel. Kec.Tamanlanrea Kab/Kota.Makassar Prov.Sul-sel</t>
  </si>
  <si>
    <t>085325882129</t>
  </si>
  <si>
    <t>Syachnan S</t>
  </si>
  <si>
    <t>Cenrana,21/09/1995</t>
  </si>
  <si>
    <t>Jl.BTN Bulurokang Permai G2/9 Bone</t>
  </si>
  <si>
    <t>082393302419</t>
  </si>
  <si>
    <t>Amiruddin,A.Md.pi</t>
  </si>
  <si>
    <t>Watampong.01/11/1975</t>
  </si>
  <si>
    <t>DIII</t>
  </si>
  <si>
    <t>Jl.Kemakmuran No.16A Kel.Poliwali Kec.Poliwali Kab/Kota.Poliwali Mandar Prov.Sul-Bar</t>
  </si>
  <si>
    <t>082301427000</t>
  </si>
  <si>
    <t>Zaenal</t>
  </si>
  <si>
    <t>Waetowo,22/01/1986</t>
  </si>
  <si>
    <t>Jl.Sungai Musi KM.8 Rt.04/01 Kel.Waetewo Kec.Tanete nanttang Timur Kab/Kota.Bone Prov.Sul-Sel</t>
  </si>
  <si>
    <t>081342321119</t>
  </si>
  <si>
    <t>Mustaied Tenrisan Azis</t>
  </si>
  <si>
    <t>Sinjai,12/10/1976</t>
  </si>
  <si>
    <t>jl.Emmi Saelan Kel.Biringere Kec.sinjai Utara Kab/Kota.Sinjai Prov.Sul-Sel</t>
  </si>
  <si>
    <t>081241847429</t>
  </si>
  <si>
    <t>Usman Ali</t>
  </si>
  <si>
    <t>Kading,02/02/1970</t>
  </si>
  <si>
    <t>S2</t>
  </si>
  <si>
    <t>085299505415</t>
  </si>
  <si>
    <t>Ani Sri Ranawati</t>
  </si>
  <si>
    <t>Bonto Bulaeng,18/08/1995</t>
  </si>
  <si>
    <t>Kel.Bonto Bulaeng Rt.01/02 Kec.Bontotiso Kab/Kota.Bulukumba Prov.Sul-Sel</t>
  </si>
  <si>
    <t>085247047524</t>
  </si>
  <si>
    <t>Musdalifah</t>
  </si>
  <si>
    <t>Sailong,27/04/1996</t>
  </si>
  <si>
    <t>Jl.Poros Bone sinjai Rt.02/01 Kel.Cinennong Kec.Cina Kab/Kota.Bone Prov.Sul-Sel</t>
  </si>
  <si>
    <t>085242656763</t>
  </si>
  <si>
    <t>Nur Hikmawati</t>
  </si>
  <si>
    <t>Sinjai,23/10/1996</t>
  </si>
  <si>
    <t>Jl.Sultan Alauddin Rt.02/01 Kel.Barania Kec.Sinjai Barat Kab/Kota.Sinjai Prov.Sul-Sel</t>
  </si>
  <si>
    <t>085299660545</t>
  </si>
  <si>
    <t>Sulkifli</t>
  </si>
  <si>
    <t>Waetuwu,30/05/1991</t>
  </si>
  <si>
    <t>085397548313</t>
  </si>
  <si>
    <t>Adriana</t>
  </si>
  <si>
    <t>Waetuwu,09/10/1990</t>
  </si>
  <si>
    <t>Jl.sungai Musi KM.6 Rt.03/04 Kel.waetuwu Kec.Tanete Riattang Timur Kab/Kota. Prov.Sul-sel</t>
  </si>
  <si>
    <t>085299770024</t>
  </si>
  <si>
    <t>Enda Elandari syam</t>
  </si>
  <si>
    <t>Bulukumba,22/09/1990</t>
  </si>
  <si>
    <t>Jl.Matahari Rt.01/01 Kel.Caile Kec.Ujung Bulu Kab/Kota.Bulukumba Prov.Sul-Sel</t>
  </si>
  <si>
    <t>085395603148</t>
  </si>
  <si>
    <t>Erna lestari</t>
  </si>
  <si>
    <t>Batang,25/05/1996</t>
  </si>
  <si>
    <t>Jl.Perintis Kemerdekaan 8 Kel.Kec.Tamalanrea Kab/Kota.Makassar Prov.sul-Sel</t>
  </si>
  <si>
    <t>082344391091</t>
  </si>
  <si>
    <t>Arwin DG Sibali</t>
  </si>
  <si>
    <t>U.Pandang,31/01/1967</t>
  </si>
  <si>
    <t>Juku Lele</t>
  </si>
  <si>
    <t>Jl.Rajawali I Lr 10 Rt.05/05 Kel.Lete Kec.Mariso Prov.Sul-sel</t>
  </si>
  <si>
    <t>04118112077</t>
  </si>
  <si>
    <t>ABD.Qodir</t>
  </si>
  <si>
    <t>Sidoarjo,15/06/1984</t>
  </si>
  <si>
    <t>Jl.Sapiria Kel.Benteng Somba Opu Kec.Barombong Kab/Kota.gowa Prov.Sul-sel</t>
  </si>
  <si>
    <t>081241648813</t>
  </si>
  <si>
    <t>MUH.ansar</t>
  </si>
  <si>
    <t>U.Pandang,08/12/1988</t>
  </si>
  <si>
    <t>Sapiri Kel.Benteng Somba opu Kec.Barombong Kab/Kota.Makassar Prov.Sul-sel</t>
  </si>
  <si>
    <t>Andi Dahliah</t>
  </si>
  <si>
    <t>Cenrana,06/06/1995</t>
  </si>
  <si>
    <t>Jl.Desa Cenrana Kel.Cenrana Kec.Kahu Kab/Kota.bone Prov.Sul-Sel</t>
  </si>
  <si>
    <t>082349728240</t>
  </si>
  <si>
    <t>Rahayu</t>
  </si>
  <si>
    <t>Lamasu,27/12/1995</t>
  </si>
  <si>
    <t>Jl.Lamalu Rt.01/01 Kel.Mattilo Walle Kec.Libuteng Kab/Kota.Bone Prov.Sul-sel</t>
  </si>
  <si>
    <t>08234393454</t>
  </si>
  <si>
    <t>Rezky Nurhidayah</t>
  </si>
  <si>
    <t>U.Pandang,01/07/1996</t>
  </si>
  <si>
    <t>Jl.PcceRakkang Kel Kec.Biring Kanaya Kab/Kota.Makassar Prov.Sul-Sel</t>
  </si>
  <si>
    <t>085299605616</t>
  </si>
  <si>
    <t>Sugilatra</t>
  </si>
  <si>
    <t>Makassar,19/02/1995</t>
  </si>
  <si>
    <t>Jl.Bonto Bila 12 no.7 Rt.01/06 Kel.Batu Kec.Manggala Kab/Kota.Makassar Prov.sul-Sel</t>
  </si>
  <si>
    <t>082395923806</t>
  </si>
  <si>
    <t>Sartia Novianti</t>
  </si>
  <si>
    <t>Barebbo,18/11/1994</t>
  </si>
  <si>
    <t>Jl.BTN.Timurama Rt.01/05 Kel.Macege Kec.Tanete Riattang barat Kab/kota.bone Prov.Sul-sel</t>
  </si>
  <si>
    <t>082394538145</t>
  </si>
  <si>
    <t>Irma Amalya</t>
  </si>
  <si>
    <t>Bone,18/06/1995</t>
  </si>
  <si>
    <t>Jl.sungai Musi Rt.02/02 Kel.Panyula Kec.Tanete Riattang Timur Kab/Kota.Bone Prov.Sul-sel</t>
  </si>
  <si>
    <t>085394053709</t>
  </si>
  <si>
    <t>Asriadi</t>
  </si>
  <si>
    <t>Tobunne,13/11/1991</t>
  </si>
  <si>
    <t>Jl.Muh.jahya Kel.Kec.Kab/Kota.Bone Prov.Sul-Sel</t>
  </si>
  <si>
    <t>085299761161</t>
  </si>
  <si>
    <t>Chondra Kirana</t>
  </si>
  <si>
    <t>watampong,04/04/1993</t>
  </si>
  <si>
    <t>Jl.Irian Rt.01/05 Kel.Manurunge Kec.Tanete Riattang Kota/Kab.Bone/Watampong Prov.Sul_sel</t>
  </si>
  <si>
    <t>082345879511</t>
  </si>
  <si>
    <t>Suryo Wirawan Anton</t>
  </si>
  <si>
    <t>Bone,15/11/1993</t>
  </si>
  <si>
    <t>Jl.Lingkungan Waetuo Rt.03/01 Kel.waetuo Kec.Tanette Riattang Timur Kab/Kota.Bone Prov.Sul-sel</t>
  </si>
  <si>
    <t>085255787276</t>
  </si>
  <si>
    <t>ABD.Rahman</t>
  </si>
  <si>
    <t>U.Pandang,12/07/1975</t>
  </si>
  <si>
    <t>Jl.gontang raya Rt.02/0- Kel.tanjung Merdeka Kec.Talate Kab/Kota.Makassar Prov.Sul-sel</t>
  </si>
  <si>
    <t>081241049797</t>
  </si>
  <si>
    <t>Astuti</t>
  </si>
  <si>
    <t>Wollangi,11/11/1990</t>
  </si>
  <si>
    <t>Jl.Desa Wollangi rt.01/011 Kec.Barebo Kab/kota. Prov.Sul-sel</t>
  </si>
  <si>
    <t>085395364333</t>
  </si>
  <si>
    <t>Dian Rosdiana</t>
  </si>
  <si>
    <t>Pangkep,05/08/1990</t>
  </si>
  <si>
    <t>Jl.Sungai Musi KM.8 Kel.Waetewo Kec.Tanete nanttang Timur Kab/Kota.Bone Prov.Sul-Sel</t>
  </si>
  <si>
    <t>085240641662</t>
  </si>
  <si>
    <t>A.fitriana lala</t>
  </si>
  <si>
    <t>Laccibunge,27/09/1988</t>
  </si>
  <si>
    <t>Jl.Melati No.21 Kassi Kebo Kel.Baju Bodoa Kec.Maros Baru Kota/Kab.Maros Prov.Sul-sel</t>
  </si>
  <si>
    <t>082351512657</t>
  </si>
  <si>
    <t>Rika Anriani</t>
  </si>
  <si>
    <t>Waetuo,20/12/1989</t>
  </si>
  <si>
    <t>Jl.Sungai Musi/Waetuo Kel.Waetuo Kec.Tenate Riattang timur Kab/Kota.Watampone Prov.Sul-Sel</t>
  </si>
  <si>
    <t>085395107736</t>
  </si>
  <si>
    <t>Junaepah</t>
  </si>
  <si>
    <t>Camming,02/07/1988</t>
  </si>
  <si>
    <t>Jl.Dusun Pamanjengan Rt.04/02 Kel.Moncongloe Kec.Moncongloe Kab/Kota.Maros Prov.Sul-Sel</t>
  </si>
  <si>
    <t>085255326346</t>
  </si>
  <si>
    <t>Mariana.M</t>
  </si>
  <si>
    <t>Waetuo,16/02/1991</t>
  </si>
  <si>
    <t>AHA FOOD</t>
  </si>
  <si>
    <t>Jl.sungai Musi Rt.03/01 Kel.Waetuo Kec.Tanete Riattang Timur Kab/Kota.Bone Prov.Sul-sel</t>
  </si>
  <si>
    <t>085241661287</t>
  </si>
  <si>
    <t>Musdalifa</t>
  </si>
  <si>
    <t>Waetuo,29/09/1989</t>
  </si>
  <si>
    <t>Jl.Lingkungan Waetuo Rt.01/01 Kel.waetuo Kec.Tanette Riattang Timur Kab/Watampone Prov.Sul-sel</t>
  </si>
  <si>
    <t>082188173001</t>
  </si>
  <si>
    <t>Ifa Fitriana</t>
  </si>
  <si>
    <t>Bone,31/07/1988</t>
  </si>
  <si>
    <t>Jl.Muh.Jufri 7 No.11 Kel.Rappojawa Kec.Libureng Kab/Kota.Makassar Prov.Sul-Sel</t>
  </si>
  <si>
    <t>085256820905</t>
  </si>
  <si>
    <t>Hasni</t>
  </si>
  <si>
    <t>Pinrang,04/08/1989</t>
  </si>
  <si>
    <t>Jl.Manurunge Rt.01/01 Kel.Dadeko Kec.Larompung Selatan Kab/Kota.Luwu Prov.Sul-sel</t>
  </si>
  <si>
    <t>085299945157</t>
  </si>
  <si>
    <t>Nina Wulandari</t>
  </si>
  <si>
    <t>Waetuo,27/031988</t>
  </si>
  <si>
    <t>082187800802/082187850802</t>
  </si>
  <si>
    <t>Andi Fatima.W</t>
  </si>
  <si>
    <t>U.Pandang,22/10/1992</t>
  </si>
  <si>
    <t>Jl.BTN.Dilla Permai Rt.03/01 Kel.Panyula Kec.Tanete Riattang barat Kab/kota.bone Prov.Sul-sel</t>
  </si>
  <si>
    <t>085255813713</t>
  </si>
  <si>
    <t>Rahmatang</t>
  </si>
  <si>
    <t>Pattiro,31/12/1991</t>
  </si>
  <si>
    <t>Kel.Pattiro Riolo Kec.Sibulue Kab/Kota.Patiro Riolo Prov.Sul-Sel</t>
  </si>
  <si>
    <t>085299736323</t>
  </si>
  <si>
    <t>Heri Gunawan</t>
  </si>
  <si>
    <t>Waetuo,14/05/1991</t>
  </si>
  <si>
    <t>Jl.Sungai Musi KM.8 Rt.03/01 Kel.Waetewo Kec.Tanete nanttang Timur Kab/Kota.WatamponeProv.Sul-Sel</t>
  </si>
  <si>
    <t>085255133756</t>
  </si>
  <si>
    <t>Edis Wahyudi</t>
  </si>
  <si>
    <t>Lompo,02/03/1996</t>
  </si>
  <si>
    <t>Jl.Lompo Rt.02/03 Kel.Kajuara Kec.awangpone Kab/Kota.Bone Prov.Sul-Sel</t>
  </si>
  <si>
    <t>085250672982</t>
  </si>
  <si>
    <t>Hermanto</t>
  </si>
  <si>
    <t>Jl.Griya Barombong Kel.Kanjilo Kec.Barombong Kab/Kota Prov.Sul-Sel</t>
  </si>
  <si>
    <t>081242560322</t>
  </si>
  <si>
    <t>Al Fajrin</t>
  </si>
  <si>
    <t>Limbung,02/12/1989</t>
  </si>
  <si>
    <t>Jl.Pramuka Limbung Rt.01/01 Kel.Kalebajeng Kec.Bajeng Kab/Kota Gowa Prov.Sul-Sel</t>
  </si>
  <si>
    <t>085255905880</t>
  </si>
  <si>
    <t>Erwin</t>
  </si>
  <si>
    <t>Watapong,15/10/1988</t>
  </si>
  <si>
    <t>Jl.Urif Sumoharjo Rt.02/04 Kel.Walang Kec.Tanete Riattang Kab/Kota.Watompone</t>
  </si>
  <si>
    <t>081354788338</t>
  </si>
  <si>
    <t>Nur Ifdhal</t>
  </si>
  <si>
    <t>Limbung,27/05/1991</t>
  </si>
  <si>
    <t>Jl.Pattolosang Rt.04/02 Kel.Maccini Baji Kec.Bajeng Kab/Kota.Gowa Prov.Sul-Sel</t>
  </si>
  <si>
    <t>085341155081</t>
  </si>
  <si>
    <t>Bagas</t>
  </si>
  <si>
    <t>Amanrang,25/12/1996</t>
  </si>
  <si>
    <t>Jl.Perumahan Pondok asri III Rt.04/02 Kel.Biring kanaya Kec. Kab/Kota. Makassar Prov.Sul-Sel</t>
  </si>
  <si>
    <t>085241727689</t>
  </si>
  <si>
    <t>Andi Riswan</t>
  </si>
  <si>
    <t>Lanca,02/04/1997</t>
  </si>
  <si>
    <t>Jl.Perintis Kemerdekaan Rt.01/02 Kel.Tamalanrea Kec.Tamalanrea Kab/Kota.Makassar Prov.Sul-Sel</t>
  </si>
  <si>
    <t>085397378146</t>
  </si>
  <si>
    <t>A.Baso Mustopo</t>
  </si>
  <si>
    <t>Watampoe,10/10/1977</t>
  </si>
  <si>
    <t>Jl.Tembakau No.1 Kel.Empoang Kec.Baramu Kab/kota.Jeneponto Prov.Sul-Sel</t>
  </si>
  <si>
    <t>082344692969</t>
  </si>
  <si>
    <t>Andi Muhajirin</t>
  </si>
  <si>
    <t>Bone,08/05/1988</t>
  </si>
  <si>
    <t>Jl.S.Katangkon rt.01/05Kel.Punyula Kec.T.riantang Timur Kab/Kota.Bone Prov.Sul-Sel</t>
  </si>
  <si>
    <t>Hardianti Mardin</t>
  </si>
  <si>
    <t>Majene,31/12/1973</t>
  </si>
  <si>
    <t>Nelayan Majene</t>
  </si>
  <si>
    <t>Jl.Buttu Tande Kel.Kec.Bangle Timur kab/Kota.Majene Prov.Sul-Sel</t>
  </si>
  <si>
    <t>082344281001</t>
  </si>
  <si>
    <t>Haslinda</t>
  </si>
  <si>
    <t>Malaysia,03/07/1986</t>
  </si>
  <si>
    <t>Jl.Yos Sudarso Rt.05/07 Kel.Lonvae Tenatte Riantang Timur Kab/Kota.Bone Prov.Sul-Sel</t>
  </si>
  <si>
    <t>Nurul Awarah</t>
  </si>
  <si>
    <t>U.Pandang,20/11/1969</t>
  </si>
  <si>
    <t>Jl.Bugen Vile Raya Kel.Palopo Kec.Cerai Hidup Kab/Kota.Makassar Prov.Sul-Sel</t>
  </si>
  <si>
    <t>085352641518</t>
  </si>
  <si>
    <t>Arman</t>
  </si>
  <si>
    <t>Rappang,17/05/1967</t>
  </si>
  <si>
    <t>Jl.Landak Baru Kel.Bata Banteng Kec.Rapocini Kab/Kota.Makassar Prov.Sul-Sel</t>
  </si>
  <si>
    <t>Mananti Zakara</t>
  </si>
  <si>
    <t>sidrap,25/05/1972</t>
  </si>
  <si>
    <t>085351601779</t>
  </si>
  <si>
    <t>Siti Munawrah</t>
  </si>
  <si>
    <t>U.Pandang,14/08/1965</t>
  </si>
  <si>
    <t>Jl.Lampo batang Kel.Pisang Utara Kab/Kota.Makassar Prov.Sul-Sel</t>
  </si>
  <si>
    <t>08234556448</t>
  </si>
  <si>
    <t>Asrikin Daud</t>
  </si>
  <si>
    <t>Soppeng,16/05/1991</t>
  </si>
  <si>
    <t>Jl.Cendana Kel.Lulung Tanah Kec.Cendana Kab/Kota.Bone Prov.Sul-Sel</t>
  </si>
  <si>
    <t>081345000786</t>
  </si>
  <si>
    <t>Insani Gunawati</t>
  </si>
  <si>
    <t>Bone,15/04/1993</t>
  </si>
  <si>
    <t>Raodah.HS</t>
  </si>
  <si>
    <t>Waetuwo.17/07/1997</t>
  </si>
  <si>
    <t>082120208844</t>
  </si>
  <si>
    <t>Chese Nurmala</t>
  </si>
  <si>
    <t>Watampone,10/10/1979</t>
  </si>
  <si>
    <t>Jl.Tumbalen Kel.Empoang Kec.Binamu Kab/kota.Jeneponto Prov.Sul-Sel</t>
  </si>
  <si>
    <t>085354011361</t>
  </si>
  <si>
    <t>Sailon,27/04/1996</t>
  </si>
  <si>
    <t>Nelayan Bone</t>
  </si>
  <si>
    <t>Jl.Lupereng Kel.Cinenung Kec.Cina Kab/Kota.Bone Prov.Sul-Sel</t>
  </si>
  <si>
    <t>085350100661</t>
  </si>
  <si>
    <t>Musumin</t>
  </si>
  <si>
    <t>Watampone.10/10/1982</t>
  </si>
  <si>
    <t>Jl.Dusun Lembang Kel.Batang Kec.Bontotiro Kab/Kota.Bulukumba Prov.Sul-Sel</t>
  </si>
  <si>
    <t>0853504188909</t>
  </si>
  <si>
    <t>Nurul Mutmainah</t>
  </si>
  <si>
    <t>Jl.Desa Cari Gading Kel.Cari Gading Kec.Awangpong Kab/Kota.Bone Prov.Sul-Sel</t>
  </si>
  <si>
    <t>085350401561</t>
  </si>
  <si>
    <t>Andi Agus</t>
  </si>
  <si>
    <t>Soppeng,10/05/1995</t>
  </si>
  <si>
    <t>Jl.Cendana Kel.Ujung Tanah Kec.Cendana Kab/Kota.bone.Prov.Sul-Sel</t>
  </si>
  <si>
    <t>082345665334</t>
  </si>
  <si>
    <t>Nurul Awaliyah Rustam</t>
  </si>
  <si>
    <t>Bone,31/12/1991</t>
  </si>
  <si>
    <t>Jl.G.Bawakareang Kel.Jeppee Kec.Tanete Riantang Barat Kab/Kota. Prov.Sul-Sel</t>
  </si>
  <si>
    <t>Novia Lestari</t>
  </si>
  <si>
    <t>waetuwo,30/11/1991</t>
  </si>
  <si>
    <t>Jl.Sungai Musi Kel.waetuwo Kec.Tanete Riattang Timur Kab/kota.Bone Prov.Sul-Sel</t>
  </si>
  <si>
    <t>arifuddin</t>
  </si>
  <si>
    <t>U.Pandang,16/10/1967</t>
  </si>
  <si>
    <t>085350771880</t>
  </si>
  <si>
    <t>Ahmad Rizalan</t>
  </si>
  <si>
    <t>salong,21/05/1985</t>
  </si>
  <si>
    <t>085750007225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</si>
</sst>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H:MM\ AM/PM"/>
    <numFmt numFmtId="166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Tahoma"/>
      <family val="2"/>
      <charset val="1"/>
    </font>
    <font>
      <sz val="11"/>
      <name val="Tahoma"/>
      <family val="2"/>
      <charset val="1"/>
    </font>
    <font>
      <sz val="10"/>
      <name val="Tahoma"/>
      <family val="2"/>
      <charset val="1"/>
    </font>
    <font>
      <sz val="10"/>
      <name val="Century Gothi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81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75" zoomScaleNormal="75" zoomScalePageLayoutView="100" workbookViewId="0">
      <selection pane="topLeft" activeCell="Q56" activeCellId="0" sqref="Q56"/>
    </sheetView>
  </sheetViews>
  <sheetFormatPr defaultRowHeight="15.8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2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8.3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f aca="false">2016-VALUE(RIGHT(O2,4))</f>
        <v>19</v>
      </c>
      <c r="R2" s="11" t="str">
        <f aca="false">IF(Q2&lt;21,"&lt; 21",IF(Q2&lt;=30,"21 - 30",IF(Q2&lt;=40,"31 - 40",IF(Q2&lt;=50,"41 - 50","&gt; 50" ))))</f>
        <v>&lt; 21</v>
      </c>
      <c r="S2" s="12"/>
      <c r="T2" s="7" t="s">
        <v>29</v>
      </c>
      <c r="U2" s="13"/>
      <c r="V2" s="8"/>
      <c r="W2" s="8" t="s">
        <v>30</v>
      </c>
      <c r="X2" s="14"/>
      <c r="Y2" s="15"/>
    </row>
    <row r="3" customFormat="false" ht="14.9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7" t="s">
        <v>31</v>
      </c>
      <c r="N3" s="0"/>
      <c r="O3" s="8" t="s">
        <v>32</v>
      </c>
      <c r="P3" s="9" t="s">
        <v>28</v>
      </c>
      <c r="Q3" s="10" t="n">
        <f aca="false">2016-VALUE(RIGHT(O3,4))</f>
        <v>18</v>
      </c>
      <c r="R3" s="11" t="str">
        <f aca="false">IF(Q3&lt;21,"&lt; 21",IF(Q3&lt;=30,"21 - 30",IF(Q3&lt;=40,"31 - 40",IF(Q3&lt;=50,"41 - 50","&gt; 50" ))))</f>
        <v>&lt; 21</v>
      </c>
      <c r="S3" s="12" t="s">
        <v>33</v>
      </c>
      <c r="T3" s="7" t="s">
        <v>29</v>
      </c>
      <c r="U3" s="13"/>
      <c r="V3" s="8"/>
      <c r="W3" s="8"/>
      <c r="X3" s="14"/>
      <c r="Y3" s="15"/>
    </row>
    <row r="4" customFormat="false" ht="28.3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7" t="s">
        <v>34</v>
      </c>
      <c r="N4" s="0"/>
      <c r="O4" s="8" t="s">
        <v>35</v>
      </c>
      <c r="P4" s="9" t="s">
        <v>28</v>
      </c>
      <c r="Q4" s="10" t="n">
        <f aca="false">2016-VALUE(RIGHT(O4,4))</f>
        <v>21</v>
      </c>
      <c r="R4" s="11" t="str">
        <f aca="false">IF(Q4&lt;21,"&lt; 21",IF(Q4&lt;=30,"21 - 30",IF(Q4&lt;=40,"31 - 40",IF(Q4&lt;=50,"41 - 50","&gt; 50" ))))</f>
        <v>21 - 30</v>
      </c>
      <c r="S4" s="12"/>
      <c r="T4" s="7" t="s">
        <v>29</v>
      </c>
      <c r="U4" s="13"/>
      <c r="V4" s="8" t="s">
        <v>36</v>
      </c>
      <c r="W4" s="8" t="s">
        <v>37</v>
      </c>
      <c r="X4" s="14"/>
      <c r="Y4" s="15"/>
    </row>
    <row r="5" customFormat="false" ht="28.3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7" t="s">
        <v>38</v>
      </c>
      <c r="N5" s="0"/>
      <c r="O5" s="8" t="s">
        <v>39</v>
      </c>
      <c r="P5" s="9" t="s">
        <v>28</v>
      </c>
      <c r="Q5" s="10" t="n">
        <f aca="false">2016-VALUE(RIGHT(O5,4))</f>
        <v>34</v>
      </c>
      <c r="R5" s="11" t="str">
        <f aca="false">IF(Q5&lt;21,"&lt; 21",IF(Q5&lt;=30,"21 - 30",IF(Q5&lt;=40,"31 - 40",IF(Q5&lt;=50,"41 - 50","&gt; 50" ))))</f>
        <v>31 - 40</v>
      </c>
      <c r="S5" s="12"/>
      <c r="T5" s="7" t="s">
        <v>29</v>
      </c>
      <c r="U5" s="13"/>
      <c r="V5" s="8" t="s">
        <v>40</v>
      </c>
      <c r="W5" s="8" t="s">
        <v>41</v>
      </c>
      <c r="X5" s="14"/>
      <c r="Y5" s="15"/>
    </row>
    <row r="6" customFormat="false" ht="28.3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7" t="s">
        <v>42</v>
      </c>
      <c r="N6" s="0"/>
      <c r="O6" s="8" t="s">
        <v>43</v>
      </c>
      <c r="P6" s="9" t="s">
        <v>28</v>
      </c>
      <c r="Q6" s="10" t="n">
        <f aca="false">2016-VALUE(RIGHT(O6,4))</f>
        <v>29</v>
      </c>
      <c r="R6" s="11" t="str">
        <f aca="false">IF(Q6&lt;21,"&lt; 21",IF(Q6&lt;=30,"21 - 30",IF(Q6&lt;=40,"31 - 40",IF(Q6&lt;=50,"41 - 50","&gt; 50" ))))</f>
        <v>21 - 30</v>
      </c>
      <c r="S6" s="12"/>
      <c r="T6" s="7" t="s">
        <v>29</v>
      </c>
      <c r="U6" s="13"/>
      <c r="V6" s="8" t="s">
        <v>44</v>
      </c>
      <c r="W6" s="8" t="s">
        <v>45</v>
      </c>
      <c r="X6" s="14"/>
      <c r="Y6" s="15"/>
    </row>
    <row r="7" customFormat="false" ht="28.3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7" t="s">
        <v>46</v>
      </c>
      <c r="N7" s="0"/>
      <c r="O7" s="8" t="s">
        <v>47</v>
      </c>
      <c r="P7" s="9" t="s">
        <v>28</v>
      </c>
      <c r="Q7" s="10" t="n">
        <f aca="false">2016-VALUE(RIGHT(O7,4))</f>
        <v>31</v>
      </c>
      <c r="R7" s="11" t="str">
        <f aca="false">IF(Q7&lt;21,"&lt; 21",IF(Q7&lt;=30,"21 - 30",IF(Q7&lt;=40,"31 - 40",IF(Q7&lt;=50,"41 - 50","&gt; 50" ))))</f>
        <v>31 - 40</v>
      </c>
      <c r="S7" s="12"/>
      <c r="T7" s="7" t="s">
        <v>29</v>
      </c>
      <c r="U7" s="13"/>
      <c r="V7" s="8" t="s">
        <v>48</v>
      </c>
      <c r="W7" s="8" t="s">
        <v>49</v>
      </c>
      <c r="X7" s="14"/>
      <c r="Y7" s="15"/>
    </row>
    <row r="8" customFormat="false" ht="28.3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7" t="s">
        <v>50</v>
      </c>
      <c r="N8" s="0"/>
      <c r="O8" s="8" t="s">
        <v>51</v>
      </c>
      <c r="P8" s="9" t="s">
        <v>52</v>
      </c>
      <c r="Q8" s="10" t="n">
        <f aca="false">2016-VALUE(RIGHT(O8,4))</f>
        <v>34</v>
      </c>
      <c r="R8" s="11" t="str">
        <f aca="false">IF(Q8&lt;21,"&lt; 21",IF(Q8&lt;=30,"21 - 30",IF(Q8&lt;=40,"31 - 40",IF(Q8&lt;=50,"41 - 50","&gt; 50" ))))</f>
        <v>31 - 40</v>
      </c>
      <c r="S8" s="12" t="s">
        <v>53</v>
      </c>
      <c r="T8" s="7" t="s">
        <v>29</v>
      </c>
      <c r="U8" s="13"/>
      <c r="V8" s="8" t="s">
        <v>54</v>
      </c>
      <c r="W8" s="8" t="s">
        <v>55</v>
      </c>
      <c r="X8" s="14"/>
      <c r="Y8" s="15"/>
    </row>
    <row r="9" customFormat="false" ht="28.3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7" t="s">
        <v>56</v>
      </c>
      <c r="N9" s="0"/>
      <c r="O9" s="8" t="s">
        <v>57</v>
      </c>
      <c r="P9" s="9" t="s">
        <v>52</v>
      </c>
      <c r="Q9" s="10" t="n">
        <f aca="false">2016-VALUE(RIGHT(O9,4))</f>
        <v>30</v>
      </c>
      <c r="R9" s="11" t="str">
        <f aca="false">IF(Q9&lt;21,"&lt; 21",IF(Q9&lt;=30,"21 - 30",IF(Q9&lt;=40,"31 - 40",IF(Q9&lt;=50,"41 - 50","&gt; 50" ))))</f>
        <v>21 - 30</v>
      </c>
      <c r="S9" s="12" t="s">
        <v>53</v>
      </c>
      <c r="T9" s="7" t="s">
        <v>29</v>
      </c>
      <c r="U9" s="13"/>
      <c r="V9" s="8" t="s">
        <v>58</v>
      </c>
      <c r="W9" s="8" t="s">
        <v>59</v>
      </c>
      <c r="X9" s="14"/>
      <c r="Y9" s="15"/>
    </row>
    <row r="10" customFormat="false" ht="28.3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7" t="s">
        <v>60</v>
      </c>
      <c r="N10" s="0"/>
      <c r="O10" s="8" t="s">
        <v>61</v>
      </c>
      <c r="P10" s="9" t="s">
        <v>28</v>
      </c>
      <c r="Q10" s="10" t="n">
        <f aca="false">2016-VALUE(RIGHT(O10,4))</f>
        <v>39</v>
      </c>
      <c r="R10" s="11" t="str">
        <f aca="false">IF(Q10&lt;21,"&lt; 21",IF(Q10&lt;=30,"21 - 30",IF(Q10&lt;=40,"31 - 40",IF(Q10&lt;=50,"41 - 50","&gt; 50" ))))</f>
        <v>31 - 40</v>
      </c>
      <c r="S10" s="12"/>
      <c r="T10" s="7" t="s">
        <v>29</v>
      </c>
      <c r="U10" s="13"/>
      <c r="V10" s="8" t="s">
        <v>62</v>
      </c>
      <c r="W10" s="8" t="s">
        <v>63</v>
      </c>
      <c r="X10" s="14"/>
      <c r="Y10" s="15"/>
    </row>
    <row r="11" customFormat="false" ht="28.3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7" t="s">
        <v>64</v>
      </c>
      <c r="N11" s="0"/>
      <c r="O11" s="8" t="s">
        <v>65</v>
      </c>
      <c r="P11" s="9" t="s">
        <v>28</v>
      </c>
      <c r="Q11" s="10" t="n">
        <f aca="false">2016-VALUE(RIGHT(O11,4))</f>
        <v>37</v>
      </c>
      <c r="R11" s="11" t="str">
        <f aca="false">IF(Q11&lt;21,"&lt; 21",IF(Q11&lt;=30,"21 - 30",IF(Q11&lt;=40,"31 - 40",IF(Q11&lt;=50,"41 - 50","&gt; 50" ))))</f>
        <v>31 - 40</v>
      </c>
      <c r="S11" s="12"/>
      <c r="T11" s="7" t="s">
        <v>29</v>
      </c>
      <c r="U11" s="13" t="s">
        <v>66</v>
      </c>
      <c r="V11" s="8" t="s">
        <v>67</v>
      </c>
      <c r="W11" s="8" t="s">
        <v>68</v>
      </c>
      <c r="X11" s="14"/>
      <c r="Y11" s="15"/>
    </row>
    <row r="12" customFormat="false" ht="28.3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7" t="s">
        <v>69</v>
      </c>
      <c r="N12" s="0"/>
      <c r="O12" s="8" t="s">
        <v>70</v>
      </c>
      <c r="P12" s="9" t="s">
        <v>28</v>
      </c>
      <c r="Q12" s="10" t="n">
        <f aca="false">2016-VALUE(RIGHT(O12,4))</f>
        <v>25</v>
      </c>
      <c r="R12" s="11" t="str">
        <f aca="false">IF(Q12&lt;21,"&lt; 21",IF(Q12&lt;=30,"21 - 30",IF(Q12&lt;=40,"31 - 40",IF(Q12&lt;=50,"41 - 50","&gt; 50" ))))</f>
        <v>21 - 30</v>
      </c>
      <c r="S12" s="12" t="s">
        <v>53</v>
      </c>
      <c r="T12" s="7" t="s">
        <v>29</v>
      </c>
      <c r="U12" s="13"/>
      <c r="V12" s="8" t="s">
        <v>71</v>
      </c>
      <c r="W12" s="8" t="s">
        <v>72</v>
      </c>
      <c r="X12" s="14"/>
      <c r="Y12" s="15"/>
    </row>
    <row r="13" customFormat="false" ht="28.3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7" t="s">
        <v>73</v>
      </c>
      <c r="N13" s="0"/>
      <c r="O13" s="8" t="s">
        <v>74</v>
      </c>
      <c r="P13" s="9" t="s">
        <v>28</v>
      </c>
      <c r="Q13" s="10" t="n">
        <f aca="false">2016-VALUE(RIGHT(O13,4))</f>
        <v>26</v>
      </c>
      <c r="R13" s="11" t="str">
        <f aca="false">IF(Q13&lt;21,"&lt; 21",IF(Q13&lt;=30,"21 - 30",IF(Q13&lt;=40,"31 - 40",IF(Q13&lt;=50,"41 - 50","&gt; 50" ))))</f>
        <v>21 - 30</v>
      </c>
      <c r="S13" s="12"/>
      <c r="T13" s="7" t="s">
        <v>29</v>
      </c>
      <c r="U13" s="13"/>
      <c r="V13" s="8" t="s">
        <v>75</v>
      </c>
      <c r="W13" s="8" t="s">
        <v>76</v>
      </c>
      <c r="X13" s="14"/>
      <c r="Y13" s="15"/>
    </row>
    <row r="14" customFormat="false" ht="28.3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7" t="s">
        <v>77</v>
      </c>
      <c r="N14" s="0"/>
      <c r="O14" s="8" t="s">
        <v>78</v>
      </c>
      <c r="P14" s="9" t="s">
        <v>28</v>
      </c>
      <c r="Q14" s="10" t="n">
        <f aca="false">2016-VALUE(RIGHT(O14,4))</f>
        <v>24</v>
      </c>
      <c r="R14" s="11" t="str">
        <f aca="false">IF(Q14&lt;21,"&lt; 21",IF(Q14&lt;=30,"21 - 30",IF(Q14&lt;=40,"31 - 40",IF(Q14&lt;=50,"41 - 50","&gt; 50" ))))</f>
        <v>21 - 30</v>
      </c>
      <c r="S14" s="12" t="s">
        <v>53</v>
      </c>
      <c r="T14" s="7" t="s">
        <v>29</v>
      </c>
      <c r="U14" s="13"/>
      <c r="V14" s="8" t="s">
        <v>79</v>
      </c>
      <c r="W14" s="8" t="s">
        <v>80</v>
      </c>
      <c r="X14" s="14"/>
      <c r="Y14" s="15"/>
    </row>
    <row r="15" customFormat="false" ht="28.3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7" t="s">
        <v>81</v>
      </c>
      <c r="N15" s="0"/>
      <c r="O15" s="8" t="s">
        <v>82</v>
      </c>
      <c r="P15" s="9" t="s">
        <v>28</v>
      </c>
      <c r="Q15" s="10" t="n">
        <f aca="false">2016-VALUE(RIGHT(O15,4))</f>
        <v>27</v>
      </c>
      <c r="R15" s="11" t="str">
        <f aca="false">IF(Q15&lt;21,"&lt; 21",IF(Q15&lt;=30,"21 - 30",IF(Q15&lt;=40,"31 - 40",IF(Q15&lt;=50,"41 - 50","&gt; 50" ))))</f>
        <v>21 - 30</v>
      </c>
      <c r="S15" s="12" t="s">
        <v>53</v>
      </c>
      <c r="T15" s="7" t="s">
        <v>29</v>
      </c>
      <c r="U15" s="13"/>
      <c r="V15" s="8" t="s">
        <v>83</v>
      </c>
      <c r="W15" s="8" t="s">
        <v>84</v>
      </c>
      <c r="X15" s="14"/>
      <c r="Y15" s="15"/>
    </row>
    <row r="16" customFormat="false" ht="28.3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7" t="s">
        <v>85</v>
      </c>
      <c r="N16" s="0"/>
      <c r="O16" s="8" t="s">
        <v>86</v>
      </c>
      <c r="P16" s="9" t="s">
        <v>28</v>
      </c>
      <c r="Q16" s="10" t="n">
        <f aca="false">2016-VALUE(RIGHT(O16,4))</f>
        <v>21</v>
      </c>
      <c r="R16" s="11" t="str">
        <f aca="false">IF(Q16&lt;21,"&lt; 21",IF(Q16&lt;=30,"21 - 30",IF(Q16&lt;=40,"31 - 40",IF(Q16&lt;=50,"41 - 50","&gt; 50" ))))</f>
        <v>21 - 30</v>
      </c>
      <c r="S16" s="12"/>
      <c r="T16" s="7" t="s">
        <v>29</v>
      </c>
      <c r="U16" s="13"/>
      <c r="V16" s="8" t="s">
        <v>87</v>
      </c>
      <c r="W16" s="8" t="s">
        <v>88</v>
      </c>
      <c r="X16" s="14"/>
      <c r="Y16" s="15"/>
    </row>
    <row r="17" customFormat="false" ht="28.3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7" t="s">
        <v>89</v>
      </c>
      <c r="N17" s="0"/>
      <c r="O17" s="8" t="s">
        <v>90</v>
      </c>
      <c r="P17" s="9" t="s">
        <v>28</v>
      </c>
      <c r="Q17" s="10" t="n">
        <f aca="false">2016-VALUE(RIGHT(O17,4))</f>
        <v>21</v>
      </c>
      <c r="R17" s="11" t="str">
        <f aca="false">IF(Q17&lt;21,"&lt; 21",IF(Q17&lt;=30,"21 - 30",IF(Q17&lt;=40,"31 - 40",IF(Q17&lt;=50,"41 - 50","&gt; 50" ))))</f>
        <v>21 - 30</v>
      </c>
      <c r="S17" s="12"/>
      <c r="T17" s="7" t="s">
        <v>29</v>
      </c>
      <c r="U17" s="13"/>
      <c r="V17" s="8" t="s">
        <v>91</v>
      </c>
      <c r="W17" s="8" t="s">
        <v>92</v>
      </c>
      <c r="X17" s="14"/>
      <c r="Y17" s="15"/>
    </row>
    <row r="18" customFormat="false" ht="28.3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7" t="s">
        <v>93</v>
      </c>
      <c r="N18" s="0"/>
      <c r="O18" s="8" t="s">
        <v>94</v>
      </c>
      <c r="P18" s="9" t="s">
        <v>28</v>
      </c>
      <c r="Q18" s="10" t="n">
        <f aca="false">2016-VALUE(RIGHT(O18,4))</f>
        <v>41</v>
      </c>
      <c r="R18" s="11" t="str">
        <f aca="false">IF(Q18&lt;21,"&lt; 21",IF(Q18&lt;=30,"21 - 30",IF(Q18&lt;=40,"31 - 40",IF(Q18&lt;=50,"41 - 50","&gt; 50" ))))</f>
        <v>41 - 50</v>
      </c>
      <c r="S18" s="12" t="s">
        <v>95</v>
      </c>
      <c r="T18" s="7" t="s">
        <v>29</v>
      </c>
      <c r="U18" s="13"/>
      <c r="V18" s="8" t="s">
        <v>96</v>
      </c>
      <c r="W18" s="8" t="s">
        <v>97</v>
      </c>
      <c r="X18" s="14"/>
      <c r="Y18" s="15"/>
    </row>
    <row r="19" customFormat="false" ht="28.3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7" t="s">
        <v>98</v>
      </c>
      <c r="N19" s="0"/>
      <c r="O19" s="8" t="s">
        <v>99</v>
      </c>
      <c r="P19" s="9" t="s">
        <v>28</v>
      </c>
      <c r="Q19" s="10" t="n">
        <f aca="false">2016-VALUE(RIGHT(O19,4))</f>
        <v>30</v>
      </c>
      <c r="R19" s="11" t="str">
        <f aca="false">IF(Q19&lt;21,"&lt; 21",IF(Q19&lt;=30,"21 - 30",IF(Q19&lt;=40,"31 - 40",IF(Q19&lt;=50,"41 - 50","&gt; 50" ))))</f>
        <v>21 - 30</v>
      </c>
      <c r="S19" s="12"/>
      <c r="T19" s="7" t="s">
        <v>29</v>
      </c>
      <c r="U19" s="13"/>
      <c r="V19" s="8" t="s">
        <v>100</v>
      </c>
      <c r="W19" s="8" t="s">
        <v>101</v>
      </c>
      <c r="X19" s="14"/>
      <c r="Y19" s="15"/>
    </row>
    <row r="20" customFormat="false" ht="28.3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7" t="s">
        <v>102</v>
      </c>
      <c r="N20" s="0"/>
      <c r="O20" s="8" t="s">
        <v>103</v>
      </c>
      <c r="P20" s="9" t="s">
        <v>28</v>
      </c>
      <c r="Q20" s="10" t="n">
        <f aca="false">2016-VALUE(RIGHT(O20,4))</f>
        <v>40</v>
      </c>
      <c r="R20" s="11" t="str">
        <f aca="false">IF(Q20&lt;21,"&lt; 21",IF(Q20&lt;=30,"21 - 30",IF(Q20&lt;=40,"31 - 40",IF(Q20&lt;=50,"41 - 50","&gt; 50" ))))</f>
        <v>31 - 40</v>
      </c>
      <c r="S20" s="12"/>
      <c r="T20" s="7" t="s">
        <v>29</v>
      </c>
      <c r="U20" s="13"/>
      <c r="V20" s="8" t="s">
        <v>104</v>
      </c>
      <c r="W20" s="8" t="s">
        <v>105</v>
      </c>
      <c r="X20" s="14"/>
      <c r="Y20" s="15"/>
    </row>
    <row r="21" customFormat="false" ht="28.3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7" t="s">
        <v>106</v>
      </c>
      <c r="N21" s="0"/>
      <c r="O21" s="8" t="s">
        <v>107</v>
      </c>
      <c r="P21" s="9" t="s">
        <v>28</v>
      </c>
      <c r="Q21" s="10" t="n">
        <f aca="false">2016-VALUE(RIGHT(O21,4))</f>
        <v>46</v>
      </c>
      <c r="R21" s="11" t="str">
        <f aca="false">IF(Q21&lt;21,"&lt; 21",IF(Q21&lt;=30,"21 - 30",IF(Q21&lt;=40,"31 - 40",IF(Q21&lt;=50,"41 - 50","&gt; 50" ))))</f>
        <v>41 - 50</v>
      </c>
      <c r="S21" s="12" t="s">
        <v>108</v>
      </c>
      <c r="T21" s="7" t="s">
        <v>29</v>
      </c>
      <c r="U21" s="13"/>
      <c r="V21" s="8"/>
      <c r="W21" s="8" t="s">
        <v>109</v>
      </c>
      <c r="X21" s="14"/>
      <c r="Y21" s="15"/>
    </row>
    <row r="22" customFormat="false" ht="28.3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7" t="s">
        <v>110</v>
      </c>
      <c r="N22" s="0"/>
      <c r="O22" s="8" t="s">
        <v>111</v>
      </c>
      <c r="P22" s="9" t="s">
        <v>52</v>
      </c>
      <c r="Q22" s="10" t="n">
        <f aca="false">2016-VALUE(RIGHT(O22,4))</f>
        <v>21</v>
      </c>
      <c r="R22" s="11" t="str">
        <f aca="false">IF(Q22&lt;21,"&lt; 21",IF(Q22&lt;=30,"21 - 30",IF(Q22&lt;=40,"31 - 40",IF(Q22&lt;=50,"41 - 50","&gt; 50" ))))</f>
        <v>21 - 30</v>
      </c>
      <c r="S22" s="12"/>
      <c r="T22" s="7" t="s">
        <v>29</v>
      </c>
      <c r="U22" s="13"/>
      <c r="V22" s="8" t="s">
        <v>112</v>
      </c>
      <c r="W22" s="8" t="s">
        <v>113</v>
      </c>
      <c r="X22" s="14"/>
      <c r="Y22" s="15"/>
    </row>
    <row r="23" customFormat="false" ht="28.3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7" t="s">
        <v>114</v>
      </c>
      <c r="N23" s="0"/>
      <c r="O23" s="8" t="s">
        <v>115</v>
      </c>
      <c r="P23" s="9" t="s">
        <v>52</v>
      </c>
      <c r="Q23" s="10" t="n">
        <f aca="false">2016-VALUE(RIGHT(O23,4))</f>
        <v>20</v>
      </c>
      <c r="R23" s="11" t="str">
        <f aca="false">IF(Q23&lt;21,"&lt; 21",IF(Q23&lt;=30,"21 - 30",IF(Q23&lt;=40,"31 - 40",IF(Q23&lt;=50,"41 - 50","&gt; 50" ))))</f>
        <v>&lt; 21</v>
      </c>
      <c r="S23" s="12"/>
      <c r="T23" s="7" t="s">
        <v>29</v>
      </c>
      <c r="U23" s="13"/>
      <c r="V23" s="8" t="s">
        <v>116</v>
      </c>
      <c r="W23" s="8" t="s">
        <v>117</v>
      </c>
      <c r="X23" s="14"/>
      <c r="Y23" s="15"/>
    </row>
    <row r="24" customFormat="false" ht="28.3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7" t="s">
        <v>118</v>
      </c>
      <c r="N24" s="0"/>
      <c r="O24" s="8" t="s">
        <v>119</v>
      </c>
      <c r="P24" s="9" t="s">
        <v>52</v>
      </c>
      <c r="Q24" s="10" t="n">
        <f aca="false">2016-VALUE(RIGHT(O24,4))</f>
        <v>20</v>
      </c>
      <c r="R24" s="11" t="str">
        <f aca="false">IF(Q24&lt;21,"&lt; 21",IF(Q24&lt;=30,"21 - 30",IF(Q24&lt;=40,"31 - 40",IF(Q24&lt;=50,"41 - 50","&gt; 50" ))))</f>
        <v>&lt; 21</v>
      </c>
      <c r="S24" s="12"/>
      <c r="T24" s="7" t="s">
        <v>29</v>
      </c>
      <c r="U24" s="13"/>
      <c r="V24" s="8" t="s">
        <v>120</v>
      </c>
      <c r="W24" s="8" t="s">
        <v>121</v>
      </c>
      <c r="X24" s="14"/>
      <c r="Y24" s="15"/>
    </row>
    <row r="25" customFormat="false" ht="28.3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7" t="s">
        <v>122</v>
      </c>
      <c r="N25" s="0"/>
      <c r="O25" s="8" t="s">
        <v>123</v>
      </c>
      <c r="P25" s="9" t="s">
        <v>28</v>
      </c>
      <c r="Q25" s="10" t="n">
        <f aca="false">2016-VALUE(RIGHT(O25,4))</f>
        <v>25</v>
      </c>
      <c r="R25" s="11" t="str">
        <f aca="false">IF(Q25&lt;21,"&lt; 21",IF(Q25&lt;=30,"21 - 30",IF(Q25&lt;=40,"31 - 40",IF(Q25&lt;=50,"41 - 50","&gt; 50" ))))</f>
        <v>21 - 30</v>
      </c>
      <c r="S25" s="12"/>
      <c r="T25" s="7" t="s">
        <v>29</v>
      </c>
      <c r="U25" s="13"/>
      <c r="V25" s="8" t="s">
        <v>36</v>
      </c>
      <c r="W25" s="8" t="s">
        <v>124</v>
      </c>
      <c r="X25" s="14"/>
      <c r="Y25" s="15"/>
    </row>
    <row r="26" customFormat="false" ht="28.3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7" t="s">
        <v>125</v>
      </c>
      <c r="N26" s="0"/>
      <c r="O26" s="8" t="s">
        <v>126</v>
      </c>
      <c r="P26" s="9" t="s">
        <v>52</v>
      </c>
      <c r="Q26" s="10" t="n">
        <f aca="false">2016-VALUE(RIGHT(O26,4))</f>
        <v>26</v>
      </c>
      <c r="R26" s="11" t="str">
        <f aca="false">IF(Q26&lt;21,"&lt; 21",IF(Q26&lt;=30,"21 - 30",IF(Q26&lt;=40,"31 - 40",IF(Q26&lt;=50,"41 - 50","&gt; 50" ))))</f>
        <v>21 - 30</v>
      </c>
      <c r="S26" s="12" t="s">
        <v>53</v>
      </c>
      <c r="T26" s="7" t="s">
        <v>29</v>
      </c>
      <c r="U26" s="13"/>
      <c r="V26" s="8" t="s">
        <v>127</v>
      </c>
      <c r="W26" s="8" t="s">
        <v>128</v>
      </c>
      <c r="X26" s="14"/>
      <c r="Y26" s="15"/>
    </row>
    <row r="27" customFormat="false" ht="28.3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7" t="s">
        <v>129</v>
      </c>
      <c r="N27" s="0"/>
      <c r="O27" s="8" t="s">
        <v>130</v>
      </c>
      <c r="P27" s="9" t="s">
        <v>52</v>
      </c>
      <c r="Q27" s="10" t="n">
        <f aca="false">2016-VALUE(RIGHT(O27,4))</f>
        <v>26</v>
      </c>
      <c r="R27" s="11" t="str">
        <f aca="false">IF(Q27&lt;21,"&lt; 21",IF(Q27&lt;=30,"21 - 30",IF(Q27&lt;=40,"31 - 40",IF(Q27&lt;=50,"41 - 50","&gt; 50" ))))</f>
        <v>21 - 30</v>
      </c>
      <c r="S27" s="12" t="s">
        <v>53</v>
      </c>
      <c r="T27" s="7" t="s">
        <v>29</v>
      </c>
      <c r="U27" s="13"/>
      <c r="V27" s="8" t="s">
        <v>131</v>
      </c>
      <c r="W27" s="8" t="s">
        <v>132</v>
      </c>
      <c r="X27" s="14"/>
      <c r="Y27" s="15"/>
    </row>
    <row r="28" customFormat="false" ht="28.3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8" t="s">
        <v>133</v>
      </c>
      <c r="N28" s="0"/>
      <c r="O28" s="8" t="s">
        <v>134</v>
      </c>
      <c r="P28" s="9" t="s">
        <v>52</v>
      </c>
      <c r="Q28" s="10" t="n">
        <f aca="false">2016-VALUE(RIGHT(O28,4))</f>
        <v>20</v>
      </c>
      <c r="R28" s="11" t="str">
        <f aca="false">IF(Q28&lt;21,"&lt; 21",IF(Q28&lt;=30,"21 - 30",IF(Q28&lt;=40,"31 - 40",IF(Q28&lt;=50,"41 - 50","&gt; 50" ))))</f>
        <v>&lt; 21</v>
      </c>
      <c r="S28" s="12"/>
      <c r="T28" s="7" t="s">
        <v>29</v>
      </c>
      <c r="U28" s="13"/>
      <c r="V28" s="8" t="s">
        <v>135</v>
      </c>
      <c r="W28" s="8" t="s">
        <v>136</v>
      </c>
      <c r="X28" s="14"/>
      <c r="Y28" s="15"/>
    </row>
    <row r="29" customFormat="false" ht="28.3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8" t="s">
        <v>137</v>
      </c>
      <c r="N29" s="0"/>
      <c r="O29" s="8" t="s">
        <v>138</v>
      </c>
      <c r="P29" s="9" t="s">
        <v>28</v>
      </c>
      <c r="Q29" s="10" t="n">
        <f aca="false">2016-VALUE(RIGHT(O29,4))</f>
        <v>49</v>
      </c>
      <c r="R29" s="11" t="str">
        <f aca="false">IF(Q29&lt;21,"&lt; 21",IF(Q29&lt;=30,"21 - 30",IF(Q29&lt;=40,"31 - 40",IF(Q29&lt;=50,"41 - 50","&gt; 50" ))))</f>
        <v>41 - 50</v>
      </c>
      <c r="S29" s="12" t="s">
        <v>33</v>
      </c>
      <c r="T29" s="7" t="s">
        <v>29</v>
      </c>
      <c r="U29" s="13" t="s">
        <v>139</v>
      </c>
      <c r="V29" s="8" t="s">
        <v>140</v>
      </c>
      <c r="W29" s="8" t="s">
        <v>141</v>
      </c>
      <c r="X29" s="14"/>
      <c r="Y29" s="15"/>
    </row>
    <row r="30" customFormat="false" ht="28.3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7" t="s">
        <v>142</v>
      </c>
      <c r="N30" s="0"/>
      <c r="O30" s="8" t="s">
        <v>143</v>
      </c>
      <c r="P30" s="9" t="s">
        <v>28</v>
      </c>
      <c r="Q30" s="10" t="n">
        <f aca="false">2016-VALUE(RIGHT(O30,4))</f>
        <v>32</v>
      </c>
      <c r="R30" s="11" t="str">
        <f aca="false">IF(Q30&lt;21,"&lt; 21",IF(Q30&lt;=30,"21 - 30",IF(Q30&lt;=40,"31 - 40",IF(Q30&lt;=50,"41 - 50","&gt; 50" ))))</f>
        <v>31 - 40</v>
      </c>
      <c r="S30" s="12" t="s">
        <v>33</v>
      </c>
      <c r="T30" s="7" t="s">
        <v>29</v>
      </c>
      <c r="U30" s="13" t="s">
        <v>139</v>
      </c>
      <c r="V30" s="8" t="s">
        <v>144</v>
      </c>
      <c r="W30" s="8" t="s">
        <v>145</v>
      </c>
      <c r="X30" s="14"/>
      <c r="Y30" s="15"/>
    </row>
    <row r="31" customFormat="false" ht="28.3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7" t="s">
        <v>146</v>
      </c>
      <c r="N31" s="0"/>
      <c r="O31" s="8" t="s">
        <v>147</v>
      </c>
      <c r="P31" s="9" t="s">
        <v>28</v>
      </c>
      <c r="Q31" s="10" t="n">
        <f aca="false">2016-VALUE(RIGHT(O31,4))</f>
        <v>28</v>
      </c>
      <c r="R31" s="11" t="str">
        <f aca="false">IF(Q31&lt;21,"&lt; 21",IF(Q31&lt;=30,"21 - 30",IF(Q31&lt;=40,"31 - 40",IF(Q31&lt;=50,"41 - 50","&gt; 50" ))))</f>
        <v>21 - 30</v>
      </c>
      <c r="S31" s="12" t="s">
        <v>33</v>
      </c>
      <c r="T31" s="7" t="s">
        <v>29</v>
      </c>
      <c r="U31" s="13" t="s">
        <v>139</v>
      </c>
      <c r="V31" s="8" t="s">
        <v>148</v>
      </c>
      <c r="W31" s="8"/>
      <c r="X31" s="14"/>
      <c r="Y31" s="15"/>
    </row>
    <row r="32" customFormat="false" ht="28.35" hidden="false" customHeight="false" outlineLevel="0" collapsed="false">
      <c r="A32" s="16"/>
      <c r="B32" s="16"/>
      <c r="C32" s="3" t="n">
        <v>0</v>
      </c>
      <c r="D32" s="16"/>
      <c r="E32" s="16"/>
      <c r="F32" s="16"/>
      <c r="G32" s="3" t="s">
        <v>25</v>
      </c>
      <c r="H32" s="16"/>
      <c r="I32" s="3" t="s">
        <v>25</v>
      </c>
      <c r="J32" s="16"/>
      <c r="K32" s="16"/>
      <c r="L32" s="16"/>
      <c r="M32" s="7" t="s">
        <v>149</v>
      </c>
      <c r="N32" s="0"/>
      <c r="O32" s="8" t="s">
        <v>150</v>
      </c>
      <c r="P32" s="9" t="s">
        <v>52</v>
      </c>
      <c r="Q32" s="10" t="n">
        <f aca="false">2016-VALUE(RIGHT(O32,4))</f>
        <v>21</v>
      </c>
      <c r="R32" s="11" t="str">
        <f aca="false">IF(Q32&lt;21,"&lt; 21",IF(Q32&lt;=30,"21 - 30",IF(Q32&lt;=40,"31 - 40",IF(Q32&lt;=50,"41 - 50","&gt; 50" ))))</f>
        <v>21 - 30</v>
      </c>
      <c r="S32" s="12"/>
      <c r="T32" s="7" t="s">
        <v>29</v>
      </c>
      <c r="U32" s="13"/>
      <c r="V32" s="8" t="s">
        <v>151</v>
      </c>
      <c r="W32" s="8" t="s">
        <v>152</v>
      </c>
      <c r="X32" s="12"/>
      <c r="Y32" s="17"/>
    </row>
    <row r="33" customFormat="false" ht="28.35" hidden="false" customHeight="false" outlineLevel="0" collapsed="false">
      <c r="A33" s="16"/>
      <c r="B33" s="16"/>
      <c r="C33" s="3" t="n">
        <v>0</v>
      </c>
      <c r="D33" s="16"/>
      <c r="E33" s="16"/>
      <c r="F33" s="16"/>
      <c r="G33" s="3" t="s">
        <v>25</v>
      </c>
      <c r="H33" s="16"/>
      <c r="I33" s="3" t="s">
        <v>25</v>
      </c>
      <c r="J33" s="16"/>
      <c r="K33" s="16"/>
      <c r="L33" s="16"/>
      <c r="M33" s="7" t="s">
        <v>153</v>
      </c>
      <c r="N33" s="0"/>
      <c r="O33" s="8" t="s">
        <v>154</v>
      </c>
      <c r="P33" s="9" t="s">
        <v>52</v>
      </c>
      <c r="Q33" s="10" t="n">
        <f aca="false">2016-VALUE(RIGHT(O33,4))</f>
        <v>21</v>
      </c>
      <c r="R33" s="11" t="str">
        <f aca="false">IF(Q33&lt;21,"&lt; 21",IF(Q33&lt;=30,"21 - 30",IF(Q33&lt;=40,"31 - 40",IF(Q33&lt;=50,"41 - 50","&gt; 50" ))))</f>
        <v>21 - 30</v>
      </c>
      <c r="S33" s="12"/>
      <c r="T33" s="7" t="s">
        <v>29</v>
      </c>
      <c r="U33" s="13"/>
      <c r="V33" s="8" t="s">
        <v>155</v>
      </c>
      <c r="W33" s="8" t="s">
        <v>156</v>
      </c>
      <c r="X33" s="12"/>
      <c r="Y33" s="17"/>
    </row>
    <row r="34" customFormat="false" ht="28.35" hidden="false" customHeight="false" outlineLevel="0" collapsed="false">
      <c r="A34" s="16"/>
      <c r="B34" s="16"/>
      <c r="C34" s="3" t="n">
        <v>0</v>
      </c>
      <c r="D34" s="16"/>
      <c r="E34" s="16"/>
      <c r="F34" s="16"/>
      <c r="G34" s="3" t="s">
        <v>25</v>
      </c>
      <c r="H34" s="16"/>
      <c r="I34" s="3" t="s">
        <v>25</v>
      </c>
      <c r="J34" s="16"/>
      <c r="K34" s="16"/>
      <c r="L34" s="16"/>
      <c r="M34" s="7" t="s">
        <v>157</v>
      </c>
      <c r="N34" s="0"/>
      <c r="O34" s="8" t="s">
        <v>158</v>
      </c>
      <c r="P34" s="9" t="s">
        <v>52</v>
      </c>
      <c r="Q34" s="10" t="n">
        <f aca="false">2016-VALUE(RIGHT(O34,4))</f>
        <v>20</v>
      </c>
      <c r="R34" s="11" t="str">
        <f aca="false">IF(Q34&lt;21,"&lt; 21",IF(Q34&lt;=30,"21 - 30",IF(Q34&lt;=40,"31 - 40",IF(Q34&lt;=50,"41 - 50","&gt; 50" ))))</f>
        <v>&lt; 21</v>
      </c>
      <c r="S34" s="12"/>
      <c r="T34" s="7" t="s">
        <v>29</v>
      </c>
      <c r="U34" s="13"/>
      <c r="V34" s="8" t="s">
        <v>159</v>
      </c>
      <c r="W34" s="8" t="s">
        <v>160</v>
      </c>
      <c r="X34" s="12"/>
      <c r="Y34" s="17"/>
    </row>
    <row r="35" customFormat="false" ht="28.35" hidden="false" customHeight="false" outlineLevel="0" collapsed="false">
      <c r="A35" s="16"/>
      <c r="B35" s="16"/>
      <c r="C35" s="3" t="n">
        <v>0</v>
      </c>
      <c r="D35" s="16"/>
      <c r="E35" s="16"/>
      <c r="F35" s="16"/>
      <c r="G35" s="3" t="s">
        <v>25</v>
      </c>
      <c r="H35" s="16"/>
      <c r="I35" s="3" t="s">
        <v>25</v>
      </c>
      <c r="J35" s="16"/>
      <c r="K35" s="16"/>
      <c r="L35" s="16"/>
      <c r="M35" s="7" t="s">
        <v>161</v>
      </c>
      <c r="N35" s="0"/>
      <c r="O35" s="8" t="s">
        <v>162</v>
      </c>
      <c r="P35" s="9" t="s">
        <v>28</v>
      </c>
      <c r="Q35" s="10" t="n">
        <f aca="false">2016-VALUE(RIGHT(O35,4))</f>
        <v>21</v>
      </c>
      <c r="R35" s="11" t="str">
        <f aca="false">IF(Q35&lt;21,"&lt; 21",IF(Q35&lt;=30,"21 - 30",IF(Q35&lt;=40,"31 - 40",IF(Q35&lt;=50,"41 - 50","&gt; 50" ))))</f>
        <v>21 - 30</v>
      </c>
      <c r="S35" s="12"/>
      <c r="T35" s="7" t="s">
        <v>29</v>
      </c>
      <c r="U35" s="13"/>
      <c r="V35" s="8" t="s">
        <v>163</v>
      </c>
      <c r="W35" s="8" t="s">
        <v>164</v>
      </c>
      <c r="X35" s="12"/>
      <c r="Y35" s="17"/>
    </row>
    <row r="36" customFormat="false" ht="28.35" hidden="false" customHeight="false" outlineLevel="0" collapsed="false">
      <c r="A36" s="16"/>
      <c r="B36" s="16"/>
      <c r="C36" s="3" t="n">
        <v>0</v>
      </c>
      <c r="D36" s="16"/>
      <c r="E36" s="16"/>
      <c r="F36" s="16"/>
      <c r="G36" s="3" t="s">
        <v>25</v>
      </c>
      <c r="H36" s="16"/>
      <c r="I36" s="3" t="s">
        <v>25</v>
      </c>
      <c r="J36" s="16"/>
      <c r="K36" s="16"/>
      <c r="L36" s="16"/>
      <c r="M36" s="7" t="s">
        <v>165</v>
      </c>
      <c r="N36" s="0"/>
      <c r="O36" s="8" t="s">
        <v>166</v>
      </c>
      <c r="P36" s="9" t="s">
        <v>52</v>
      </c>
      <c r="Q36" s="10" t="n">
        <f aca="false">2016-VALUE(RIGHT(O36,4))</f>
        <v>22</v>
      </c>
      <c r="R36" s="11" t="str">
        <f aca="false">IF(Q36&lt;21,"&lt; 21",IF(Q36&lt;=30,"21 - 30",IF(Q36&lt;=40,"31 - 40",IF(Q36&lt;=50,"41 - 50","&gt; 50" ))))</f>
        <v>21 - 30</v>
      </c>
      <c r="S36" s="12"/>
      <c r="T36" s="7" t="s">
        <v>29</v>
      </c>
      <c r="U36" s="13"/>
      <c r="V36" s="8" t="s">
        <v>167</v>
      </c>
      <c r="W36" s="8" t="s">
        <v>168</v>
      </c>
      <c r="X36" s="12"/>
      <c r="Y36" s="17"/>
    </row>
    <row r="37" customFormat="false" ht="28.35" hidden="false" customHeight="false" outlineLevel="0" collapsed="false">
      <c r="A37" s="16"/>
      <c r="B37" s="16"/>
      <c r="C37" s="3" t="n">
        <v>0</v>
      </c>
      <c r="D37" s="16"/>
      <c r="E37" s="16"/>
      <c r="F37" s="16"/>
      <c r="G37" s="3" t="s">
        <v>25</v>
      </c>
      <c r="H37" s="16"/>
      <c r="I37" s="3" t="s">
        <v>25</v>
      </c>
      <c r="J37" s="16"/>
      <c r="K37" s="16"/>
      <c r="L37" s="16"/>
      <c r="M37" s="7" t="s">
        <v>169</v>
      </c>
      <c r="N37" s="0"/>
      <c r="O37" s="8" t="s">
        <v>170</v>
      </c>
      <c r="P37" s="9" t="s">
        <v>52</v>
      </c>
      <c r="Q37" s="10" t="n">
        <f aca="false">2016-VALUE(RIGHT(O37,4))</f>
        <v>21</v>
      </c>
      <c r="R37" s="11" t="str">
        <f aca="false">IF(Q37&lt;21,"&lt; 21",IF(Q37&lt;=30,"21 - 30",IF(Q37&lt;=40,"31 - 40",IF(Q37&lt;=50,"41 - 50","&gt; 50" ))))</f>
        <v>21 - 30</v>
      </c>
      <c r="S37" s="12"/>
      <c r="T37" s="7" t="s">
        <v>29</v>
      </c>
      <c r="U37" s="13"/>
      <c r="V37" s="8" t="s">
        <v>171</v>
      </c>
      <c r="W37" s="8" t="s">
        <v>172</v>
      </c>
      <c r="X37" s="12"/>
      <c r="Y37" s="17"/>
    </row>
    <row r="38" customFormat="false" ht="28.35" hidden="false" customHeight="false" outlineLevel="0" collapsed="false">
      <c r="A38" s="16"/>
      <c r="B38" s="16"/>
      <c r="C38" s="3" t="n">
        <v>0</v>
      </c>
      <c r="D38" s="16"/>
      <c r="E38" s="16"/>
      <c r="F38" s="16"/>
      <c r="G38" s="3" t="s">
        <v>25</v>
      </c>
      <c r="H38" s="16"/>
      <c r="I38" s="3" t="s">
        <v>25</v>
      </c>
      <c r="J38" s="16"/>
      <c r="K38" s="16"/>
      <c r="L38" s="16"/>
      <c r="M38" s="7" t="s">
        <v>173</v>
      </c>
      <c r="N38" s="0"/>
      <c r="O38" s="8" t="s">
        <v>174</v>
      </c>
      <c r="P38" s="9" t="s">
        <v>28</v>
      </c>
      <c r="Q38" s="10" t="n">
        <f aca="false">2016-VALUE(RIGHT(O38,4))</f>
        <v>25</v>
      </c>
      <c r="R38" s="11" t="str">
        <f aca="false">IF(Q38&lt;21,"&lt; 21",IF(Q38&lt;=30,"21 - 30",IF(Q38&lt;=40,"31 - 40",IF(Q38&lt;=50,"41 - 50","&gt; 50" ))))</f>
        <v>21 - 30</v>
      </c>
      <c r="S38" s="12"/>
      <c r="T38" s="7" t="s">
        <v>29</v>
      </c>
      <c r="U38" s="13"/>
      <c r="V38" s="8" t="s">
        <v>175</v>
      </c>
      <c r="W38" s="8" t="s">
        <v>176</v>
      </c>
      <c r="X38" s="12"/>
      <c r="Y38" s="17"/>
    </row>
    <row r="39" customFormat="false" ht="28.35" hidden="false" customHeight="false" outlineLevel="0" collapsed="false">
      <c r="A39" s="16"/>
      <c r="B39" s="16"/>
      <c r="C39" s="3" t="n">
        <v>0</v>
      </c>
      <c r="D39" s="16"/>
      <c r="E39" s="16"/>
      <c r="F39" s="16"/>
      <c r="G39" s="3" t="s">
        <v>25</v>
      </c>
      <c r="H39" s="16"/>
      <c r="I39" s="3" t="s">
        <v>25</v>
      </c>
      <c r="J39" s="16"/>
      <c r="K39" s="16"/>
      <c r="L39" s="16"/>
      <c r="M39" s="7" t="s">
        <v>177</v>
      </c>
      <c r="N39" s="0"/>
      <c r="O39" s="8" t="s">
        <v>178</v>
      </c>
      <c r="P39" s="9" t="s">
        <v>28</v>
      </c>
      <c r="Q39" s="10" t="n">
        <f aca="false">2016-VALUE(RIGHT(O39,4))</f>
        <v>23</v>
      </c>
      <c r="R39" s="11" t="str">
        <f aca="false">IF(Q39&lt;21,"&lt; 21",IF(Q39&lt;=30,"21 - 30",IF(Q39&lt;=40,"31 - 40",IF(Q39&lt;=50,"41 - 50","&gt; 50" ))))</f>
        <v>21 - 30</v>
      </c>
      <c r="S39" s="12" t="s">
        <v>95</v>
      </c>
      <c r="T39" s="7" t="s">
        <v>29</v>
      </c>
      <c r="U39" s="13"/>
      <c r="V39" s="8" t="s">
        <v>179</v>
      </c>
      <c r="W39" s="8" t="s">
        <v>180</v>
      </c>
      <c r="X39" s="12"/>
      <c r="Y39" s="17"/>
    </row>
    <row r="40" customFormat="false" ht="28.35" hidden="false" customHeight="false" outlineLevel="0" collapsed="false">
      <c r="A40" s="16"/>
      <c r="B40" s="16"/>
      <c r="C40" s="3" t="n">
        <v>0</v>
      </c>
      <c r="D40" s="16"/>
      <c r="E40" s="16"/>
      <c r="F40" s="16"/>
      <c r="G40" s="3" t="s">
        <v>25</v>
      </c>
      <c r="H40" s="16"/>
      <c r="I40" s="3" t="s">
        <v>25</v>
      </c>
      <c r="J40" s="16"/>
      <c r="K40" s="16"/>
      <c r="L40" s="16"/>
      <c r="M40" s="7" t="s">
        <v>181</v>
      </c>
      <c r="N40" s="0"/>
      <c r="O40" s="8" t="s">
        <v>182</v>
      </c>
      <c r="P40" s="9" t="s">
        <v>28</v>
      </c>
      <c r="Q40" s="10" t="n">
        <f aca="false">2016-VALUE(RIGHT(O40,4))</f>
        <v>23</v>
      </c>
      <c r="R40" s="11" t="str">
        <f aca="false">IF(Q40&lt;21,"&lt; 21",IF(Q40&lt;=30,"21 - 30",IF(Q40&lt;=40,"31 - 40",IF(Q40&lt;=50,"41 - 50","&gt; 50" ))))</f>
        <v>21 - 30</v>
      </c>
      <c r="S40" s="12" t="s">
        <v>53</v>
      </c>
      <c r="T40" s="7" t="s">
        <v>29</v>
      </c>
      <c r="U40" s="13"/>
      <c r="V40" s="8" t="s">
        <v>183</v>
      </c>
      <c r="W40" s="8" t="s">
        <v>184</v>
      </c>
      <c r="X40" s="12"/>
      <c r="Y40" s="17"/>
    </row>
    <row r="41" customFormat="false" ht="28.35" hidden="false" customHeight="false" outlineLevel="0" collapsed="false">
      <c r="A41" s="16"/>
      <c r="B41" s="16"/>
      <c r="C41" s="3" t="n">
        <v>0</v>
      </c>
      <c r="D41" s="16"/>
      <c r="E41" s="16"/>
      <c r="F41" s="16"/>
      <c r="G41" s="3" t="s">
        <v>25</v>
      </c>
      <c r="H41" s="16"/>
      <c r="I41" s="3" t="s">
        <v>25</v>
      </c>
      <c r="J41" s="16"/>
      <c r="K41" s="16"/>
      <c r="L41" s="16"/>
      <c r="M41" s="7" t="s">
        <v>185</v>
      </c>
      <c r="N41" s="0"/>
      <c r="O41" s="8" t="s">
        <v>186</v>
      </c>
      <c r="P41" s="9" t="s">
        <v>28</v>
      </c>
      <c r="Q41" s="10" t="n">
        <f aca="false">2016-VALUE(RIGHT(O41,4))</f>
        <v>41</v>
      </c>
      <c r="R41" s="11" t="str">
        <f aca="false">IF(Q41&lt;21,"&lt; 21",IF(Q41&lt;=30,"21 - 30",IF(Q41&lt;=40,"31 - 40",IF(Q41&lt;=50,"41 - 50","&gt; 50" ))))</f>
        <v>41 - 50</v>
      </c>
      <c r="S41" s="12" t="s">
        <v>33</v>
      </c>
      <c r="T41" s="7" t="s">
        <v>29</v>
      </c>
      <c r="U41" s="13" t="s">
        <v>139</v>
      </c>
      <c r="V41" s="8" t="s">
        <v>187</v>
      </c>
      <c r="W41" s="8" t="s">
        <v>188</v>
      </c>
      <c r="X41" s="12"/>
      <c r="Y41" s="17"/>
    </row>
    <row r="42" customFormat="false" ht="28.35" hidden="false" customHeight="false" outlineLevel="0" collapsed="false">
      <c r="A42" s="16"/>
      <c r="B42" s="16"/>
      <c r="C42" s="3" t="n">
        <v>0</v>
      </c>
      <c r="D42" s="16"/>
      <c r="E42" s="16"/>
      <c r="F42" s="16"/>
      <c r="G42" s="3" t="s">
        <v>25</v>
      </c>
      <c r="H42" s="16"/>
      <c r="I42" s="3" t="s">
        <v>25</v>
      </c>
      <c r="J42" s="16"/>
      <c r="K42" s="16"/>
      <c r="L42" s="16"/>
      <c r="M42" s="7" t="s">
        <v>189</v>
      </c>
      <c r="N42" s="0"/>
      <c r="O42" s="8" t="s">
        <v>190</v>
      </c>
      <c r="P42" s="9" t="s">
        <v>52</v>
      </c>
      <c r="Q42" s="10" t="n">
        <f aca="false">2016-VALUE(RIGHT(O42,4))</f>
        <v>26</v>
      </c>
      <c r="R42" s="11" t="str">
        <f aca="false">IF(Q42&lt;21,"&lt; 21",IF(Q42&lt;=30,"21 - 30",IF(Q42&lt;=40,"31 - 40",IF(Q42&lt;=50,"41 - 50","&gt; 50" ))))</f>
        <v>21 - 30</v>
      </c>
      <c r="S42" s="12"/>
      <c r="T42" s="7" t="s">
        <v>29</v>
      </c>
      <c r="U42" s="13"/>
      <c r="V42" s="8" t="s">
        <v>191</v>
      </c>
      <c r="W42" s="8" t="s">
        <v>192</v>
      </c>
      <c r="X42" s="18"/>
      <c r="Y42" s="19"/>
    </row>
    <row r="43" customFormat="false" ht="28.35" hidden="false" customHeight="false" outlineLevel="0" collapsed="false">
      <c r="A43" s="16"/>
      <c r="B43" s="16"/>
      <c r="C43" s="3" t="n">
        <v>0</v>
      </c>
      <c r="D43" s="16"/>
      <c r="E43" s="16"/>
      <c r="F43" s="16"/>
      <c r="G43" s="3" t="s">
        <v>25</v>
      </c>
      <c r="H43" s="16"/>
      <c r="I43" s="3" t="s">
        <v>25</v>
      </c>
      <c r="J43" s="16"/>
      <c r="K43" s="16"/>
      <c r="L43" s="16"/>
      <c r="M43" s="7" t="s">
        <v>193</v>
      </c>
      <c r="N43" s="0"/>
      <c r="O43" s="8" t="s">
        <v>194</v>
      </c>
      <c r="P43" s="9" t="s">
        <v>52</v>
      </c>
      <c r="Q43" s="10" t="n">
        <f aca="false">2016-VALUE(RIGHT(O43,4))</f>
        <v>26</v>
      </c>
      <c r="R43" s="11" t="str">
        <f aca="false">IF(Q43&lt;21,"&lt; 21",IF(Q43&lt;=30,"21 - 30",IF(Q43&lt;=40,"31 - 40",IF(Q43&lt;=50,"41 - 50","&gt; 50" ))))</f>
        <v>21 - 30</v>
      </c>
      <c r="S43" s="12" t="s">
        <v>53</v>
      </c>
      <c r="T43" s="7" t="s">
        <v>29</v>
      </c>
      <c r="U43" s="13"/>
      <c r="V43" s="8" t="s">
        <v>195</v>
      </c>
      <c r="W43" s="8" t="s">
        <v>196</v>
      </c>
      <c r="X43" s="18"/>
      <c r="Y43" s="19"/>
    </row>
    <row r="44" customFormat="false" ht="28.35" hidden="false" customHeight="false" outlineLevel="0" collapsed="false">
      <c r="A44" s="16"/>
      <c r="B44" s="16"/>
      <c r="C44" s="3" t="n">
        <v>0</v>
      </c>
      <c r="D44" s="16"/>
      <c r="E44" s="16"/>
      <c r="F44" s="16"/>
      <c r="G44" s="3" t="s">
        <v>25</v>
      </c>
      <c r="H44" s="16"/>
      <c r="I44" s="3" t="s">
        <v>25</v>
      </c>
      <c r="J44" s="16"/>
      <c r="K44" s="16"/>
      <c r="L44" s="16"/>
      <c r="M44" s="7" t="s">
        <v>197</v>
      </c>
      <c r="N44" s="0"/>
      <c r="O44" s="8" t="s">
        <v>198</v>
      </c>
      <c r="P44" s="9" t="s">
        <v>52</v>
      </c>
      <c r="Q44" s="10" t="n">
        <f aca="false">2016-VALUE(RIGHT(O44,4))</f>
        <v>28</v>
      </c>
      <c r="R44" s="11" t="str">
        <f aca="false">IF(Q44&lt;21,"&lt; 21",IF(Q44&lt;=30,"21 - 30",IF(Q44&lt;=40,"31 - 40",IF(Q44&lt;=50,"41 - 50","&gt; 50" ))))</f>
        <v>21 - 30</v>
      </c>
      <c r="S44" s="12"/>
      <c r="T44" s="7" t="s">
        <v>29</v>
      </c>
      <c r="U44" s="13"/>
      <c r="V44" s="8" t="s">
        <v>199</v>
      </c>
      <c r="W44" s="8" t="s">
        <v>200</v>
      </c>
      <c r="X44" s="18"/>
      <c r="Y44" s="19"/>
    </row>
    <row r="45" customFormat="false" ht="28.35" hidden="false" customHeight="false" outlineLevel="0" collapsed="false">
      <c r="A45" s="16"/>
      <c r="B45" s="16"/>
      <c r="C45" s="3" t="n">
        <v>0</v>
      </c>
      <c r="D45" s="16"/>
      <c r="E45" s="16"/>
      <c r="F45" s="16"/>
      <c r="G45" s="3" t="s">
        <v>25</v>
      </c>
      <c r="H45" s="16"/>
      <c r="I45" s="3" t="s">
        <v>25</v>
      </c>
      <c r="J45" s="16"/>
      <c r="K45" s="16"/>
      <c r="L45" s="16"/>
      <c r="M45" s="7" t="s">
        <v>201</v>
      </c>
      <c r="N45" s="0"/>
      <c r="O45" s="8" t="s">
        <v>202</v>
      </c>
      <c r="P45" s="9" t="s">
        <v>52</v>
      </c>
      <c r="Q45" s="10" t="n">
        <f aca="false">2016-VALUE(RIGHT(O45,4))</f>
        <v>27</v>
      </c>
      <c r="R45" s="11" t="str">
        <f aca="false">IF(Q45&lt;21,"&lt; 21",IF(Q45&lt;=30,"21 - 30",IF(Q45&lt;=40,"31 - 40",IF(Q45&lt;=50,"41 - 50","&gt; 50" ))))</f>
        <v>21 - 30</v>
      </c>
      <c r="S45" s="12"/>
      <c r="T45" s="7" t="s">
        <v>29</v>
      </c>
      <c r="U45" s="13"/>
      <c r="V45" s="8" t="s">
        <v>203</v>
      </c>
      <c r="W45" s="8" t="s">
        <v>204</v>
      </c>
      <c r="X45" s="18"/>
      <c r="Y45" s="19"/>
    </row>
    <row r="46" customFormat="false" ht="28.35" hidden="false" customHeight="false" outlineLevel="0" collapsed="false">
      <c r="A46" s="16"/>
      <c r="B46" s="16"/>
      <c r="C46" s="3" t="n">
        <v>0</v>
      </c>
      <c r="D46" s="16"/>
      <c r="E46" s="16"/>
      <c r="F46" s="16"/>
      <c r="G46" s="3" t="s">
        <v>25</v>
      </c>
      <c r="H46" s="16"/>
      <c r="I46" s="3" t="s">
        <v>25</v>
      </c>
      <c r="J46" s="16"/>
      <c r="K46" s="16"/>
      <c r="L46" s="16"/>
      <c r="M46" s="7" t="s">
        <v>205</v>
      </c>
      <c r="N46" s="0"/>
      <c r="O46" s="8" t="s">
        <v>206</v>
      </c>
      <c r="P46" s="9" t="s">
        <v>52</v>
      </c>
      <c r="Q46" s="10" t="n">
        <f aca="false">2016-VALUE(RIGHT(O46,4))</f>
        <v>28</v>
      </c>
      <c r="R46" s="11" t="str">
        <f aca="false">IF(Q46&lt;21,"&lt; 21",IF(Q46&lt;=30,"21 - 30",IF(Q46&lt;=40,"31 - 40",IF(Q46&lt;=50,"41 - 50","&gt; 50" ))))</f>
        <v>21 - 30</v>
      </c>
      <c r="S46" s="12" t="s">
        <v>53</v>
      </c>
      <c r="T46" s="7" t="s">
        <v>29</v>
      </c>
      <c r="U46" s="13"/>
      <c r="V46" s="8" t="s">
        <v>207</v>
      </c>
      <c r="W46" s="8" t="s">
        <v>208</v>
      </c>
      <c r="X46" s="18"/>
      <c r="Y46" s="19"/>
    </row>
    <row r="47" customFormat="false" ht="28.35" hidden="false" customHeight="false" outlineLevel="0" collapsed="false">
      <c r="A47" s="16"/>
      <c r="B47" s="16"/>
      <c r="C47" s="3" t="n">
        <v>0</v>
      </c>
      <c r="D47" s="16"/>
      <c r="E47" s="16"/>
      <c r="F47" s="16"/>
      <c r="G47" s="3" t="s">
        <v>25</v>
      </c>
      <c r="H47" s="16"/>
      <c r="I47" s="3" t="s">
        <v>25</v>
      </c>
      <c r="J47" s="16"/>
      <c r="K47" s="16"/>
      <c r="L47" s="16"/>
      <c r="M47" s="7" t="s">
        <v>209</v>
      </c>
      <c r="N47" s="0"/>
      <c r="O47" s="8" t="s">
        <v>210</v>
      </c>
      <c r="P47" s="9" t="s">
        <v>52</v>
      </c>
      <c r="Q47" s="10" t="n">
        <f aca="false">2016-VALUE(RIGHT(O47,4))</f>
        <v>25</v>
      </c>
      <c r="R47" s="11" t="str">
        <f aca="false">IF(Q47&lt;21,"&lt; 21",IF(Q47&lt;=30,"21 - 30",IF(Q47&lt;=40,"31 - 40",IF(Q47&lt;=50,"41 - 50","&gt; 50" ))))</f>
        <v>21 - 30</v>
      </c>
      <c r="S47" s="12" t="s">
        <v>53</v>
      </c>
      <c r="T47" s="7" t="s">
        <v>29</v>
      </c>
      <c r="U47" s="13" t="s">
        <v>211</v>
      </c>
      <c r="V47" s="8" t="s">
        <v>212</v>
      </c>
      <c r="W47" s="8" t="s">
        <v>213</v>
      </c>
      <c r="X47" s="18"/>
      <c r="Y47" s="19"/>
    </row>
    <row r="48" customFormat="false" ht="28.35" hidden="false" customHeight="false" outlineLevel="0" collapsed="false">
      <c r="A48" s="16"/>
      <c r="B48" s="16"/>
      <c r="C48" s="3" t="n">
        <v>0</v>
      </c>
      <c r="D48" s="16"/>
      <c r="E48" s="16"/>
      <c r="F48" s="16"/>
      <c r="G48" s="3" t="s">
        <v>25</v>
      </c>
      <c r="H48" s="16"/>
      <c r="I48" s="3" t="s">
        <v>25</v>
      </c>
      <c r="J48" s="16"/>
      <c r="K48" s="16"/>
      <c r="L48" s="16"/>
      <c r="M48" s="7" t="s">
        <v>214</v>
      </c>
      <c r="N48" s="0"/>
      <c r="O48" s="8" t="s">
        <v>215</v>
      </c>
      <c r="P48" s="9" t="s">
        <v>52</v>
      </c>
      <c r="Q48" s="10" t="n">
        <f aca="false">2016-VALUE(RIGHT(O48,4))</f>
        <v>27</v>
      </c>
      <c r="R48" s="11" t="str">
        <f aca="false">IF(Q48&lt;21,"&lt; 21",IF(Q48&lt;=30,"21 - 30",IF(Q48&lt;=40,"31 - 40",IF(Q48&lt;=50,"41 - 50","&gt; 50" ))))</f>
        <v>21 - 30</v>
      </c>
      <c r="S48" s="12"/>
      <c r="T48" s="7" t="s">
        <v>29</v>
      </c>
      <c r="U48" s="13"/>
      <c r="V48" s="8" t="s">
        <v>216</v>
      </c>
      <c r="W48" s="8" t="s">
        <v>217</v>
      </c>
      <c r="X48" s="18"/>
      <c r="Y48" s="19"/>
    </row>
    <row r="49" customFormat="false" ht="28.35" hidden="false" customHeight="false" outlineLevel="0" collapsed="false">
      <c r="A49" s="16"/>
      <c r="B49" s="16"/>
      <c r="C49" s="3" t="n">
        <v>0</v>
      </c>
      <c r="D49" s="16"/>
      <c r="E49" s="16"/>
      <c r="F49" s="16"/>
      <c r="G49" s="3" t="s">
        <v>25</v>
      </c>
      <c r="H49" s="16"/>
      <c r="I49" s="3" t="s">
        <v>25</v>
      </c>
      <c r="J49" s="16"/>
      <c r="K49" s="16"/>
      <c r="L49" s="16"/>
      <c r="M49" s="7" t="s">
        <v>218</v>
      </c>
      <c r="N49" s="0"/>
      <c r="O49" s="8" t="s">
        <v>219</v>
      </c>
      <c r="P49" s="9" t="s">
        <v>52</v>
      </c>
      <c r="Q49" s="10" t="n">
        <f aca="false">2016-VALUE(RIGHT(O49,4))</f>
        <v>28</v>
      </c>
      <c r="R49" s="11" t="str">
        <f aca="false">IF(Q49&lt;21,"&lt; 21",IF(Q49&lt;=30,"21 - 30",IF(Q49&lt;=40,"31 - 40",IF(Q49&lt;=50,"41 - 50","&gt; 50" ))))</f>
        <v>21 - 30</v>
      </c>
      <c r="S49" s="12"/>
      <c r="T49" s="7" t="s">
        <v>29</v>
      </c>
      <c r="U49" s="13"/>
      <c r="V49" s="8" t="s">
        <v>220</v>
      </c>
      <c r="W49" s="8" t="s">
        <v>221</v>
      </c>
      <c r="X49" s="18"/>
      <c r="Y49" s="19"/>
    </row>
    <row r="50" customFormat="false" ht="28.35" hidden="false" customHeight="false" outlineLevel="0" collapsed="false">
      <c r="A50" s="16"/>
      <c r="B50" s="16"/>
      <c r="C50" s="3" t="n">
        <v>0</v>
      </c>
      <c r="D50" s="16"/>
      <c r="E50" s="16"/>
      <c r="F50" s="16"/>
      <c r="G50" s="3" t="s">
        <v>25</v>
      </c>
      <c r="H50" s="16"/>
      <c r="I50" s="3" t="s">
        <v>25</v>
      </c>
      <c r="J50" s="16"/>
      <c r="K50" s="16"/>
      <c r="L50" s="16"/>
      <c r="M50" s="7" t="s">
        <v>222</v>
      </c>
      <c r="N50" s="0"/>
      <c r="O50" s="8" t="s">
        <v>223</v>
      </c>
      <c r="P50" s="9" t="s">
        <v>52</v>
      </c>
      <c r="Q50" s="10" t="n">
        <f aca="false">2016-VALUE(RIGHT(O50,4))</f>
        <v>27</v>
      </c>
      <c r="R50" s="11" t="str">
        <f aca="false">IF(Q50&lt;21,"&lt; 21",IF(Q50&lt;=30,"21 - 30",IF(Q50&lt;=40,"31 - 40",IF(Q50&lt;=50,"41 - 50","&gt; 50" ))))</f>
        <v>21 - 30</v>
      </c>
      <c r="S50" s="12" t="s">
        <v>53</v>
      </c>
      <c r="T50" s="7" t="s">
        <v>29</v>
      </c>
      <c r="U50" s="13"/>
      <c r="V50" s="8" t="s">
        <v>224</v>
      </c>
      <c r="W50" s="8" t="s">
        <v>225</v>
      </c>
      <c r="X50" s="18"/>
      <c r="Y50" s="19"/>
    </row>
    <row r="51" customFormat="false" ht="55.2" hidden="false" customHeight="false" outlineLevel="0" collapsed="false">
      <c r="A51" s="16"/>
      <c r="B51" s="16"/>
      <c r="C51" s="3" t="n">
        <v>0</v>
      </c>
      <c r="D51" s="16"/>
      <c r="E51" s="16"/>
      <c r="F51" s="16"/>
      <c r="G51" s="3" t="s">
        <v>25</v>
      </c>
      <c r="H51" s="16"/>
      <c r="I51" s="3" t="s">
        <v>25</v>
      </c>
      <c r="J51" s="16"/>
      <c r="K51" s="16"/>
      <c r="L51" s="16"/>
      <c r="M51" s="7" t="s">
        <v>226</v>
      </c>
      <c r="N51" s="0"/>
      <c r="O51" s="8" t="s">
        <v>227</v>
      </c>
      <c r="P51" s="9" t="s">
        <v>52</v>
      </c>
      <c r="Q51" s="10" t="n">
        <f aca="false">2016-VALUE(RIGHT(O51,4))</f>
        <v>28</v>
      </c>
      <c r="R51" s="11" t="str">
        <f aca="false">IF(Q51&lt;21,"&lt; 21",IF(Q51&lt;=30,"21 - 30",IF(Q51&lt;=40,"31 - 40",IF(Q51&lt;=50,"41 - 50","&gt; 50" ))))</f>
        <v>21 - 30</v>
      </c>
      <c r="S51" s="12" t="s">
        <v>95</v>
      </c>
      <c r="T51" s="7" t="s">
        <v>29</v>
      </c>
      <c r="U51" s="8"/>
      <c r="V51" s="8" t="s">
        <v>212</v>
      </c>
      <c r="W51" s="8" t="s">
        <v>228</v>
      </c>
      <c r="X51" s="18"/>
      <c r="Y51" s="19"/>
    </row>
    <row r="52" customFormat="false" ht="28.35" hidden="false" customHeight="false" outlineLevel="0" collapsed="false">
      <c r="A52" s="16"/>
      <c r="B52" s="16"/>
      <c r="C52" s="3" t="n">
        <v>0</v>
      </c>
      <c r="D52" s="16"/>
      <c r="E52" s="16"/>
      <c r="F52" s="16"/>
      <c r="G52" s="3" t="s">
        <v>25</v>
      </c>
      <c r="H52" s="16"/>
      <c r="I52" s="3" t="s">
        <v>25</v>
      </c>
      <c r="J52" s="16"/>
      <c r="K52" s="16"/>
      <c r="L52" s="16"/>
      <c r="M52" s="7" t="s">
        <v>229</v>
      </c>
      <c r="N52" s="0"/>
      <c r="O52" s="8" t="s">
        <v>230</v>
      </c>
      <c r="P52" s="9" t="s">
        <v>52</v>
      </c>
      <c r="Q52" s="10" t="n">
        <f aca="false">2016-VALUE(RIGHT(O52,4))</f>
        <v>24</v>
      </c>
      <c r="R52" s="11" t="str">
        <f aca="false">IF(Q52&lt;21,"&lt; 21",IF(Q52&lt;=30,"21 - 30",IF(Q52&lt;=40,"31 - 40",IF(Q52&lt;=50,"41 - 50","&gt; 50" ))))</f>
        <v>21 - 30</v>
      </c>
      <c r="S52" s="12" t="s">
        <v>53</v>
      </c>
      <c r="T52" s="7" t="s">
        <v>29</v>
      </c>
      <c r="U52" s="8"/>
      <c r="V52" s="8" t="s">
        <v>231</v>
      </c>
      <c r="W52" s="8" t="s">
        <v>232</v>
      </c>
      <c r="X52" s="18"/>
      <c r="Y52" s="19"/>
    </row>
    <row r="53" customFormat="false" ht="28.35" hidden="false" customHeight="false" outlineLevel="0" collapsed="false">
      <c r="A53" s="16"/>
      <c r="B53" s="16"/>
      <c r="C53" s="3" t="n">
        <v>0</v>
      </c>
      <c r="D53" s="16"/>
      <c r="E53" s="16"/>
      <c r="F53" s="16"/>
      <c r="G53" s="3" t="s">
        <v>25</v>
      </c>
      <c r="H53" s="16"/>
      <c r="I53" s="3" t="s">
        <v>25</v>
      </c>
      <c r="J53" s="16"/>
      <c r="K53" s="16"/>
      <c r="L53" s="16"/>
      <c r="M53" s="7" t="s">
        <v>233</v>
      </c>
      <c r="N53" s="0"/>
      <c r="O53" s="8" t="s">
        <v>234</v>
      </c>
      <c r="P53" s="9" t="s">
        <v>52</v>
      </c>
      <c r="Q53" s="10" t="n">
        <f aca="false">2016-VALUE(RIGHT(O53,4))</f>
        <v>25</v>
      </c>
      <c r="R53" s="11" t="str">
        <f aca="false">IF(Q53&lt;21,"&lt; 21",IF(Q53&lt;=30,"21 - 30",IF(Q53&lt;=40,"31 - 40",IF(Q53&lt;=50,"41 - 50","&gt; 50" ))))</f>
        <v>21 - 30</v>
      </c>
      <c r="S53" s="12" t="s">
        <v>108</v>
      </c>
      <c r="T53" s="7" t="s">
        <v>29</v>
      </c>
      <c r="U53" s="8"/>
      <c r="V53" s="8" t="s">
        <v>235</v>
      </c>
      <c r="W53" s="8" t="s">
        <v>236</v>
      </c>
      <c r="X53" s="18"/>
      <c r="Y53" s="19"/>
    </row>
    <row r="54" customFormat="false" ht="28.35" hidden="false" customHeight="false" outlineLevel="0" collapsed="false">
      <c r="A54" s="16"/>
      <c r="B54" s="16"/>
      <c r="C54" s="3" t="n">
        <v>0</v>
      </c>
      <c r="D54" s="16"/>
      <c r="E54" s="16"/>
      <c r="F54" s="16"/>
      <c r="G54" s="3" t="s">
        <v>25</v>
      </c>
      <c r="H54" s="16"/>
      <c r="I54" s="3" t="s">
        <v>25</v>
      </c>
      <c r="J54" s="16"/>
      <c r="K54" s="16"/>
      <c r="L54" s="16"/>
      <c r="M54" s="7" t="s">
        <v>237</v>
      </c>
      <c r="N54" s="0"/>
      <c r="O54" s="8" t="s">
        <v>238</v>
      </c>
      <c r="P54" s="9" t="s">
        <v>28</v>
      </c>
      <c r="Q54" s="10" t="n">
        <f aca="false">2016-VALUE(RIGHT(O54,4))</f>
        <v>25</v>
      </c>
      <c r="R54" s="11" t="str">
        <f aca="false">IF(Q54&lt;21,"&lt; 21",IF(Q54&lt;=30,"21 - 30",IF(Q54&lt;=40,"31 - 40",IF(Q54&lt;=50,"41 - 50","&gt; 50" ))))</f>
        <v>21 - 30</v>
      </c>
      <c r="S54" s="12"/>
      <c r="T54" s="7" t="s">
        <v>29</v>
      </c>
      <c r="U54" s="8"/>
      <c r="V54" s="8" t="s">
        <v>239</v>
      </c>
      <c r="W54" s="8" t="s">
        <v>240</v>
      </c>
      <c r="X54" s="18"/>
      <c r="Y54" s="19"/>
    </row>
    <row r="55" customFormat="false" ht="28.35" hidden="false" customHeight="false" outlineLevel="0" collapsed="false">
      <c r="A55" s="16"/>
      <c r="B55" s="16"/>
      <c r="C55" s="3" t="n">
        <v>0</v>
      </c>
      <c r="D55" s="16"/>
      <c r="E55" s="16"/>
      <c r="F55" s="16"/>
      <c r="G55" s="3" t="s">
        <v>25</v>
      </c>
      <c r="H55" s="16"/>
      <c r="I55" s="3" t="s">
        <v>25</v>
      </c>
      <c r="J55" s="16"/>
      <c r="K55" s="16"/>
      <c r="L55" s="16"/>
      <c r="M55" s="7" t="s">
        <v>241</v>
      </c>
      <c r="N55" s="0"/>
      <c r="O55" s="7" t="s">
        <v>242</v>
      </c>
      <c r="P55" s="9" t="s">
        <v>28</v>
      </c>
      <c r="Q55" s="10" t="n">
        <f aca="false">2016-VALUE(RIGHT(O55,4))</f>
        <v>20</v>
      </c>
      <c r="R55" s="11" t="str">
        <f aca="false">IF(Q55&lt;21,"&lt; 21",IF(Q55&lt;=30,"21 - 30",IF(Q55&lt;=40,"31 - 40",IF(Q55&lt;=50,"41 - 50","&gt; 50" ))))</f>
        <v>&lt; 21</v>
      </c>
      <c r="S55" s="12"/>
      <c r="T55" s="7" t="s">
        <v>29</v>
      </c>
      <c r="U55" s="12"/>
      <c r="V55" s="8" t="s">
        <v>243</v>
      </c>
      <c r="W55" s="8" t="s">
        <v>244</v>
      </c>
      <c r="X55" s="18"/>
      <c r="Y55" s="19"/>
    </row>
    <row r="56" customFormat="false" ht="28.35" hidden="false" customHeight="false" outlineLevel="0" collapsed="false">
      <c r="A56" s="16"/>
      <c r="B56" s="16"/>
      <c r="C56" s="3" t="n">
        <v>0</v>
      </c>
      <c r="D56" s="16"/>
      <c r="E56" s="16"/>
      <c r="F56" s="16"/>
      <c r="G56" s="3" t="s">
        <v>25</v>
      </c>
      <c r="H56" s="16"/>
      <c r="I56" s="3" t="s">
        <v>25</v>
      </c>
      <c r="J56" s="16"/>
      <c r="K56" s="16"/>
      <c r="L56" s="16"/>
      <c r="M56" s="7" t="s">
        <v>245</v>
      </c>
      <c r="N56" s="0"/>
      <c r="O56" s="20" t="n">
        <v>28249</v>
      </c>
      <c r="P56" s="9" t="s">
        <v>28</v>
      </c>
      <c r="Q56" s="10" t="n">
        <f aca="false">2016-1977</f>
        <v>39</v>
      </c>
      <c r="R56" s="11" t="str">
        <f aca="false">IF(Q56&lt;21,"&lt; 21",IF(Q56&lt;=30,"21 - 30",IF(Q56&lt;=40,"31 - 40",IF(Q56&lt;=50,"41 - 50","&gt; 50" ))))</f>
        <v>31 - 40</v>
      </c>
      <c r="S56" s="12" t="s">
        <v>33</v>
      </c>
      <c r="T56" s="7" t="s">
        <v>29</v>
      </c>
      <c r="U56" s="12"/>
      <c r="V56" s="8" t="s">
        <v>246</v>
      </c>
      <c r="W56" s="8" t="s">
        <v>247</v>
      </c>
      <c r="X56" s="18"/>
      <c r="Y56" s="19"/>
    </row>
    <row r="57" customFormat="false" ht="28.35" hidden="false" customHeight="false" outlineLevel="0" collapsed="false">
      <c r="A57" s="16"/>
      <c r="B57" s="16"/>
      <c r="C57" s="3" t="n">
        <v>0</v>
      </c>
      <c r="D57" s="16"/>
      <c r="E57" s="16"/>
      <c r="F57" s="16"/>
      <c r="G57" s="3" t="s">
        <v>25</v>
      </c>
      <c r="H57" s="16"/>
      <c r="I57" s="3" t="s">
        <v>25</v>
      </c>
      <c r="J57" s="16"/>
      <c r="K57" s="16"/>
      <c r="L57" s="16"/>
      <c r="M57" s="7" t="s">
        <v>248</v>
      </c>
      <c r="N57" s="0"/>
      <c r="O57" s="7" t="s">
        <v>249</v>
      </c>
      <c r="P57" s="9" t="s">
        <v>28</v>
      </c>
      <c r="Q57" s="10" t="n">
        <f aca="false">2016-VALUE(RIGHT(O57,4))</f>
        <v>27</v>
      </c>
      <c r="R57" s="11" t="str">
        <f aca="false">IF(Q57&lt;21,"&lt; 21",IF(Q57&lt;=30,"21 - 30",IF(Q57&lt;=40,"31 - 40",IF(Q57&lt;=50,"41 - 50","&gt; 50" ))))</f>
        <v>21 - 30</v>
      </c>
      <c r="S57" s="12"/>
      <c r="T57" s="7" t="s">
        <v>29</v>
      </c>
      <c r="U57" s="12"/>
      <c r="V57" s="8" t="s">
        <v>250</v>
      </c>
      <c r="W57" s="8" t="s">
        <v>251</v>
      </c>
      <c r="X57" s="18"/>
      <c r="Y57" s="19"/>
    </row>
    <row r="58" customFormat="false" ht="28.35" hidden="false" customHeight="false" outlineLevel="0" collapsed="false">
      <c r="A58" s="16"/>
      <c r="B58" s="16"/>
      <c r="C58" s="3" t="n">
        <v>0</v>
      </c>
      <c r="D58" s="16"/>
      <c r="E58" s="16"/>
      <c r="F58" s="16"/>
      <c r="G58" s="3" t="s">
        <v>25</v>
      </c>
      <c r="H58" s="16"/>
      <c r="I58" s="3" t="s">
        <v>25</v>
      </c>
      <c r="J58" s="16"/>
      <c r="K58" s="16"/>
      <c r="L58" s="16"/>
      <c r="M58" s="7" t="s">
        <v>252</v>
      </c>
      <c r="N58" s="0"/>
      <c r="O58" s="7" t="s">
        <v>253</v>
      </c>
      <c r="P58" s="9" t="s">
        <v>28</v>
      </c>
      <c r="Q58" s="10" t="n">
        <f aca="false">2016-VALUE(RIGHT(O58,4))</f>
        <v>28</v>
      </c>
      <c r="R58" s="11" t="str">
        <f aca="false">IF(Q58&lt;21,"&lt; 21",IF(Q58&lt;=30,"21 - 30",IF(Q58&lt;=40,"31 - 40",IF(Q58&lt;=50,"41 - 50","&gt; 50" ))))</f>
        <v>21 - 30</v>
      </c>
      <c r="S58" s="12" t="s">
        <v>53</v>
      </c>
      <c r="T58" s="7" t="s">
        <v>29</v>
      </c>
      <c r="U58" s="12"/>
      <c r="V58" s="8" t="s">
        <v>254</v>
      </c>
      <c r="W58" s="8" t="s">
        <v>255</v>
      </c>
      <c r="X58" s="18"/>
      <c r="Y58" s="19"/>
    </row>
    <row r="59" customFormat="false" ht="28.35" hidden="false" customHeight="false" outlineLevel="0" collapsed="false">
      <c r="A59" s="16"/>
      <c r="B59" s="16"/>
      <c r="C59" s="3" t="n">
        <v>0</v>
      </c>
      <c r="D59" s="16"/>
      <c r="E59" s="16"/>
      <c r="F59" s="16"/>
      <c r="G59" s="3" t="s">
        <v>25</v>
      </c>
      <c r="H59" s="16"/>
      <c r="I59" s="3" t="s">
        <v>25</v>
      </c>
      <c r="J59" s="16"/>
      <c r="K59" s="16"/>
      <c r="L59" s="16"/>
      <c r="M59" s="7" t="s">
        <v>256</v>
      </c>
      <c r="N59" s="0"/>
      <c r="O59" s="7" t="s">
        <v>257</v>
      </c>
      <c r="P59" s="9" t="s">
        <v>28</v>
      </c>
      <c r="Q59" s="10" t="n">
        <f aca="false">2016-VALUE(RIGHT(O59,4))</f>
        <v>25</v>
      </c>
      <c r="R59" s="11" t="str">
        <f aca="false">IF(Q59&lt;21,"&lt; 21",IF(Q59&lt;=30,"21 - 30",IF(Q59&lt;=40,"31 - 40",IF(Q59&lt;=50,"41 - 50","&gt; 50" ))))</f>
        <v>21 - 30</v>
      </c>
      <c r="S59" s="12"/>
      <c r="T59" s="7" t="s">
        <v>29</v>
      </c>
      <c r="U59" s="13" t="s">
        <v>139</v>
      </c>
      <c r="V59" s="8" t="s">
        <v>258</v>
      </c>
      <c r="W59" s="8" t="s">
        <v>259</v>
      </c>
      <c r="X59" s="18"/>
      <c r="Y59" s="19"/>
    </row>
    <row r="60" customFormat="false" ht="28.35" hidden="false" customHeight="false" outlineLevel="0" collapsed="false">
      <c r="A60" s="16"/>
      <c r="B60" s="16"/>
      <c r="C60" s="3" t="n">
        <v>0</v>
      </c>
      <c r="D60" s="16"/>
      <c r="E60" s="16"/>
      <c r="F60" s="16"/>
      <c r="G60" s="3" t="s">
        <v>25</v>
      </c>
      <c r="H60" s="16"/>
      <c r="I60" s="3" t="s">
        <v>25</v>
      </c>
      <c r="J60" s="16"/>
      <c r="K60" s="16"/>
      <c r="L60" s="16"/>
      <c r="M60" s="7" t="s">
        <v>260</v>
      </c>
      <c r="N60" s="0"/>
      <c r="O60" s="7" t="s">
        <v>261</v>
      </c>
      <c r="P60" s="9" t="s">
        <v>28</v>
      </c>
      <c r="Q60" s="10" t="n">
        <f aca="false">2016-VALUE(RIGHT(O60,4))</f>
        <v>20</v>
      </c>
      <c r="R60" s="11" t="str">
        <f aca="false">IF(Q60&lt;21,"&lt; 21",IF(Q60&lt;=30,"21 - 30",IF(Q60&lt;=40,"31 - 40",IF(Q60&lt;=50,"41 - 50","&gt; 50" ))))</f>
        <v>&lt; 21</v>
      </c>
      <c r="S60" s="12"/>
      <c r="T60" s="21" t="s">
        <v>29</v>
      </c>
      <c r="U60" s="12"/>
      <c r="V60" s="8" t="s">
        <v>262</v>
      </c>
      <c r="W60" s="8" t="s">
        <v>263</v>
      </c>
      <c r="X60" s="18"/>
      <c r="Y60" s="19"/>
    </row>
    <row r="61" customFormat="false" ht="28.35" hidden="false" customHeight="false" outlineLevel="0" collapsed="false">
      <c r="A61" s="16"/>
      <c r="B61" s="16"/>
      <c r="C61" s="3" t="n">
        <v>0</v>
      </c>
      <c r="D61" s="16"/>
      <c r="E61" s="16"/>
      <c r="F61" s="16"/>
      <c r="G61" s="3" t="s">
        <v>25</v>
      </c>
      <c r="H61" s="16"/>
      <c r="I61" s="3" t="s">
        <v>25</v>
      </c>
      <c r="J61" s="16"/>
      <c r="K61" s="16"/>
      <c r="L61" s="16"/>
      <c r="M61" s="7" t="s">
        <v>264</v>
      </c>
      <c r="N61" s="0"/>
      <c r="O61" s="7" t="s">
        <v>265</v>
      </c>
      <c r="P61" s="9" t="s">
        <v>28</v>
      </c>
      <c r="Q61" s="10" t="n">
        <f aca="false">2016-VALUE(RIGHT(O61,4))</f>
        <v>19</v>
      </c>
      <c r="R61" s="11" t="str">
        <f aca="false">IF(Q61&lt;21,"&lt; 21",IF(Q61&lt;=30,"21 - 30",IF(Q61&lt;=40,"31 - 40",IF(Q61&lt;=50,"41 - 50","&gt; 50" ))))</f>
        <v>&lt; 21</v>
      </c>
      <c r="S61" s="12"/>
      <c r="T61" s="21" t="s">
        <v>29</v>
      </c>
      <c r="U61" s="12"/>
      <c r="V61" s="8" t="s">
        <v>266</v>
      </c>
      <c r="W61" s="8" t="s">
        <v>267</v>
      </c>
      <c r="X61" s="18"/>
      <c r="Y61" s="19"/>
    </row>
    <row r="62" customFormat="false" ht="28.35" hidden="false" customHeight="false" outlineLevel="0" collapsed="false">
      <c r="A62" s="16"/>
      <c r="B62" s="16"/>
      <c r="C62" s="3" t="n">
        <v>0</v>
      </c>
      <c r="D62" s="16"/>
      <c r="E62" s="16"/>
      <c r="F62" s="16"/>
      <c r="G62" s="3" t="s">
        <v>25</v>
      </c>
      <c r="H62" s="16"/>
      <c r="I62" s="3" t="s">
        <v>25</v>
      </c>
      <c r="J62" s="16"/>
      <c r="K62" s="16"/>
      <c r="L62" s="16"/>
      <c r="M62" s="7" t="s">
        <v>268</v>
      </c>
      <c r="N62" s="0"/>
      <c r="O62" s="7" t="s">
        <v>269</v>
      </c>
      <c r="P62" s="9" t="s">
        <v>28</v>
      </c>
      <c r="Q62" s="10" t="n">
        <f aca="false">2016-VALUE(RIGHT(O62,4))</f>
        <v>39</v>
      </c>
      <c r="R62" s="11" t="str">
        <f aca="false">IF(Q62&lt;21,"&lt; 21",IF(Q62&lt;=30,"21 - 30",IF(Q62&lt;=40,"31 - 40",IF(Q62&lt;=50,"41 - 50","&gt; 50" ))))</f>
        <v>31 - 40</v>
      </c>
      <c r="S62" s="9" t="s">
        <v>53</v>
      </c>
      <c r="T62" s="21" t="s">
        <v>29</v>
      </c>
      <c r="U62" s="12"/>
      <c r="V62" s="8" t="s">
        <v>270</v>
      </c>
      <c r="W62" s="8" t="s">
        <v>271</v>
      </c>
      <c r="X62" s="18"/>
      <c r="Y62" s="19"/>
    </row>
    <row r="63" customFormat="false" ht="28.35" hidden="false" customHeight="false" outlineLevel="0" collapsed="false">
      <c r="A63" s="16"/>
      <c r="B63" s="16"/>
      <c r="C63" s="3" t="n">
        <v>0</v>
      </c>
      <c r="D63" s="16"/>
      <c r="E63" s="16"/>
      <c r="F63" s="16"/>
      <c r="G63" s="3" t="s">
        <v>25</v>
      </c>
      <c r="H63" s="16"/>
      <c r="I63" s="3" t="s">
        <v>25</v>
      </c>
      <c r="J63" s="16"/>
      <c r="K63" s="16"/>
      <c r="L63" s="16"/>
      <c r="M63" s="7" t="s">
        <v>272</v>
      </c>
      <c r="N63" s="0"/>
      <c r="O63" s="7" t="s">
        <v>273</v>
      </c>
      <c r="P63" s="9" t="s">
        <v>28</v>
      </c>
      <c r="Q63" s="10" t="n">
        <f aca="false">2016-VALUE(RIGHT(O63,4))</f>
        <v>28</v>
      </c>
      <c r="R63" s="11" t="str">
        <f aca="false">IF(Q63&lt;21,"&lt; 21",IF(Q63&lt;=30,"21 - 30",IF(Q63&lt;=40,"31 - 40",IF(Q63&lt;=50,"41 - 50","&gt; 50" ))))</f>
        <v>21 - 30</v>
      </c>
      <c r="S63" s="9"/>
      <c r="T63" s="21" t="s">
        <v>29</v>
      </c>
      <c r="U63" s="12"/>
      <c r="V63" s="8" t="s">
        <v>274</v>
      </c>
      <c r="W63" s="12"/>
      <c r="X63" s="18"/>
      <c r="Y63" s="19"/>
    </row>
    <row r="64" customFormat="false" ht="28.35" hidden="false" customHeight="false" outlineLevel="0" collapsed="false">
      <c r="A64" s="16"/>
      <c r="B64" s="16"/>
      <c r="C64" s="3" t="n">
        <v>0</v>
      </c>
      <c r="D64" s="16"/>
      <c r="E64" s="16"/>
      <c r="F64" s="16"/>
      <c r="G64" s="3" t="s">
        <v>25</v>
      </c>
      <c r="H64" s="16"/>
      <c r="I64" s="3" t="s">
        <v>25</v>
      </c>
      <c r="J64" s="16"/>
      <c r="K64" s="16"/>
      <c r="L64" s="16"/>
      <c r="M64" s="7" t="s">
        <v>275</v>
      </c>
      <c r="N64" s="0"/>
      <c r="O64" s="7" t="s">
        <v>276</v>
      </c>
      <c r="P64" s="9" t="s">
        <v>52</v>
      </c>
      <c r="Q64" s="10" t="n">
        <f aca="false">2016-VALUE(RIGHT(O64,4))</f>
        <v>43</v>
      </c>
      <c r="R64" s="11" t="str">
        <f aca="false">IF(Q64&lt;21,"&lt; 21",IF(Q64&lt;=30,"21 - 30",IF(Q64&lt;=40,"31 - 40",IF(Q64&lt;=50,"41 - 50","&gt; 50" ))))</f>
        <v>41 - 50</v>
      </c>
      <c r="S64" s="12" t="s">
        <v>33</v>
      </c>
      <c r="T64" s="21" t="s">
        <v>29</v>
      </c>
      <c r="U64" s="8" t="s">
        <v>277</v>
      </c>
      <c r="V64" s="8" t="s">
        <v>278</v>
      </c>
      <c r="W64" s="8" t="s">
        <v>279</v>
      </c>
      <c r="X64" s="18"/>
      <c r="Y64" s="19"/>
    </row>
    <row r="65" customFormat="false" ht="28.35" hidden="false" customHeight="false" outlineLevel="0" collapsed="false">
      <c r="A65" s="16"/>
      <c r="B65" s="16"/>
      <c r="C65" s="3" t="n">
        <v>0</v>
      </c>
      <c r="D65" s="16"/>
      <c r="E65" s="16"/>
      <c r="F65" s="16"/>
      <c r="G65" s="3" t="s">
        <v>25</v>
      </c>
      <c r="H65" s="16"/>
      <c r="I65" s="3" t="s">
        <v>25</v>
      </c>
      <c r="J65" s="16"/>
      <c r="K65" s="16"/>
      <c r="L65" s="16"/>
      <c r="M65" s="7" t="s">
        <v>280</v>
      </c>
      <c r="N65" s="0"/>
      <c r="O65" s="7" t="s">
        <v>281</v>
      </c>
      <c r="P65" s="9" t="s">
        <v>28</v>
      </c>
      <c r="Q65" s="10" t="n">
        <f aca="false">2016-VALUE(RIGHT(O65,4))</f>
        <v>30</v>
      </c>
      <c r="R65" s="11" t="str">
        <f aca="false">IF(Q65&lt;21,"&lt; 21",IF(Q65&lt;=30,"21 - 30",IF(Q65&lt;=40,"31 - 40",IF(Q65&lt;=50,"41 - 50","&gt; 50" ))))</f>
        <v>21 - 30</v>
      </c>
      <c r="S65" s="12"/>
      <c r="T65" s="21" t="s">
        <v>29</v>
      </c>
      <c r="U65" s="8"/>
      <c r="V65" s="8" t="s">
        <v>282</v>
      </c>
      <c r="W65" s="12"/>
      <c r="X65" s="18"/>
      <c r="Y65" s="19"/>
    </row>
    <row r="66" customFormat="false" ht="28.35" hidden="false" customHeight="false" outlineLevel="0" collapsed="false">
      <c r="A66" s="16"/>
      <c r="B66" s="16"/>
      <c r="C66" s="3" t="n">
        <v>0</v>
      </c>
      <c r="D66" s="16"/>
      <c r="E66" s="16"/>
      <c r="F66" s="16"/>
      <c r="G66" s="3" t="s">
        <v>25</v>
      </c>
      <c r="H66" s="16"/>
      <c r="I66" s="3" t="s">
        <v>25</v>
      </c>
      <c r="J66" s="16"/>
      <c r="K66" s="16"/>
      <c r="L66" s="16"/>
      <c r="M66" s="7" t="s">
        <v>283</v>
      </c>
      <c r="N66" s="0"/>
      <c r="O66" s="7" t="s">
        <v>284</v>
      </c>
      <c r="P66" s="9" t="s">
        <v>28</v>
      </c>
      <c r="Q66" s="10" t="n">
        <f aca="false">2016-VALUE(RIGHT(O66,4))</f>
        <v>47</v>
      </c>
      <c r="R66" s="11" t="str">
        <f aca="false">IF(Q66&lt;21,"&lt; 21",IF(Q66&lt;=30,"21 - 30",IF(Q66&lt;=40,"31 - 40",IF(Q66&lt;=50,"41 - 50","&gt; 50" ))))</f>
        <v>41 - 50</v>
      </c>
      <c r="S66" s="12" t="s">
        <v>33</v>
      </c>
      <c r="T66" s="21" t="s">
        <v>29</v>
      </c>
      <c r="U66" s="8"/>
      <c r="V66" s="8" t="s">
        <v>285</v>
      </c>
      <c r="W66" s="8" t="s">
        <v>286</v>
      </c>
      <c r="X66" s="18"/>
      <c r="Y66" s="19"/>
    </row>
    <row r="67" customFormat="false" ht="28.35" hidden="false" customHeight="false" outlineLevel="0" collapsed="false">
      <c r="A67" s="16"/>
      <c r="B67" s="16"/>
      <c r="C67" s="3" t="n">
        <v>0</v>
      </c>
      <c r="D67" s="16"/>
      <c r="E67" s="16"/>
      <c r="F67" s="16"/>
      <c r="G67" s="3" t="s">
        <v>25</v>
      </c>
      <c r="H67" s="16"/>
      <c r="I67" s="3" t="s">
        <v>25</v>
      </c>
      <c r="J67" s="16"/>
      <c r="K67" s="16"/>
      <c r="L67" s="16"/>
      <c r="M67" s="7" t="s">
        <v>287</v>
      </c>
      <c r="N67" s="0"/>
      <c r="O67" s="7" t="s">
        <v>288</v>
      </c>
      <c r="P67" s="9" t="s">
        <v>28</v>
      </c>
      <c r="Q67" s="10" t="n">
        <f aca="false">2016-VALUE(RIGHT(O67,4))</f>
        <v>49</v>
      </c>
      <c r="R67" s="11" t="str">
        <f aca="false">IF(Q67&lt;21,"&lt; 21",IF(Q67&lt;=30,"21 - 30",IF(Q67&lt;=40,"31 - 40",IF(Q67&lt;=50,"41 - 50","&gt; 50" ))))</f>
        <v>41 - 50</v>
      </c>
      <c r="S67" s="9" t="s">
        <v>53</v>
      </c>
      <c r="T67" s="21" t="s">
        <v>29</v>
      </c>
      <c r="U67" s="8"/>
      <c r="V67" s="8" t="s">
        <v>289</v>
      </c>
      <c r="W67" s="12"/>
      <c r="X67" s="18"/>
      <c r="Y67" s="19"/>
    </row>
    <row r="68" customFormat="false" ht="28.35" hidden="false" customHeight="false" outlineLevel="0" collapsed="false">
      <c r="A68" s="16"/>
      <c r="B68" s="16"/>
      <c r="C68" s="3" t="n">
        <v>0</v>
      </c>
      <c r="D68" s="16"/>
      <c r="E68" s="16"/>
      <c r="F68" s="16"/>
      <c r="G68" s="3" t="s">
        <v>25</v>
      </c>
      <c r="H68" s="16"/>
      <c r="I68" s="3" t="s">
        <v>25</v>
      </c>
      <c r="J68" s="16"/>
      <c r="K68" s="16"/>
      <c r="L68" s="16"/>
      <c r="M68" s="7" t="s">
        <v>290</v>
      </c>
      <c r="N68" s="0"/>
      <c r="O68" s="7" t="s">
        <v>291</v>
      </c>
      <c r="P68" s="9" t="s">
        <v>28</v>
      </c>
      <c r="Q68" s="10" t="n">
        <f aca="false">2016-VALUE(RIGHT(O68,4))</f>
        <v>44</v>
      </c>
      <c r="R68" s="11" t="str">
        <f aca="false">IF(Q68&lt;21,"&lt; 21",IF(Q68&lt;=30,"21 - 30",IF(Q68&lt;=40,"31 - 40",IF(Q68&lt;=50,"41 - 50","&gt; 50" ))))</f>
        <v>41 - 50</v>
      </c>
      <c r="S68" s="9"/>
      <c r="T68" s="21" t="s">
        <v>29</v>
      </c>
      <c r="U68" s="8"/>
      <c r="V68" s="8" t="s">
        <v>289</v>
      </c>
      <c r="W68" s="8" t="s">
        <v>292</v>
      </c>
      <c r="X68" s="18"/>
      <c r="Y68" s="19"/>
    </row>
    <row r="69" customFormat="false" ht="28.35" hidden="false" customHeight="false" outlineLevel="0" collapsed="false">
      <c r="A69" s="16"/>
      <c r="B69" s="16"/>
      <c r="C69" s="3" t="n">
        <v>0</v>
      </c>
      <c r="D69" s="16"/>
      <c r="E69" s="16"/>
      <c r="F69" s="16"/>
      <c r="G69" s="3" t="s">
        <v>25</v>
      </c>
      <c r="H69" s="16"/>
      <c r="I69" s="3" t="s">
        <v>25</v>
      </c>
      <c r="J69" s="16"/>
      <c r="K69" s="16"/>
      <c r="L69" s="16"/>
      <c r="M69" s="7" t="s">
        <v>293</v>
      </c>
      <c r="N69" s="0"/>
      <c r="O69" s="7" t="s">
        <v>294</v>
      </c>
      <c r="P69" s="9" t="s">
        <v>52</v>
      </c>
      <c r="Q69" s="10" t="n">
        <f aca="false">2016-VALUE(RIGHT(O69,4))</f>
        <v>51</v>
      </c>
      <c r="R69" s="11" t="str">
        <f aca="false">IF(Q69&lt;21,"&lt; 21",IF(Q69&lt;=30,"21 - 30",IF(Q69&lt;=40,"31 - 40",IF(Q69&lt;=50,"41 - 50","&gt; 50" ))))</f>
        <v>&gt; 50</v>
      </c>
      <c r="S69" s="9"/>
      <c r="T69" s="21" t="s">
        <v>29</v>
      </c>
      <c r="U69" s="8"/>
      <c r="V69" s="8" t="s">
        <v>295</v>
      </c>
      <c r="W69" s="8" t="s">
        <v>296</v>
      </c>
      <c r="X69" s="18"/>
      <c r="Y69" s="19"/>
    </row>
    <row r="70" customFormat="false" ht="28.35" hidden="false" customHeight="false" outlineLevel="0" collapsed="false">
      <c r="A70" s="16"/>
      <c r="B70" s="16"/>
      <c r="C70" s="3" t="n">
        <v>0</v>
      </c>
      <c r="D70" s="16"/>
      <c r="E70" s="16"/>
      <c r="F70" s="16"/>
      <c r="G70" s="3" t="s">
        <v>25</v>
      </c>
      <c r="H70" s="16"/>
      <c r="I70" s="3" t="s">
        <v>25</v>
      </c>
      <c r="J70" s="16"/>
      <c r="K70" s="16"/>
      <c r="L70" s="16"/>
      <c r="M70" s="7" t="s">
        <v>297</v>
      </c>
      <c r="N70" s="0"/>
      <c r="O70" s="7" t="s">
        <v>298</v>
      </c>
      <c r="P70" s="9" t="s">
        <v>28</v>
      </c>
      <c r="Q70" s="10" t="n">
        <f aca="false">2016-VALUE(RIGHT(O70,4))</f>
        <v>25</v>
      </c>
      <c r="R70" s="11" t="str">
        <f aca="false">IF(Q70&lt;21,"&lt; 21",IF(Q70&lt;=30,"21 - 30",IF(Q70&lt;=40,"31 - 40",IF(Q70&lt;=50,"41 - 50","&gt; 50" ))))</f>
        <v>21 - 30</v>
      </c>
      <c r="S70" s="9"/>
      <c r="T70" s="21" t="s">
        <v>29</v>
      </c>
      <c r="U70" s="8"/>
      <c r="V70" s="8" t="s">
        <v>299</v>
      </c>
      <c r="W70" s="8" t="s">
        <v>300</v>
      </c>
      <c r="X70" s="18"/>
      <c r="Y70" s="19"/>
    </row>
    <row r="71" customFormat="false" ht="13.8" hidden="false" customHeight="false" outlineLevel="0" collapsed="false">
      <c r="A71" s="16"/>
      <c r="B71" s="16"/>
      <c r="C71" s="3" t="n">
        <v>0</v>
      </c>
      <c r="D71" s="16"/>
      <c r="E71" s="16"/>
      <c r="F71" s="16"/>
      <c r="G71" s="3" t="s">
        <v>25</v>
      </c>
      <c r="H71" s="16"/>
      <c r="I71" s="3" t="s">
        <v>25</v>
      </c>
      <c r="J71" s="16"/>
      <c r="K71" s="16"/>
      <c r="L71" s="16"/>
      <c r="M71" s="7" t="s">
        <v>301</v>
      </c>
      <c r="N71" s="0"/>
      <c r="O71" s="7" t="s">
        <v>302</v>
      </c>
      <c r="P71" s="9" t="s">
        <v>52</v>
      </c>
      <c r="Q71" s="10" t="n">
        <f aca="false">2016-VALUE(RIGHT(O71,4))</f>
        <v>23</v>
      </c>
      <c r="R71" s="11" t="str">
        <f aca="false">IF(Q71&lt;21,"&lt; 21",IF(Q71&lt;=30,"21 - 30",IF(Q71&lt;=40,"31 - 40",IF(Q71&lt;=50,"41 - 50","&gt; 50" ))))</f>
        <v>21 - 30</v>
      </c>
      <c r="S71" s="9"/>
      <c r="T71" s="21" t="s">
        <v>29</v>
      </c>
      <c r="U71" s="8"/>
      <c r="V71" s="8"/>
      <c r="W71" s="12"/>
      <c r="X71" s="18"/>
      <c r="Y71" s="19"/>
    </row>
    <row r="72" customFormat="false" ht="28.35" hidden="false" customHeight="false" outlineLevel="0" collapsed="false">
      <c r="A72" s="16"/>
      <c r="B72" s="16"/>
      <c r="C72" s="3" t="n">
        <v>0</v>
      </c>
      <c r="D72" s="16"/>
      <c r="E72" s="16"/>
      <c r="F72" s="16"/>
      <c r="G72" s="3" t="s">
        <v>25</v>
      </c>
      <c r="H72" s="16"/>
      <c r="I72" s="3" t="s">
        <v>25</v>
      </c>
      <c r="J72" s="16"/>
      <c r="K72" s="16"/>
      <c r="L72" s="16"/>
      <c r="M72" s="7" t="s">
        <v>303</v>
      </c>
      <c r="N72" s="0"/>
      <c r="O72" s="7" t="s">
        <v>304</v>
      </c>
      <c r="P72" s="9" t="s">
        <v>52</v>
      </c>
      <c r="Q72" s="10" t="n">
        <f aca="false">2016-VALUE(RIGHT(O72,4))</f>
        <v>19</v>
      </c>
      <c r="R72" s="11" t="str">
        <f aca="false">IF(Q72&lt;21,"&lt; 21",IF(Q72&lt;=30,"21 - 30",IF(Q72&lt;=40,"31 - 40",IF(Q72&lt;=50,"41 - 50","&gt; 50" ))))</f>
        <v>&lt; 21</v>
      </c>
      <c r="S72" s="12"/>
      <c r="T72" s="21" t="s">
        <v>29</v>
      </c>
      <c r="U72" s="8"/>
      <c r="V72" s="8"/>
      <c r="W72" s="8" t="s">
        <v>305</v>
      </c>
      <c r="X72" s="18"/>
      <c r="Y72" s="19"/>
    </row>
    <row r="73" customFormat="false" ht="28.35" hidden="false" customHeight="false" outlineLevel="0" collapsed="false">
      <c r="A73" s="16"/>
      <c r="B73" s="16"/>
      <c r="C73" s="3" t="n">
        <v>0</v>
      </c>
      <c r="D73" s="16"/>
      <c r="E73" s="16"/>
      <c r="F73" s="16"/>
      <c r="G73" s="3" t="s">
        <v>25</v>
      </c>
      <c r="H73" s="16"/>
      <c r="I73" s="3" t="s">
        <v>25</v>
      </c>
      <c r="J73" s="16"/>
      <c r="K73" s="16"/>
      <c r="L73" s="16"/>
      <c r="M73" s="7" t="s">
        <v>306</v>
      </c>
      <c r="N73" s="0"/>
      <c r="O73" s="7" t="s">
        <v>307</v>
      </c>
      <c r="P73" s="9" t="s">
        <v>28</v>
      </c>
      <c r="Q73" s="10" t="n">
        <f aca="false">2016-VALUE(RIGHT(O73,4))</f>
        <v>37</v>
      </c>
      <c r="R73" s="11" t="str">
        <f aca="false">IF(Q73&lt;21,"&lt; 21",IF(Q73&lt;=30,"21 - 30",IF(Q73&lt;=40,"31 - 40",IF(Q73&lt;=50,"41 - 50","&gt; 50" ))))</f>
        <v>31 - 40</v>
      </c>
      <c r="S73" s="12" t="s">
        <v>33</v>
      </c>
      <c r="T73" s="21" t="s">
        <v>29</v>
      </c>
      <c r="U73" s="8"/>
      <c r="V73" s="8" t="s">
        <v>308</v>
      </c>
      <c r="W73" s="8" t="s">
        <v>309</v>
      </c>
      <c r="X73" s="18"/>
      <c r="Y73" s="19"/>
    </row>
    <row r="74" customFormat="false" ht="28.35" hidden="false" customHeight="false" outlineLevel="0" collapsed="false">
      <c r="A74" s="16"/>
      <c r="B74" s="16"/>
      <c r="C74" s="3" t="n">
        <v>0</v>
      </c>
      <c r="D74" s="16"/>
      <c r="E74" s="16"/>
      <c r="F74" s="16"/>
      <c r="G74" s="3" t="s">
        <v>25</v>
      </c>
      <c r="H74" s="16"/>
      <c r="I74" s="3" t="s">
        <v>25</v>
      </c>
      <c r="J74" s="16"/>
      <c r="K74" s="16"/>
      <c r="L74" s="16"/>
      <c r="M74" s="7" t="s">
        <v>248</v>
      </c>
      <c r="N74" s="0"/>
      <c r="O74" s="7" t="s">
        <v>310</v>
      </c>
      <c r="P74" s="9" t="s">
        <v>28</v>
      </c>
      <c r="Q74" s="10" t="n">
        <f aca="false">2016-VALUE(RIGHT(O74,4))</f>
        <v>20</v>
      </c>
      <c r="R74" s="11" t="str">
        <f aca="false">IF(Q74&lt;21,"&lt; 21",IF(Q74&lt;=30,"21 - 30",IF(Q74&lt;=40,"31 - 40",IF(Q74&lt;=50,"41 - 50","&gt; 50" ))))</f>
        <v>&lt; 21</v>
      </c>
      <c r="S74" s="12" t="s">
        <v>33</v>
      </c>
      <c r="T74" s="21" t="s">
        <v>29</v>
      </c>
      <c r="U74" s="8" t="s">
        <v>311</v>
      </c>
      <c r="V74" s="8" t="s">
        <v>312</v>
      </c>
      <c r="W74" s="8" t="s">
        <v>313</v>
      </c>
      <c r="X74" s="18"/>
      <c r="Y74" s="19"/>
    </row>
    <row r="75" customFormat="false" ht="28.35" hidden="false" customHeight="false" outlineLevel="0" collapsed="false">
      <c r="A75" s="16"/>
      <c r="B75" s="16"/>
      <c r="C75" s="3" t="n">
        <v>0</v>
      </c>
      <c r="D75" s="16"/>
      <c r="E75" s="16"/>
      <c r="F75" s="16"/>
      <c r="G75" s="3" t="s">
        <v>25</v>
      </c>
      <c r="H75" s="16"/>
      <c r="I75" s="3" t="s">
        <v>25</v>
      </c>
      <c r="J75" s="16"/>
      <c r="K75" s="16"/>
      <c r="L75" s="16"/>
      <c r="M75" s="7" t="s">
        <v>314</v>
      </c>
      <c r="N75" s="0"/>
      <c r="O75" s="7" t="s">
        <v>315</v>
      </c>
      <c r="P75" s="9" t="s">
        <v>52</v>
      </c>
      <c r="Q75" s="10" t="n">
        <f aca="false">2016-VALUE(RIGHT(O75,4))</f>
        <v>34</v>
      </c>
      <c r="R75" s="11" t="str">
        <f aca="false">IF(Q75&lt;21,"&lt; 21",IF(Q75&lt;=30,"21 - 30",IF(Q75&lt;=40,"31 - 40",IF(Q75&lt;=50,"41 - 50","&gt; 50" ))))</f>
        <v>31 - 40</v>
      </c>
      <c r="S75" s="9" t="s">
        <v>53</v>
      </c>
      <c r="T75" s="21" t="s">
        <v>29</v>
      </c>
      <c r="U75" s="8" t="s">
        <v>311</v>
      </c>
      <c r="V75" s="8" t="s">
        <v>316</v>
      </c>
      <c r="W75" s="8" t="s">
        <v>317</v>
      </c>
      <c r="X75" s="18"/>
      <c r="Y75" s="19"/>
    </row>
    <row r="76" customFormat="false" ht="28.35" hidden="false" customHeight="false" outlineLevel="0" collapsed="false">
      <c r="A76" s="16"/>
      <c r="B76" s="16"/>
      <c r="C76" s="3" t="n">
        <v>0</v>
      </c>
      <c r="D76" s="16"/>
      <c r="E76" s="16"/>
      <c r="F76" s="16"/>
      <c r="G76" s="3" t="s">
        <v>25</v>
      </c>
      <c r="H76" s="16"/>
      <c r="I76" s="3" t="s">
        <v>25</v>
      </c>
      <c r="J76" s="16"/>
      <c r="K76" s="16"/>
      <c r="L76" s="16"/>
      <c r="M76" s="7" t="s">
        <v>318</v>
      </c>
      <c r="N76" s="0"/>
      <c r="O76" s="7" t="s">
        <v>158</v>
      </c>
      <c r="P76" s="9" t="s">
        <v>52</v>
      </c>
      <c r="Q76" s="10" t="n">
        <f aca="false">2016-VALUE(RIGHT(O76,4))</f>
        <v>20</v>
      </c>
      <c r="R76" s="11" t="str">
        <f aca="false">IF(Q76&lt;21,"&lt; 21",IF(Q76&lt;=30,"21 - 30",IF(Q76&lt;=40,"31 - 40",IF(Q76&lt;=50,"41 - 50","&gt; 50" ))))</f>
        <v>&lt; 21</v>
      </c>
      <c r="S76" s="12" t="s">
        <v>33</v>
      </c>
      <c r="T76" s="21" t="s">
        <v>29</v>
      </c>
      <c r="U76" s="8" t="s">
        <v>311</v>
      </c>
      <c r="V76" s="8" t="s">
        <v>319</v>
      </c>
      <c r="W76" s="8" t="s">
        <v>320</v>
      </c>
      <c r="X76" s="18"/>
      <c r="Y76" s="19"/>
    </row>
    <row r="77" customFormat="false" ht="28.35" hidden="false" customHeight="false" outlineLevel="0" collapsed="false">
      <c r="A77" s="16"/>
      <c r="B77" s="16"/>
      <c r="C77" s="3" t="n">
        <v>0</v>
      </c>
      <c r="D77" s="16"/>
      <c r="E77" s="16"/>
      <c r="F77" s="16"/>
      <c r="G77" s="3" t="s">
        <v>25</v>
      </c>
      <c r="H77" s="16"/>
      <c r="I77" s="3" t="s">
        <v>25</v>
      </c>
      <c r="J77" s="16"/>
      <c r="K77" s="16"/>
      <c r="L77" s="16"/>
      <c r="M77" s="7" t="s">
        <v>321</v>
      </c>
      <c r="N77" s="0"/>
      <c r="O77" s="7" t="s">
        <v>322</v>
      </c>
      <c r="P77" s="9" t="s">
        <v>28</v>
      </c>
      <c r="Q77" s="10" t="n">
        <f aca="false">2016-VALUE(RIGHT(O77,4))</f>
        <v>21</v>
      </c>
      <c r="R77" s="11" t="str">
        <f aca="false">IF(Q77&lt;21,"&lt; 21",IF(Q77&lt;=30,"21 - 30",IF(Q77&lt;=40,"31 - 40",IF(Q77&lt;=50,"41 - 50","&gt; 50" ))))</f>
        <v>21 - 30</v>
      </c>
      <c r="S77" s="9" t="s">
        <v>53</v>
      </c>
      <c r="T77" s="21" t="s">
        <v>29</v>
      </c>
      <c r="U77" s="8" t="s">
        <v>311</v>
      </c>
      <c r="V77" s="8" t="s">
        <v>323</v>
      </c>
      <c r="W77" s="8" t="s">
        <v>324</v>
      </c>
      <c r="X77" s="18"/>
      <c r="Y77" s="19"/>
    </row>
    <row r="78" customFormat="false" ht="28.35" hidden="false" customHeight="false" outlineLevel="0" collapsed="false">
      <c r="A78" s="16"/>
      <c r="B78" s="16"/>
      <c r="C78" s="3" t="n">
        <v>0</v>
      </c>
      <c r="D78" s="16"/>
      <c r="E78" s="16"/>
      <c r="F78" s="16"/>
      <c r="G78" s="3" t="s">
        <v>25</v>
      </c>
      <c r="H78" s="16"/>
      <c r="I78" s="3" t="s">
        <v>25</v>
      </c>
      <c r="J78" s="16"/>
      <c r="K78" s="16"/>
      <c r="L78" s="16"/>
      <c r="M78" s="7" t="s">
        <v>325</v>
      </c>
      <c r="N78" s="0"/>
      <c r="O78" s="7" t="s">
        <v>326</v>
      </c>
      <c r="P78" s="9" t="s">
        <v>52</v>
      </c>
      <c r="Q78" s="10" t="n">
        <f aca="false">2016-VALUE(RIGHT(O78,4))</f>
        <v>25</v>
      </c>
      <c r="R78" s="11" t="str">
        <f aca="false">IF(Q78&lt;21,"&lt; 21",IF(Q78&lt;=30,"21 - 30",IF(Q78&lt;=40,"31 - 40",IF(Q78&lt;=50,"41 - 50","&gt; 50" ))))</f>
        <v>21 - 30</v>
      </c>
      <c r="S78" s="9" t="s">
        <v>53</v>
      </c>
      <c r="T78" s="21" t="s">
        <v>29</v>
      </c>
      <c r="U78" s="8"/>
      <c r="V78" s="8" t="s">
        <v>327</v>
      </c>
      <c r="W78" s="12"/>
      <c r="X78" s="18"/>
      <c r="Y78" s="19"/>
    </row>
    <row r="79" customFormat="false" ht="28.35" hidden="false" customHeight="false" outlineLevel="0" collapsed="false">
      <c r="A79" s="16"/>
      <c r="B79" s="16"/>
      <c r="C79" s="3" t="n">
        <v>0</v>
      </c>
      <c r="D79" s="16"/>
      <c r="E79" s="16"/>
      <c r="F79" s="16"/>
      <c r="G79" s="3" t="s">
        <v>25</v>
      </c>
      <c r="H79" s="16"/>
      <c r="I79" s="3" t="s">
        <v>25</v>
      </c>
      <c r="J79" s="16"/>
      <c r="K79" s="16"/>
      <c r="L79" s="16"/>
      <c r="M79" s="7" t="s">
        <v>328</v>
      </c>
      <c r="N79" s="0"/>
      <c r="O79" s="7" t="s">
        <v>329</v>
      </c>
      <c r="P79" s="9" t="s">
        <v>52</v>
      </c>
      <c r="Q79" s="10" t="n">
        <f aca="false">2016-VALUE(RIGHT(O79,4))</f>
        <v>25</v>
      </c>
      <c r="R79" s="11" t="str">
        <f aca="false">IF(Q79&lt;21,"&lt; 21",IF(Q79&lt;=30,"21 - 30",IF(Q79&lt;=40,"31 - 40",IF(Q79&lt;=50,"41 - 50","&gt; 50" ))))</f>
        <v>21 - 30</v>
      </c>
      <c r="S79" s="9" t="s">
        <v>33</v>
      </c>
      <c r="T79" s="21" t="s">
        <v>29</v>
      </c>
      <c r="U79" s="8"/>
      <c r="V79" s="8" t="s">
        <v>330</v>
      </c>
      <c r="W79" s="12"/>
      <c r="X79" s="18"/>
      <c r="Y79" s="19"/>
    </row>
    <row r="80" customFormat="false" ht="28.35" hidden="false" customHeight="false" outlineLevel="0" collapsed="false">
      <c r="A80" s="16"/>
      <c r="B80" s="16"/>
      <c r="C80" s="3" t="n">
        <v>0</v>
      </c>
      <c r="D80" s="16"/>
      <c r="E80" s="16"/>
      <c r="F80" s="16"/>
      <c r="G80" s="3" t="s">
        <v>25</v>
      </c>
      <c r="H80" s="16"/>
      <c r="I80" s="3" t="s">
        <v>25</v>
      </c>
      <c r="J80" s="16"/>
      <c r="K80" s="16"/>
      <c r="L80" s="16"/>
      <c r="M80" s="7" t="s">
        <v>331</v>
      </c>
      <c r="N80" s="0"/>
      <c r="O80" s="7" t="s">
        <v>332</v>
      </c>
      <c r="P80" s="9" t="s">
        <v>28</v>
      </c>
      <c r="Q80" s="10" t="n">
        <f aca="false">2016-VALUE(RIGHT(O80,4))</f>
        <v>49</v>
      </c>
      <c r="R80" s="11" t="str">
        <f aca="false">IF(Q80&lt;21,"&lt; 21",IF(Q80&lt;=30,"21 - 30",IF(Q80&lt;=40,"31 - 40",IF(Q80&lt;=50,"41 - 50","&gt; 50" ))))</f>
        <v>41 - 50</v>
      </c>
      <c r="S80" s="12" t="s">
        <v>33</v>
      </c>
      <c r="T80" s="21" t="s">
        <v>29</v>
      </c>
      <c r="U80" s="8" t="s">
        <v>311</v>
      </c>
      <c r="V80" s="8" t="s">
        <v>319</v>
      </c>
      <c r="W80" s="8" t="s">
        <v>333</v>
      </c>
      <c r="X80" s="18"/>
      <c r="Y80" s="19"/>
    </row>
    <row r="81" customFormat="false" ht="28.35" hidden="false" customHeight="false" outlineLevel="0" collapsed="false">
      <c r="A81" s="16"/>
      <c r="B81" s="16"/>
      <c r="C81" s="3" t="n">
        <v>0</v>
      </c>
      <c r="D81" s="16"/>
      <c r="E81" s="16"/>
      <c r="F81" s="16"/>
      <c r="G81" s="3" t="s">
        <v>25</v>
      </c>
      <c r="H81" s="16"/>
      <c r="I81" s="3" t="s">
        <v>25</v>
      </c>
      <c r="J81" s="16"/>
      <c r="K81" s="16"/>
      <c r="L81" s="16"/>
      <c r="M81" s="7" t="s">
        <v>334</v>
      </c>
      <c r="N81" s="0"/>
      <c r="O81" s="7" t="s">
        <v>335</v>
      </c>
      <c r="P81" s="9" t="s">
        <v>28</v>
      </c>
      <c r="Q81" s="10" t="n">
        <f aca="false">2016-VALUE(RIGHT(O81,4))</f>
        <v>31</v>
      </c>
      <c r="R81" s="11" t="str">
        <f aca="false">IF(Q81&lt;21,"&lt; 21",IF(Q81&lt;=30,"21 - 30",IF(Q81&lt;=40,"31 - 40",IF(Q81&lt;=50,"41 - 50","&gt; 50" ))))</f>
        <v>31 - 40</v>
      </c>
      <c r="S81" s="12" t="s">
        <v>33</v>
      </c>
      <c r="T81" s="21" t="s">
        <v>29</v>
      </c>
      <c r="U81" s="8" t="s">
        <v>311</v>
      </c>
      <c r="V81" s="8" t="s">
        <v>312</v>
      </c>
      <c r="W81" s="8" t="s">
        <v>336</v>
      </c>
      <c r="X81" s="18"/>
      <c r="Y81" s="19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1148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2016-07-26T00:47:09Z</dcterms:modified>
  <cp:revision>10</cp:revision>
</cp:coreProperties>
</file>