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<sst xmlns="http://schemas.openxmlformats.org/spreadsheetml/2006/main" count="559" uniqueCount="302">
  <si>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</si>
  <si>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</si>
  <si>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</si>
  <si>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</si>
  <si>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</si>
  <si>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</si>
  <si>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</si>
  <si>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</si>
  <si>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</si>
  <si>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</si>
  <si>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</si>
  <si>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</si>
  <si>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</si>
  <si>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</si>
  <si>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</si>
  <si>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</si>
  <si>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</si>
  <si>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</si>
  <si>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</si>
  <si>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</si>
  <si>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</si>
  <si>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</si>
  <si>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</si>
  <si>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</si>
  <si>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</si>
  <si>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</si>
  <si>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Yayak Eko Cahyanto</t>
  </si>
  <si>
    <t>Jember, 20 Oktober 1976</t>
  </si>
  <si>
    <t>L</t>
  </si>
  <si>
    <t>S1</t>
  </si>
  <si>
    <t>Islam</t>
  </si>
  <si>
    <t>Bususan Indo Global</t>
  </si>
  <si>
    <t>Jl. Tukad Yeh Biu, Gg. Buminyiur No.29, Kec. Sesetan, Kota Denpasar</t>
  </si>
  <si>
    <t>081353088343</t>
  </si>
  <si>
    <t>Kuliner</t>
  </si>
  <si>
    <t>Gede Widiasa</t>
  </si>
  <si>
    <t>Singaraja, 11 September 1976</t>
  </si>
  <si>
    <t>SLTA</t>
  </si>
  <si>
    <t>Hindu</t>
  </si>
  <si>
    <t>Ginmtech</t>
  </si>
  <si>
    <t>Jl. Tukad Balian No.118, Kel. Renon, Kota Denpasar</t>
  </si>
  <si>
    <t>081239236650</t>
  </si>
  <si>
    <t>Bengkel </t>
  </si>
  <si>
    <t>Gatot Savitar Saputra</t>
  </si>
  <si>
    <t>Denpasar, 12 September 1983</t>
  </si>
  <si>
    <t>HIndu</t>
  </si>
  <si>
    <t>Invitaling</t>
  </si>
  <si>
    <t>Jl. Raya Gaja, Kel. Keramas, Kec. Blahbasuh, Kab. Gianyar</t>
  </si>
  <si>
    <t>081916776209</t>
  </si>
  <si>
    <t>I Wayan Diana Putra</t>
  </si>
  <si>
    <t>Denpasar, 12 Mei 1996</t>
  </si>
  <si>
    <t>Jl. Sulatri Gg.6 No.6, Kel. Kesiman, Kec. Denpasar Timut, Kota Denpasar</t>
  </si>
  <si>
    <t>085738754978</t>
  </si>
  <si>
    <t>Samuel Johan Senaputra</t>
  </si>
  <si>
    <t>Surabaya, 23 November 1996</t>
  </si>
  <si>
    <t>Kristen</t>
  </si>
  <si>
    <t>Jl. Tukad Pakerisan, Kel. Pajer, Kec. Denpasar, Kota Denpasar</t>
  </si>
  <si>
    <t>081336527234</t>
  </si>
  <si>
    <t>I KD Wahyu Dwi Putra</t>
  </si>
  <si>
    <t>Karangasem, 16 Juli 1997</t>
  </si>
  <si>
    <t>Jl. Sedapmalam Gg. Seruni II No.4, Kel. Kesiman, Kec. Denpasar Timur, Kota Denpasar</t>
  </si>
  <si>
    <t>082144630925</t>
  </si>
  <si>
    <t>Made Wisnu Adhi Saputra</t>
  </si>
  <si>
    <t>Denpasar, 14 November 1990</t>
  </si>
  <si>
    <t>DIII</t>
  </si>
  <si>
    <t>Dimans.co.id</t>
  </si>
  <si>
    <t>Jl. GN. Rinjani, Kel. Tegal Harum, Kec. Denpasar Barat</t>
  </si>
  <si>
    <t>081239023000</t>
  </si>
  <si>
    <t>Jasa Penyedia aplikasi</t>
  </si>
  <si>
    <t>Komang Ayu Adhiyana</t>
  </si>
  <si>
    <t>Bakas, 31 Januari 1990</t>
  </si>
  <si>
    <t>Jl. Tukad Badung II No.11, Kab. Klungkung</t>
  </si>
  <si>
    <t>082137241990</t>
  </si>
  <si>
    <t>Catering</t>
  </si>
  <si>
    <t>I Putu Adi Saputra</t>
  </si>
  <si>
    <t>Tabanan, 3 Juli 1995</t>
  </si>
  <si>
    <t>Sasplas</t>
  </si>
  <si>
    <t>Jl. Kubu Gunung No.70, Kel. Dalung, Kec. Kuta Utara, Kab. Badung</t>
  </si>
  <si>
    <t>083119517026</t>
  </si>
  <si>
    <t>Lindia Palupi</t>
  </si>
  <si>
    <t>Surabaya, 27 Maret 1983</t>
  </si>
  <si>
    <t>P</t>
  </si>
  <si>
    <t>SMA</t>
  </si>
  <si>
    <t>Primage Learning Partner</t>
  </si>
  <si>
    <t>Jl. Sandat Gg.2 No.2B, Kel. Dangin Puri Kangin, Kec. Denpasar Utara</t>
  </si>
  <si>
    <t>081505570169</t>
  </si>
  <si>
    <t>Jasa Pelatihan/ Pengembangan SDM</t>
  </si>
  <si>
    <t>Rohman Hariadi</t>
  </si>
  <si>
    <t>Denpasar, 7 Juni 1986</t>
  </si>
  <si>
    <t>Laju Entreprise</t>
  </si>
  <si>
    <t>081239295777</t>
  </si>
  <si>
    <t>Pande Prabawa Mukti</t>
  </si>
  <si>
    <t>Denpasar, 26 Juni 1996</t>
  </si>
  <si>
    <t>Jl. Muding Buit Blok I, Kab. Badung</t>
  </si>
  <si>
    <t>081338063335</t>
  </si>
  <si>
    <t>Yudi Okianto Pradyantara</t>
  </si>
  <si>
    <t>Blitar, 19 Oktober 1997</t>
  </si>
  <si>
    <t>Jl. Muding Sari 7 Ling. Jambe, Kel. Kerobokan Kaja, Kec. Kuta Utara, Kab. Badung</t>
  </si>
  <si>
    <t>082247031514</t>
  </si>
  <si>
    <t>Lingga Wiguna</t>
  </si>
  <si>
    <t>Denpasar, 3 September 1996</t>
  </si>
  <si>
    <t>Budha</t>
  </si>
  <si>
    <t>Jl. Prof. Bagus Mantra, Kel. Gianyar, Kec. Dentim, Kab. Gianyar</t>
  </si>
  <si>
    <t>083114151146</t>
  </si>
  <si>
    <t>I Gede Nyoman T.A Panji Wijaksana</t>
  </si>
  <si>
    <t>Tabanan, 30 Juni 1997</t>
  </si>
  <si>
    <t>Peken Belaya, Kec. Marga, Kab. Tabanan</t>
  </si>
  <si>
    <t>085737645230</t>
  </si>
  <si>
    <t>Putu Sainanda Cahyani Moonallika</t>
  </si>
  <si>
    <t>Denpasar, 27 September 1997</t>
  </si>
  <si>
    <t>Jl. Raya Sesetan Gg. Gebangsari I/3, Kel. Sesetan, Kec. Denpasar Selatan, Kota Denpasar</t>
  </si>
  <si>
    <t>089520566756</t>
  </si>
  <si>
    <t>I Putu Aggre Sutrisna Ady</t>
  </si>
  <si>
    <t>Badung, 5 Desember 1996</t>
  </si>
  <si>
    <t>Jl. Perum Permata Anyar Cuk, Kel. Lukluk, Kec. Mengwi, Kab. Badung</t>
  </si>
  <si>
    <t>08813689951</t>
  </si>
  <si>
    <t>I Gede Juliana Eka Putra</t>
  </si>
  <si>
    <t>Blahnatuh, 2 Juli 1984</t>
  </si>
  <si>
    <t>S2</t>
  </si>
  <si>
    <t>Jl. Tukad Balian , Kel. Renon, Kota Denpasar</t>
  </si>
  <si>
    <t>082147402646</t>
  </si>
  <si>
    <t>Komang Wahyu Trisna</t>
  </si>
  <si>
    <t>Negara, 2 Juni 1989</t>
  </si>
  <si>
    <t>Jl. P. Serangan No.7, Dauhwaru, Denpasar</t>
  </si>
  <si>
    <t>08179745634</t>
  </si>
  <si>
    <t>A.a Gede Adi Mega Putra</t>
  </si>
  <si>
    <t>Carangsari, 14 Maret 1992</t>
  </si>
  <si>
    <t>Jl. Br. Samuan Kangin, Kel. Carangsari, Kab. Badung</t>
  </si>
  <si>
    <t>083119836849</t>
  </si>
  <si>
    <t>R. Wulan Wahdini Rany Rachjan</t>
  </si>
  <si>
    <t>Bogor, 17 Agustus 1984</t>
  </si>
  <si>
    <t>Jl. Pulau Ambon, Kota Denpasar</t>
  </si>
  <si>
    <t>081999562966</t>
  </si>
  <si>
    <t>Ni Made Junita Dewi</t>
  </si>
  <si>
    <t>Jebaud, 2 Juni 1991</t>
  </si>
  <si>
    <t>Kel. Beringkit, Kec. Manga, Kab. Tabanan </t>
  </si>
  <si>
    <t>081239754125</t>
  </si>
  <si>
    <t>Dewa Nyoman Reza Aditya</t>
  </si>
  <si>
    <t>Denpasar, 13 Mei 1994</t>
  </si>
  <si>
    <t>Jl. Nusakambangan No.115, Kota Denpasar</t>
  </si>
  <si>
    <t>083114100905</t>
  </si>
  <si>
    <t>Budidaya Ikan Lele</t>
  </si>
  <si>
    <t>I Made Sudania</t>
  </si>
  <si>
    <t>Badung, 27 Desember 1967</t>
  </si>
  <si>
    <t>083114802888</t>
  </si>
  <si>
    <t>I Wayan Adi Swastama</t>
  </si>
  <si>
    <t>Bangli, 6 Juli 1994</t>
  </si>
  <si>
    <t>Jl. Lettu Anom No.9 Bangli, Kel. Kawan, Kab. Bangli</t>
  </si>
  <si>
    <t>085792511117</t>
  </si>
  <si>
    <t>Pande Satria Aribawa</t>
  </si>
  <si>
    <t>Kupang, 5 Februari 1993</t>
  </si>
  <si>
    <t>Jl. Tukad Pakerison, Kota Denpasar</t>
  </si>
  <si>
    <t>087861914747</t>
  </si>
  <si>
    <t>M. Candra Wijanadi</t>
  </si>
  <si>
    <t>Mataram, 9 Februari 1986</t>
  </si>
  <si>
    <t>S1 </t>
  </si>
  <si>
    <t>Jl. Palapa XI, Perum. Liva No.2, Kota Denpasar</t>
  </si>
  <si>
    <t>081803688448</t>
  </si>
  <si>
    <t>Harvest medical</t>
  </si>
  <si>
    <t>Theo Philus Jonathan</t>
  </si>
  <si>
    <t>Denpasar, 23 Juli 1996</t>
  </si>
  <si>
    <t>Jl. Anyelir Gg. Rama 3 No.7, Kel. Kesiman, Kec. Denpasar Timur, Kota Denpasar</t>
  </si>
  <si>
    <t>085737191551</t>
  </si>
  <si>
    <t>Jasa Dokumentasi</t>
  </si>
  <si>
    <t>Ni Wayan Djani</t>
  </si>
  <si>
    <t>Tabanan, 31 Desember 1965</t>
  </si>
  <si>
    <t>Ananta Bali Aromatic</t>
  </si>
  <si>
    <t>Jl. Pulau Morotai No.80, Kel. Denpasar Barat, Kec. Denpasar Barat, Kota Denpasar</t>
  </si>
  <si>
    <t>08123811909</t>
  </si>
  <si>
    <t>Produksi Kosmetik Tradisional</t>
  </si>
  <si>
    <t>William Alexander Vincent</t>
  </si>
  <si>
    <t>Denpasar, 6 Juli 1996</t>
  </si>
  <si>
    <t>Katholik</t>
  </si>
  <si>
    <t>Jl. Tukad Banyu Poh Gg. II No.2, kel. Panjer, Kec. Denpasar Selatan, Kota Denpasar</t>
  </si>
  <si>
    <t>082359569039</t>
  </si>
  <si>
    <t>Lalu Nurma Yuli Hadiyatna</t>
  </si>
  <si>
    <t>Selong, 20 Juli 1991</t>
  </si>
  <si>
    <t>Jl. Tukad Irawadi No.16, Kel. Panjer, Kec. Denpasar Selatan, Kota Denpasar</t>
  </si>
  <si>
    <t>081907310340</t>
  </si>
  <si>
    <t>Budidaya bebek pertelur</t>
  </si>
  <si>
    <t>Ni KT. Ayu Sulastri</t>
  </si>
  <si>
    <t>Denpasar, 6 Juni 1974</t>
  </si>
  <si>
    <t>Hidu</t>
  </si>
  <si>
    <t>Jl. Pulau Saelos GG.V No.6A, Kel. Pedungan, Kec. Denpasar Selatan, Kota Denpasar</t>
  </si>
  <si>
    <t>085237030401</t>
  </si>
  <si>
    <t>Budidaya Lele</t>
  </si>
  <si>
    <t>Agus Rahmat Hidayat</t>
  </si>
  <si>
    <t>Klungkung, 6 September 1996</t>
  </si>
  <si>
    <t>Jl. Werkudara Lingkungan Pande, Kel. Semarapura Kelod Kangin, Kec. Klungkung, Kab. Kulungkung</t>
  </si>
  <si>
    <t>083117220373</t>
  </si>
  <si>
    <t>I Made Putrawa Setiabudi</t>
  </si>
  <si>
    <t>Dili, 1 Juli 1986</t>
  </si>
  <si>
    <t>0811999682913</t>
  </si>
  <si>
    <t>Penjualan software</t>
  </si>
  <si>
    <t>Lalu Sulistiawan Akbar</t>
  </si>
  <si>
    <t>jenggik, 2 Oktober 1995</t>
  </si>
  <si>
    <t>Rare Production</t>
  </si>
  <si>
    <t>Jl. Jenggik Rt.004, Kel. Jenggik, Kec. Terara, Kab. Selong</t>
  </si>
  <si>
    <t>083129379658</t>
  </si>
  <si>
    <t>Freelance Jasa Video dan Fotografi</t>
  </si>
  <si>
    <t>Ayu Kristina Devi</t>
  </si>
  <si>
    <t>Bangancina, 17 Januari 1992</t>
  </si>
  <si>
    <t>Jl. Bangancina, Kel. Bangancina, Kec. Singaraja</t>
  </si>
  <si>
    <t>081338995211</t>
  </si>
  <si>
    <t>Fotocopy</t>
  </si>
  <si>
    <t>RD Shinta Andriani</t>
  </si>
  <si>
    <t>Tabanan, 5 November 1989</t>
  </si>
  <si>
    <t>Jl. Kecubung, Kel. Kecubung, Kab. Tabanan</t>
  </si>
  <si>
    <t>081999582345</t>
  </si>
  <si>
    <t>Consultan</t>
  </si>
  <si>
    <t>DW.A. Ayu Alit Apriyanti</t>
  </si>
  <si>
    <t>Denpasar, 3 April 1986</t>
  </si>
  <si>
    <t>Jl. Tukad yeh Aya Gg.15 No.1, Kel. Renon, Kec. Denpasar Selatan, Kota Denpasar</t>
  </si>
  <si>
    <t>081239198796</t>
  </si>
  <si>
    <t>Konveksi</t>
  </si>
  <si>
    <t>Ni Kadek Ayu Linda Gayatri</t>
  </si>
  <si>
    <t>Sukawati, 25 Oktober 1995</t>
  </si>
  <si>
    <t>Kel. Sukawati, Kec. Sukawati, Kab. Gianyar</t>
  </si>
  <si>
    <t>085792058860</t>
  </si>
  <si>
    <t>Online Shop</t>
  </si>
  <si>
    <t>IB KD Dwi Suta Negara</t>
  </si>
  <si>
    <t>Batwagung, 16 Desember 1987</t>
  </si>
  <si>
    <t>Solahbali</t>
  </si>
  <si>
    <t>Jl. Kumbakarna No.2, Kota Denpasar</t>
  </si>
  <si>
    <t>081916714475</t>
  </si>
  <si>
    <t>Jasda Tari Online</t>
  </si>
  <si>
    <t>Ir. Nur Khakim</t>
  </si>
  <si>
    <t>Tuban, 8 November 1968</t>
  </si>
  <si>
    <t>STI Smarthome</t>
  </si>
  <si>
    <t>Jl. Tukad Badung 135, Kec. Renon, Kota Denpasar</t>
  </si>
  <si>
    <t>081239024486</t>
  </si>
  <si>
    <t>Otomatisasi rumah</t>
  </si>
  <si>
    <t>A.A. Ayu Redi Pudynati</t>
  </si>
  <si>
    <t>SAPS - Agro</t>
  </si>
  <si>
    <t>Jl. AS Above, Kota Denpasar</t>
  </si>
  <si>
    <t>085230512021</t>
  </si>
  <si>
    <t>Nyoman Aditya Tripalguna</t>
  </si>
  <si>
    <t>Denpasar, 24 Februari 1986</t>
  </si>
  <si>
    <t>Apoplus</t>
  </si>
  <si>
    <t>Jl. Gatot Subroto I/II No.11A, Kel. Tonja, Kec. Denpasar Utara, Kota Denpasar</t>
  </si>
  <si>
    <t>081215200216</t>
  </si>
  <si>
    <t>Web &amp; Apps development</t>
  </si>
  <si>
    <t>Ketut Gede Budhi Riyanta</t>
  </si>
  <si>
    <t>Denpasar, 26 April 1989</t>
  </si>
  <si>
    <t>Prenatune</t>
  </si>
  <si>
    <t>Jl. By Pass, Kel. Puri Candra Asri, Kec. Sukawati, Kab. Gianyar</t>
  </si>
  <si>
    <t>081239617055</t>
  </si>
  <si>
    <t>Alat Kesehatan</t>
  </si>
  <si>
    <t>Stephanie Patricia</t>
  </si>
  <si>
    <t>Blora, 11 November 1992</t>
  </si>
  <si>
    <t>Medi-Call</t>
  </si>
  <si>
    <t>Jl. Ida Bagus Oka Gg. Keris No.2, Kel. Denpasar Selartan, Kec. Panjer, Kota Denpasar</t>
  </si>
  <si>
    <t>081237677355</t>
  </si>
  <si>
    <t>Agus Sukamerta</t>
  </si>
  <si>
    <t>Tabanan, 5 Oktober 1997</t>
  </si>
  <si>
    <t>Jl. Singaraja Br. Pacung, Kel. Baturiti, Kec. Baturiti, Kab. Tabanan</t>
  </si>
  <si>
    <t>085737186904</t>
  </si>
  <si>
    <t>Ni Gusti Agung Ketut Emayanti</t>
  </si>
  <si>
    <t>Denpasar, 22 April 1997</t>
  </si>
  <si>
    <t>Jl. Cokroaminoto No.6, Kel. Pemecutan Kaja, Denpasar Utara, Kota Denpasar</t>
  </si>
  <si>
    <t>085738412186</t>
  </si>
  <si>
    <t>Farhan Husein</t>
  </si>
  <si>
    <t>Denpasar, 9 Juni 1997</t>
  </si>
  <si>
    <t>Jl. Ling. Kartika Gg.III No.10, Kel. Dauh Puri, Kec. Denpasar Barat, Kota Denpasar</t>
  </si>
  <si>
    <t>089670362325</t>
  </si>
  <si>
    <t>Gede Jep</t>
  </si>
  <si>
    <t>Gianyar, 12 Juli 1984</t>
  </si>
  <si>
    <t>Smart Agriculture</t>
  </si>
  <si>
    <t>Jl. Teluk Badung No.135, Kota Denpasar</t>
  </si>
  <si>
    <t>081805518505/ 082147402646</t>
  </si>
  <si>
    <t>Teknologi pertanian</t>
  </si>
  <si>
    <t>Ni Putu Ayu Novi Adnyani</t>
  </si>
  <si>
    <t>Ulakan, 23 November 1997</t>
  </si>
  <si>
    <t>Jl. Batuyang Br.tanpad, Kel. Batubulan Kangin, Kec. Sukawati, Kab. Gianyar</t>
  </si>
  <si>
    <t>089651323706</t>
  </si>
  <si>
    <t>I.G. Kauri Raditiya</t>
  </si>
  <si>
    <t>Singaraja, 27 Desember 1987</t>
  </si>
  <si>
    <t>Jl. Tukad Badung III, Kel. Renon, Kota Denpasar</t>
  </si>
  <si>
    <t>081737641289</t>
  </si>
  <si>
    <t>I Putu Eka Swastika</t>
  </si>
  <si>
    <t>Denpasar, 20 Maret 1992</t>
  </si>
  <si>
    <t>Jl. Bisma No.45, Kel. Babakan, Kec. Blahbatuh, Kab. Gianyar</t>
  </si>
  <si>
    <t>085792561617</t>
  </si>
  <si>
    <t>I Putu Ika Muditha</t>
  </si>
  <si>
    <t>Denpasar, 24 Mei 1997</t>
  </si>
  <si>
    <t>Br. Samuan Kawan, Kel. Carangsari, Kab. Badung</t>
  </si>
  <si>
    <t>083114311765</t>
  </si>
  <si>
    <t>Julio Vivaldi</t>
  </si>
  <si>
    <t>Denpasar, 13 Juli 1997</t>
  </si>
  <si>
    <t>Jl. Merdeka No.10, Kec. Tabanan, Kab. Tabanan</t>
  </si>
  <si>
    <t>081239691773</t>
  </si>
  <si>
    <t>Ferry Marsellino Halim</t>
  </si>
  <si>
    <t>Denpasar, 23 Februari 1997</t>
  </si>
  <si>
    <t>Jl. Tukad Cana 7, Kel. Panjer, Kec. Denpasar Selatan, Kota Denpasar</t>
  </si>
  <si>
    <t>085792243667</t>
  </si>
  <si>
    <t>Developer Game</t>
  </si>
  <si>
    <t>I Putu Ceriztha Arie Samana</t>
  </si>
  <si>
    <t>Badung, 30 Januari 1993</t>
  </si>
  <si>
    <t>Swaloka.com</t>
  </si>
  <si>
    <t>Jl. Tukad Petanu Gg.Kuntul, Kel. Panjer, Kec. Denpasar Selatan, Kota Denpasar</t>
  </si>
  <si>
    <t>083114704691</t>
  </si>
  <si>
    <t>Jasa Penyedia Informasi Penyewaan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</si>
</sst>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D\-MMM\-YY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  <cellStyle name="Normal 2" xfId="21" builtinId="54" customBuiltin="true"/>
    <cellStyle name="Normal 4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C51" colorId="64" zoomScale="75" zoomScaleNormal="75" zoomScalePageLayoutView="100" workbookViewId="0">
      <selection pane="topLeft" activeCell="R2" activeCellId="0" sqref="R2:R57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2.7125506072875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2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9.85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0"/>
      <c r="O2" s="6" t="s">
        <v>27</v>
      </c>
      <c r="P2" s="6" t="s">
        <v>28</v>
      </c>
      <c r="Q2" s="7" t="n">
        <f aca="false">2016-VALUE(RIGHT(O2,4))</f>
        <v>40</v>
      </c>
      <c r="R2" s="8" t="str">
        <f aca="false">IF(Q2&lt;21,"&lt; 21",IF(Q2&lt;=30,"21 - 30",IF(Q2&lt;=40,"31 - 40",IF(Q2&lt;=50,"41 - 50","&gt; 50" ))))</f>
        <v>31 - 40</v>
      </c>
      <c r="S2" s="9" t="s">
        <v>29</v>
      </c>
      <c r="T2" s="6" t="s">
        <v>30</v>
      </c>
      <c r="U2" s="6" t="s">
        <v>31</v>
      </c>
      <c r="V2" s="6" t="s">
        <v>32</v>
      </c>
      <c r="W2" s="9" t="s">
        <v>33</v>
      </c>
      <c r="X2" s="0"/>
      <c r="Y2" s="6" t="s">
        <v>34</v>
      </c>
    </row>
    <row r="3" customFormat="false" ht="29.85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6" t="s">
        <v>35</v>
      </c>
      <c r="N3" s="0"/>
      <c r="O3" s="6" t="s">
        <v>36</v>
      </c>
      <c r="P3" s="6" t="s">
        <v>28</v>
      </c>
      <c r="Q3" s="7" t="n">
        <f aca="false">2016-VALUE(RIGHT(O3,4))</f>
        <v>40</v>
      </c>
      <c r="R3" s="8" t="str">
        <f aca="false">IF(Q3&lt;21,"&lt; 21",IF(Q3&lt;=30,"21 - 30",IF(Q3&lt;=40,"31 - 40",IF(Q3&lt;=50,"41 - 50","&gt; 50" ))))</f>
        <v>31 - 40</v>
      </c>
      <c r="S3" s="9" t="s">
        <v>37</v>
      </c>
      <c r="T3" s="6" t="s">
        <v>38</v>
      </c>
      <c r="U3" s="6" t="s">
        <v>39</v>
      </c>
      <c r="V3" s="6" t="s">
        <v>40</v>
      </c>
      <c r="W3" s="9" t="s">
        <v>41</v>
      </c>
      <c r="X3" s="0"/>
      <c r="Y3" s="6" t="s">
        <v>42</v>
      </c>
    </row>
    <row r="4" customFormat="false" ht="29.85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6" t="s">
        <v>43</v>
      </c>
      <c r="N4" s="0"/>
      <c r="O4" s="6" t="s">
        <v>44</v>
      </c>
      <c r="P4" s="6" t="s">
        <v>28</v>
      </c>
      <c r="Q4" s="7" t="n">
        <f aca="false">2016-VALUE(RIGHT(O4,4))</f>
        <v>33</v>
      </c>
      <c r="R4" s="8" t="str">
        <f aca="false">IF(Q4&lt;21,"&lt; 21",IF(Q4&lt;=30,"21 - 30",IF(Q4&lt;=40,"31 - 40",IF(Q4&lt;=50,"41 - 50","&gt; 50" ))))</f>
        <v>31 - 40</v>
      </c>
      <c r="S4" s="9" t="s">
        <v>29</v>
      </c>
      <c r="T4" s="6" t="s">
        <v>45</v>
      </c>
      <c r="U4" s="6" t="s">
        <v>46</v>
      </c>
      <c r="V4" s="6" t="s">
        <v>47</v>
      </c>
      <c r="W4" s="9" t="s">
        <v>48</v>
      </c>
      <c r="X4" s="0"/>
      <c r="Y4" s="6"/>
    </row>
    <row r="5" customFormat="false" ht="29.8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6" t="s">
        <v>49</v>
      </c>
      <c r="N5" s="0"/>
      <c r="O5" s="6" t="s">
        <v>50</v>
      </c>
      <c r="P5" s="6" t="s">
        <v>28</v>
      </c>
      <c r="Q5" s="7" t="n">
        <f aca="false">2016-VALUE(RIGHT(O5,4))</f>
        <v>20</v>
      </c>
      <c r="R5" s="8" t="str">
        <f aca="false">IF(Q5&lt;21,"&lt; 21",IF(Q5&lt;=30,"21 - 30",IF(Q5&lt;=40,"31 - 40",IF(Q5&lt;=50,"41 - 50","&gt; 50" ))))</f>
        <v>&lt; 21</v>
      </c>
      <c r="S5" s="9" t="s">
        <v>29</v>
      </c>
      <c r="T5" s="6" t="s">
        <v>38</v>
      </c>
      <c r="U5" s="6"/>
      <c r="V5" s="6" t="s">
        <v>51</v>
      </c>
      <c r="W5" s="9" t="s">
        <v>52</v>
      </c>
      <c r="X5" s="0"/>
      <c r="Y5" s="6"/>
    </row>
    <row r="6" customFormat="false" ht="29.85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6" t="s">
        <v>53</v>
      </c>
      <c r="N6" s="0"/>
      <c r="O6" s="6" t="s">
        <v>54</v>
      </c>
      <c r="P6" s="6" t="s">
        <v>28</v>
      </c>
      <c r="Q6" s="7" t="n">
        <f aca="false">2016-VALUE(RIGHT(O6,4))</f>
        <v>20</v>
      </c>
      <c r="R6" s="8" t="str">
        <f aca="false">IF(Q6&lt;21,"&lt; 21",IF(Q6&lt;=30,"21 - 30",IF(Q6&lt;=40,"31 - 40",IF(Q6&lt;=50,"41 - 50","&gt; 50" ))))</f>
        <v>&lt; 21</v>
      </c>
      <c r="S6" s="9" t="s">
        <v>29</v>
      </c>
      <c r="T6" s="6" t="s">
        <v>55</v>
      </c>
      <c r="U6" s="6"/>
      <c r="V6" s="6" t="s">
        <v>56</v>
      </c>
      <c r="W6" s="9" t="s">
        <v>57</v>
      </c>
      <c r="X6" s="0"/>
      <c r="Y6" s="6"/>
    </row>
    <row r="7" customFormat="false" ht="29.8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58</v>
      </c>
      <c r="N7" s="0"/>
      <c r="O7" s="6" t="s">
        <v>59</v>
      </c>
      <c r="P7" s="6" t="s">
        <v>28</v>
      </c>
      <c r="Q7" s="7" t="n">
        <f aca="false">2016-VALUE(RIGHT(O7,4))</f>
        <v>19</v>
      </c>
      <c r="R7" s="8" t="str">
        <f aca="false">IF(Q7&lt;21,"&lt; 21",IF(Q7&lt;=30,"21 - 30",IF(Q7&lt;=40,"31 - 40",IF(Q7&lt;=50,"41 - 50","&gt; 50" ))))</f>
        <v>&lt; 21</v>
      </c>
      <c r="S7" s="9" t="s">
        <v>29</v>
      </c>
      <c r="T7" s="6" t="s">
        <v>38</v>
      </c>
      <c r="U7" s="6"/>
      <c r="V7" s="6" t="s">
        <v>60</v>
      </c>
      <c r="W7" s="9" t="s">
        <v>61</v>
      </c>
      <c r="X7" s="0"/>
      <c r="Y7" s="6"/>
    </row>
    <row r="8" customFormat="false" ht="29.85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62</v>
      </c>
      <c r="N8" s="0"/>
      <c r="O8" s="6" t="s">
        <v>63</v>
      </c>
      <c r="P8" s="6" t="s">
        <v>28</v>
      </c>
      <c r="Q8" s="7" t="n">
        <f aca="false">2016-VALUE(RIGHT(O8,4))</f>
        <v>26</v>
      </c>
      <c r="R8" s="8" t="str">
        <f aca="false">IF(Q8&lt;21,"&lt; 21",IF(Q8&lt;=30,"21 - 30",IF(Q8&lt;=40,"31 - 40",IF(Q8&lt;=50,"41 - 50","&gt; 50" ))))</f>
        <v>21 - 30</v>
      </c>
      <c r="S8" s="9" t="s">
        <v>64</v>
      </c>
      <c r="T8" s="6" t="s">
        <v>38</v>
      </c>
      <c r="U8" s="6" t="s">
        <v>65</v>
      </c>
      <c r="V8" s="6" t="s">
        <v>66</v>
      </c>
      <c r="W8" s="9" t="s">
        <v>67</v>
      </c>
      <c r="X8" s="0"/>
      <c r="Y8" s="6" t="s">
        <v>68</v>
      </c>
    </row>
    <row r="9" customFormat="false" ht="29.85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69</v>
      </c>
      <c r="N9" s="0"/>
      <c r="O9" s="6" t="s">
        <v>70</v>
      </c>
      <c r="P9" s="6" t="s">
        <v>28</v>
      </c>
      <c r="Q9" s="7" t="n">
        <f aca="false">2016-VALUE(RIGHT(O9,4))</f>
        <v>26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 t="s">
        <v>38</v>
      </c>
      <c r="U9" s="6"/>
      <c r="V9" s="6" t="s">
        <v>71</v>
      </c>
      <c r="W9" s="9" t="s">
        <v>72</v>
      </c>
      <c r="X9" s="0"/>
      <c r="Y9" s="6" t="s">
        <v>73</v>
      </c>
    </row>
    <row r="10" customFormat="false" ht="29.85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6" t="s">
        <v>74</v>
      </c>
      <c r="N10" s="0"/>
      <c r="O10" s="6" t="s">
        <v>75</v>
      </c>
      <c r="P10" s="6" t="s">
        <v>28</v>
      </c>
      <c r="Q10" s="7" t="n">
        <f aca="false">2016-VALUE(RIGHT(O10,4))</f>
        <v>21</v>
      </c>
      <c r="R10" s="8" t="str">
        <f aca="false">IF(Q10&lt;21,"&lt; 21",IF(Q10&lt;=30,"21 - 30",IF(Q10&lt;=40,"31 - 40",IF(Q10&lt;=50,"41 - 50","&gt; 50" ))))</f>
        <v>21 - 30</v>
      </c>
      <c r="S10" s="9" t="s">
        <v>29</v>
      </c>
      <c r="T10" s="6" t="s">
        <v>38</v>
      </c>
      <c r="U10" s="6" t="s">
        <v>76</v>
      </c>
      <c r="V10" s="6" t="s">
        <v>77</v>
      </c>
      <c r="W10" s="9" t="s">
        <v>78</v>
      </c>
      <c r="X10" s="0"/>
      <c r="Y10" s="6"/>
    </row>
    <row r="11" customFormat="false" ht="43.25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6" t="s">
        <v>79</v>
      </c>
      <c r="N11" s="0"/>
      <c r="O11" s="6" t="s">
        <v>80</v>
      </c>
      <c r="P11" s="6" t="s">
        <v>81</v>
      </c>
      <c r="Q11" s="7" t="n">
        <f aca="false">2016-VALUE(RIGHT(O11,4))</f>
        <v>33</v>
      </c>
      <c r="R11" s="8" t="str">
        <f aca="false">IF(Q11&lt;21,"&lt; 21",IF(Q11&lt;=30,"21 - 30",IF(Q11&lt;=40,"31 - 40",IF(Q11&lt;=50,"41 - 50","&gt; 50" ))))</f>
        <v>31 - 40</v>
      </c>
      <c r="S11" s="9" t="s">
        <v>82</v>
      </c>
      <c r="T11" s="6" t="s">
        <v>30</v>
      </c>
      <c r="U11" s="6" t="s">
        <v>83</v>
      </c>
      <c r="V11" s="6" t="s">
        <v>84</v>
      </c>
      <c r="W11" s="9" t="s">
        <v>85</v>
      </c>
      <c r="X11" s="0"/>
      <c r="Y11" s="6" t="s">
        <v>86</v>
      </c>
    </row>
    <row r="12" customFormat="false" ht="29.85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6" t="s">
        <v>87</v>
      </c>
      <c r="N12" s="0"/>
      <c r="O12" s="6" t="s">
        <v>88</v>
      </c>
      <c r="P12" s="6" t="s">
        <v>28</v>
      </c>
      <c r="Q12" s="7" t="n">
        <f aca="false">2016-VALUE(RIGHT(O12,4))</f>
        <v>30</v>
      </c>
      <c r="R12" s="8" t="str">
        <f aca="false">IF(Q12&lt;21,"&lt; 21",IF(Q12&lt;=30,"21 - 30",IF(Q12&lt;=40,"31 - 40",IF(Q12&lt;=50,"41 - 50","&gt; 50" ))))</f>
        <v>21 - 30</v>
      </c>
      <c r="S12" s="9" t="s">
        <v>82</v>
      </c>
      <c r="T12" s="6" t="s">
        <v>30</v>
      </c>
      <c r="U12" s="6" t="s">
        <v>89</v>
      </c>
      <c r="V12" s="6" t="s">
        <v>84</v>
      </c>
      <c r="W12" s="9" t="s">
        <v>90</v>
      </c>
      <c r="X12" s="0"/>
      <c r="Y12" s="6" t="s">
        <v>86</v>
      </c>
    </row>
    <row r="13" customFormat="false" ht="29.85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91</v>
      </c>
      <c r="N13" s="0"/>
      <c r="O13" s="6" t="s">
        <v>92</v>
      </c>
      <c r="P13" s="6" t="s">
        <v>28</v>
      </c>
      <c r="Q13" s="7" t="n">
        <f aca="false">2016-VALUE(RIGHT(O13,4))</f>
        <v>20</v>
      </c>
      <c r="R13" s="8" t="str">
        <f aca="false">IF(Q13&lt;21,"&lt; 21",IF(Q13&lt;=30,"21 - 30",IF(Q13&lt;=40,"31 - 40",IF(Q13&lt;=50,"41 - 50","&gt; 50" ))))</f>
        <v>&lt; 21</v>
      </c>
      <c r="S13" s="9"/>
      <c r="T13" s="6" t="s">
        <v>38</v>
      </c>
      <c r="U13" s="6"/>
      <c r="V13" s="6" t="s">
        <v>93</v>
      </c>
      <c r="W13" s="9" t="s">
        <v>94</v>
      </c>
      <c r="X13" s="0"/>
      <c r="Y13" s="6"/>
    </row>
    <row r="14" customFormat="false" ht="29.85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95</v>
      </c>
      <c r="N14" s="0"/>
      <c r="O14" s="6" t="s">
        <v>96</v>
      </c>
      <c r="P14" s="6" t="s">
        <v>28</v>
      </c>
      <c r="Q14" s="7" t="n">
        <f aca="false">2016-VALUE(RIGHT(O14,4))</f>
        <v>19</v>
      </c>
      <c r="R14" s="8" t="str">
        <f aca="false">IF(Q14&lt;21,"&lt; 21",IF(Q14&lt;=30,"21 - 30",IF(Q14&lt;=40,"31 - 40",IF(Q14&lt;=50,"41 - 50","&gt; 50" ))))</f>
        <v>&lt; 21</v>
      </c>
      <c r="S14" s="9"/>
      <c r="T14" s="6" t="s">
        <v>30</v>
      </c>
      <c r="U14" s="6"/>
      <c r="V14" s="6" t="s">
        <v>97</v>
      </c>
      <c r="W14" s="9" t="s">
        <v>98</v>
      </c>
      <c r="X14" s="0"/>
      <c r="Y14" s="6"/>
    </row>
    <row r="15" customFormat="false" ht="29.85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6" t="s">
        <v>99</v>
      </c>
      <c r="N15" s="0"/>
      <c r="O15" s="6" t="s">
        <v>100</v>
      </c>
      <c r="P15" s="6" t="s">
        <v>28</v>
      </c>
      <c r="Q15" s="7" t="n">
        <f aca="false">2016-VALUE(RIGHT(O15,4))</f>
        <v>20</v>
      </c>
      <c r="R15" s="8" t="str">
        <f aca="false">IF(Q15&lt;21,"&lt; 21",IF(Q15&lt;=30,"21 - 30",IF(Q15&lt;=40,"31 - 40",IF(Q15&lt;=50,"41 - 50","&gt; 50" ))))</f>
        <v>&lt; 21</v>
      </c>
      <c r="S15" s="9"/>
      <c r="T15" s="6" t="s">
        <v>101</v>
      </c>
      <c r="U15" s="6"/>
      <c r="V15" s="6" t="s">
        <v>102</v>
      </c>
      <c r="W15" s="9" t="s">
        <v>103</v>
      </c>
      <c r="X15" s="0"/>
      <c r="Y15" s="6"/>
    </row>
    <row r="16" customFormat="false" ht="29.85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104</v>
      </c>
      <c r="N16" s="0"/>
      <c r="O16" s="6" t="s">
        <v>105</v>
      </c>
      <c r="P16" s="6" t="s">
        <v>28</v>
      </c>
      <c r="Q16" s="7" t="n">
        <f aca="false">2016-VALUE(RIGHT(O16,4))</f>
        <v>19</v>
      </c>
      <c r="R16" s="8" t="str">
        <f aca="false">IF(Q16&lt;21,"&lt; 21",IF(Q16&lt;=30,"21 - 30",IF(Q16&lt;=40,"31 - 40",IF(Q16&lt;=50,"41 - 50","&gt; 50" ))))</f>
        <v>&lt; 21</v>
      </c>
      <c r="S16" s="9"/>
      <c r="T16" s="6" t="s">
        <v>38</v>
      </c>
      <c r="U16" s="6"/>
      <c r="V16" s="6" t="s">
        <v>106</v>
      </c>
      <c r="W16" s="9" t="s">
        <v>107</v>
      </c>
      <c r="X16" s="0"/>
      <c r="Y16" s="6"/>
    </row>
    <row r="17" customFormat="false" ht="29.85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6" t="s">
        <v>108</v>
      </c>
      <c r="N17" s="0"/>
      <c r="O17" s="6" t="s">
        <v>109</v>
      </c>
      <c r="P17" s="6" t="s">
        <v>81</v>
      </c>
      <c r="Q17" s="7" t="n">
        <f aca="false">2016-VALUE(RIGHT(O17,4))</f>
        <v>19</v>
      </c>
      <c r="R17" s="8" t="str">
        <f aca="false">IF(Q17&lt;21,"&lt; 21",IF(Q17&lt;=30,"21 - 30",IF(Q17&lt;=40,"31 - 40",IF(Q17&lt;=50,"41 - 50","&gt; 50" ))))</f>
        <v>&lt; 21</v>
      </c>
      <c r="S17" s="9"/>
      <c r="T17" s="6" t="s">
        <v>45</v>
      </c>
      <c r="U17" s="6"/>
      <c r="V17" s="6" t="s">
        <v>110</v>
      </c>
      <c r="W17" s="9" t="s">
        <v>111</v>
      </c>
      <c r="X17" s="0"/>
      <c r="Y17" s="6"/>
    </row>
    <row r="18" customFormat="false" ht="29.8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112</v>
      </c>
      <c r="N18" s="0"/>
      <c r="O18" s="6" t="s">
        <v>113</v>
      </c>
      <c r="P18" s="6" t="s">
        <v>28</v>
      </c>
      <c r="Q18" s="7" t="n">
        <f aca="false">2016-VALUE(RIGHT(O18,4))</f>
        <v>20</v>
      </c>
      <c r="R18" s="8" t="str">
        <f aca="false">IF(Q18&lt;21,"&lt; 21",IF(Q18&lt;=30,"21 - 30",IF(Q18&lt;=40,"31 - 40",IF(Q18&lt;=50,"41 - 50","&gt; 50" ))))</f>
        <v>&lt; 21</v>
      </c>
      <c r="S18" s="9"/>
      <c r="T18" s="6" t="s">
        <v>38</v>
      </c>
      <c r="U18" s="6"/>
      <c r="V18" s="6" t="s">
        <v>114</v>
      </c>
      <c r="W18" s="9" t="s">
        <v>115</v>
      </c>
      <c r="X18" s="0"/>
      <c r="Y18" s="6"/>
    </row>
    <row r="19" customFormat="false" ht="29.85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6" t="s">
        <v>116</v>
      </c>
      <c r="N19" s="0"/>
      <c r="O19" s="6" t="s">
        <v>117</v>
      </c>
      <c r="P19" s="6" t="s">
        <v>28</v>
      </c>
      <c r="Q19" s="7" t="n">
        <f aca="false">2016-VALUE(RIGHT(O19,4))</f>
        <v>32</v>
      </c>
      <c r="R19" s="8" t="str">
        <f aca="false">IF(Q19&lt;21,"&lt; 21",IF(Q19&lt;=30,"21 - 30",IF(Q19&lt;=40,"31 - 40",IF(Q19&lt;=50,"41 - 50","&gt; 50" ))))</f>
        <v>31 - 40</v>
      </c>
      <c r="S19" s="9" t="s">
        <v>118</v>
      </c>
      <c r="T19" s="6" t="s">
        <v>38</v>
      </c>
      <c r="U19" s="6"/>
      <c r="V19" s="6" t="s">
        <v>119</v>
      </c>
      <c r="W19" s="9" t="s">
        <v>120</v>
      </c>
      <c r="X19" s="0"/>
      <c r="Y19" s="6"/>
    </row>
    <row r="20" customFormat="false" ht="29.85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6" t="s">
        <v>121</v>
      </c>
      <c r="N20" s="0"/>
      <c r="O20" s="6" t="s">
        <v>122</v>
      </c>
      <c r="P20" s="6" t="s">
        <v>81</v>
      </c>
      <c r="Q20" s="7" t="n">
        <f aca="false">2016-VALUE(RIGHT(O20,4))</f>
        <v>27</v>
      </c>
      <c r="R20" s="8" t="str">
        <f aca="false">IF(Q20&lt;21,"&lt; 21",IF(Q20&lt;=30,"21 - 30",IF(Q20&lt;=40,"31 - 40",IF(Q20&lt;=50,"41 - 50","&gt; 50" ))))</f>
        <v>21 - 30</v>
      </c>
      <c r="S20" s="9" t="s">
        <v>118</v>
      </c>
      <c r="T20" s="6" t="s">
        <v>38</v>
      </c>
      <c r="U20" s="6"/>
      <c r="V20" s="6" t="s">
        <v>123</v>
      </c>
      <c r="W20" s="9" t="s">
        <v>124</v>
      </c>
      <c r="X20" s="0"/>
      <c r="Y20" s="6"/>
    </row>
    <row r="21" customFormat="false" ht="29.85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125</v>
      </c>
      <c r="N21" s="0"/>
      <c r="O21" s="6" t="s">
        <v>126</v>
      </c>
      <c r="P21" s="6" t="s">
        <v>28</v>
      </c>
      <c r="Q21" s="7" t="n">
        <f aca="false">2016-VALUE(RIGHT(O21,4))</f>
        <v>24</v>
      </c>
      <c r="R21" s="8" t="str">
        <f aca="false">IF(Q21&lt;21,"&lt; 21",IF(Q21&lt;=30,"21 - 30",IF(Q21&lt;=40,"31 - 40",IF(Q21&lt;=50,"41 - 50","&gt; 50" ))))</f>
        <v>21 - 30</v>
      </c>
      <c r="S21" s="9" t="s">
        <v>29</v>
      </c>
      <c r="T21" s="6" t="s">
        <v>38</v>
      </c>
      <c r="U21" s="6"/>
      <c r="V21" s="6" t="s">
        <v>127</v>
      </c>
      <c r="W21" s="9" t="s">
        <v>128</v>
      </c>
      <c r="X21" s="0"/>
      <c r="Y21" s="6"/>
    </row>
    <row r="22" customFormat="false" ht="29.85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129</v>
      </c>
      <c r="N22" s="0"/>
      <c r="O22" s="6" t="s">
        <v>130</v>
      </c>
      <c r="P22" s="6" t="s">
        <v>81</v>
      </c>
      <c r="Q22" s="7" t="n">
        <f aca="false">2016-VALUE(RIGHT(O22,4))</f>
        <v>32</v>
      </c>
      <c r="R22" s="8" t="str">
        <f aca="false">IF(Q22&lt;21,"&lt; 21",IF(Q22&lt;=30,"21 - 30",IF(Q22&lt;=40,"31 - 40",IF(Q22&lt;=50,"41 - 50","&gt; 50" ))))</f>
        <v>31 - 40</v>
      </c>
      <c r="S22" s="9" t="s">
        <v>29</v>
      </c>
      <c r="T22" s="6" t="s">
        <v>30</v>
      </c>
      <c r="U22" s="6"/>
      <c r="V22" s="6" t="s">
        <v>131</v>
      </c>
      <c r="W22" s="9" t="s">
        <v>132</v>
      </c>
      <c r="X22" s="0"/>
      <c r="Y22" s="6"/>
    </row>
    <row r="23" customFormat="false" ht="29.85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6" t="s">
        <v>133</v>
      </c>
      <c r="N23" s="0"/>
      <c r="O23" s="6" t="s">
        <v>134</v>
      </c>
      <c r="P23" s="6" t="s">
        <v>81</v>
      </c>
      <c r="Q23" s="7" t="n">
        <f aca="false">2016-VALUE(RIGHT(O23,4))</f>
        <v>25</v>
      </c>
      <c r="R23" s="8" t="str">
        <f aca="false">IF(Q23&lt;21,"&lt; 21",IF(Q23&lt;=30,"21 - 30",IF(Q23&lt;=40,"31 - 40",IF(Q23&lt;=50,"41 - 50","&gt; 50" ))))</f>
        <v>21 - 30</v>
      </c>
      <c r="S23" s="9"/>
      <c r="T23" s="6" t="s">
        <v>38</v>
      </c>
      <c r="U23" s="6"/>
      <c r="V23" s="6" t="s">
        <v>135</v>
      </c>
      <c r="W23" s="9" t="s">
        <v>136</v>
      </c>
      <c r="X23" s="0"/>
      <c r="Y23" s="6"/>
    </row>
    <row r="24" customFormat="false" ht="29.85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6" t="s">
        <v>137</v>
      </c>
      <c r="N24" s="0"/>
      <c r="O24" s="6" t="s">
        <v>138</v>
      </c>
      <c r="P24" s="6" t="s">
        <v>28</v>
      </c>
      <c r="Q24" s="7" t="n">
        <f aca="false">2016-VALUE(RIGHT(O24,4))</f>
        <v>22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 t="s">
        <v>38</v>
      </c>
      <c r="U24" s="6"/>
      <c r="V24" s="6" t="s">
        <v>139</v>
      </c>
      <c r="W24" s="9" t="s">
        <v>140</v>
      </c>
      <c r="X24" s="0"/>
      <c r="Y24" s="6" t="s">
        <v>141</v>
      </c>
    </row>
    <row r="25" customFormat="false" ht="29.85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6" t="s">
        <v>142</v>
      </c>
      <c r="N25" s="0"/>
      <c r="O25" s="6" t="s">
        <v>143</v>
      </c>
      <c r="P25" s="6" t="s">
        <v>28</v>
      </c>
      <c r="Q25" s="7" t="n">
        <f aca="false">2016-VALUE(RIGHT(O25,4))</f>
        <v>49</v>
      </c>
      <c r="R25" s="8" t="str">
        <f aca="false">IF(Q25&lt;21,"&lt; 21",IF(Q25&lt;=30,"21 - 30",IF(Q25&lt;=40,"31 - 40",IF(Q25&lt;=50,"41 - 50","&gt; 50" ))))</f>
        <v>41 - 50</v>
      </c>
      <c r="S25" s="9" t="s">
        <v>29</v>
      </c>
      <c r="T25" s="6" t="s">
        <v>38</v>
      </c>
      <c r="U25" s="6"/>
      <c r="V25" s="6" t="s">
        <v>127</v>
      </c>
      <c r="W25" s="9" t="s">
        <v>144</v>
      </c>
      <c r="X25" s="0"/>
      <c r="Y25" s="6"/>
    </row>
    <row r="26" customFormat="false" ht="29.85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6" t="s">
        <v>145</v>
      </c>
      <c r="N26" s="0"/>
      <c r="O26" s="6" t="s">
        <v>146</v>
      </c>
      <c r="P26" s="6" t="s">
        <v>28</v>
      </c>
      <c r="Q26" s="7" t="n">
        <f aca="false">2016-VALUE(RIGHT(O26,4))</f>
        <v>22</v>
      </c>
      <c r="R26" s="8" t="str">
        <f aca="false">IF(Q26&lt;21,"&lt; 21",IF(Q26&lt;=30,"21 - 30",IF(Q26&lt;=40,"31 - 40",IF(Q26&lt;=50,"41 - 50","&gt; 50" ))))</f>
        <v>21 - 30</v>
      </c>
      <c r="S26" s="9"/>
      <c r="T26" s="6" t="s">
        <v>38</v>
      </c>
      <c r="U26" s="6"/>
      <c r="V26" s="6" t="s">
        <v>147</v>
      </c>
      <c r="W26" s="9" t="s">
        <v>148</v>
      </c>
      <c r="X26" s="0"/>
      <c r="Y26" s="6"/>
    </row>
    <row r="27" customFormat="false" ht="29.85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6" t="s">
        <v>149</v>
      </c>
      <c r="N27" s="0"/>
      <c r="O27" s="6" t="s">
        <v>150</v>
      </c>
      <c r="P27" s="6" t="s">
        <v>81</v>
      </c>
      <c r="Q27" s="7" t="n">
        <f aca="false">2016-VALUE(RIGHT(O27,4))</f>
        <v>23</v>
      </c>
      <c r="R27" s="8" t="str">
        <f aca="false">IF(Q27&lt;21,"&lt; 21",IF(Q27&lt;=30,"21 - 30",IF(Q27&lt;=40,"31 - 40",IF(Q27&lt;=50,"41 - 50","&gt; 50" ))))</f>
        <v>21 - 30</v>
      </c>
      <c r="S27" s="9" t="s">
        <v>29</v>
      </c>
      <c r="T27" s="6" t="s">
        <v>38</v>
      </c>
      <c r="U27" s="6"/>
      <c r="V27" s="6" t="s">
        <v>151</v>
      </c>
      <c r="W27" s="9" t="s">
        <v>152</v>
      </c>
      <c r="X27" s="0"/>
      <c r="Y27" s="6"/>
    </row>
    <row r="28" customFormat="false" ht="29.85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6" t="s">
        <v>153</v>
      </c>
      <c r="N28" s="0"/>
      <c r="O28" s="6" t="s">
        <v>154</v>
      </c>
      <c r="P28" s="6" t="s">
        <v>28</v>
      </c>
      <c r="Q28" s="7" t="n">
        <f aca="false">2016-VALUE(RIGHT(O28,4))</f>
        <v>30</v>
      </c>
      <c r="R28" s="8" t="str">
        <f aca="false">IF(Q28&lt;21,"&lt; 21",IF(Q28&lt;=30,"21 - 30",IF(Q28&lt;=40,"31 - 40",IF(Q28&lt;=50,"41 - 50","&gt; 50" ))))</f>
        <v>21 - 30</v>
      </c>
      <c r="S28" s="9" t="s">
        <v>155</v>
      </c>
      <c r="T28" s="6" t="s">
        <v>38</v>
      </c>
      <c r="U28" s="6"/>
      <c r="V28" s="6" t="s">
        <v>156</v>
      </c>
      <c r="W28" s="9" t="s">
        <v>157</v>
      </c>
      <c r="X28" s="0"/>
      <c r="Y28" s="6" t="s">
        <v>158</v>
      </c>
    </row>
    <row r="29" customFormat="false" ht="29.85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6" t="s">
        <v>159</v>
      </c>
      <c r="N29" s="0"/>
      <c r="O29" s="6" t="s">
        <v>160</v>
      </c>
      <c r="P29" s="6" t="s">
        <v>28</v>
      </c>
      <c r="Q29" s="7" t="n">
        <f aca="false">2016-VALUE(RIGHT(O29,4))</f>
        <v>20</v>
      </c>
      <c r="R29" s="8" t="str">
        <f aca="false">IF(Q29&lt;21,"&lt; 21",IF(Q29&lt;=30,"21 - 30",IF(Q29&lt;=40,"31 - 40",IF(Q29&lt;=50,"41 - 50","&gt; 50" ))))</f>
        <v>&lt; 21</v>
      </c>
      <c r="S29" s="9"/>
      <c r="T29" s="6" t="s">
        <v>55</v>
      </c>
      <c r="U29" s="6"/>
      <c r="V29" s="6" t="s">
        <v>161</v>
      </c>
      <c r="W29" s="9" t="s">
        <v>162</v>
      </c>
      <c r="X29" s="0"/>
      <c r="Y29" s="6" t="s">
        <v>163</v>
      </c>
    </row>
    <row r="30" customFormat="false" ht="29.85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6" t="s">
        <v>164</v>
      </c>
      <c r="N30" s="0"/>
      <c r="O30" s="6" t="s">
        <v>165</v>
      </c>
      <c r="P30" s="6" t="s">
        <v>81</v>
      </c>
      <c r="Q30" s="7" t="n">
        <f aca="false">2016-VALUE(RIGHT(O30,4))</f>
        <v>51</v>
      </c>
      <c r="R30" s="8" t="str">
        <f aca="false">IF(Q30&lt;21,"&lt; 21",IF(Q30&lt;=30,"21 - 30",IF(Q30&lt;=40,"31 - 40",IF(Q30&lt;=50,"41 - 50","&gt; 50" ))))</f>
        <v>&gt; 50</v>
      </c>
      <c r="S30" s="9" t="s">
        <v>29</v>
      </c>
      <c r="T30" s="6" t="s">
        <v>38</v>
      </c>
      <c r="U30" s="6" t="s">
        <v>166</v>
      </c>
      <c r="V30" s="6" t="s">
        <v>167</v>
      </c>
      <c r="W30" s="9" t="s">
        <v>168</v>
      </c>
      <c r="X30" s="0"/>
      <c r="Y30" s="6" t="s">
        <v>169</v>
      </c>
    </row>
    <row r="31" customFormat="false" ht="29.85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6" t="s">
        <v>170</v>
      </c>
      <c r="N31" s="0"/>
      <c r="O31" s="10" t="s">
        <v>171</v>
      </c>
      <c r="P31" s="6" t="s">
        <v>28</v>
      </c>
      <c r="Q31" s="7" t="n">
        <f aca="false">2016-VALUE(RIGHT(O31,4))</f>
        <v>20</v>
      </c>
      <c r="R31" s="8" t="str">
        <f aca="false">IF(Q31&lt;21,"&lt; 21",IF(Q31&lt;=30,"21 - 30",IF(Q31&lt;=40,"31 - 40",IF(Q31&lt;=50,"41 - 50","&gt; 50" ))))</f>
        <v>&lt; 21</v>
      </c>
      <c r="S31" s="9" t="s">
        <v>29</v>
      </c>
      <c r="T31" s="6" t="s">
        <v>172</v>
      </c>
      <c r="U31" s="6"/>
      <c r="V31" s="6" t="s">
        <v>173</v>
      </c>
      <c r="W31" s="9" t="s">
        <v>174</v>
      </c>
      <c r="X31" s="0"/>
      <c r="Y31" s="6"/>
    </row>
    <row r="32" customFormat="false" ht="16.4" hidden="false" customHeight="false" outlineLevel="0" collapsed="false">
      <c r="A32" s="11"/>
      <c r="B32" s="11"/>
      <c r="C32" s="3" t="n">
        <v>0</v>
      </c>
      <c r="D32" s="11"/>
      <c r="E32" s="11"/>
      <c r="F32" s="11"/>
      <c r="G32" s="3" t="s">
        <v>25</v>
      </c>
      <c r="H32" s="11"/>
      <c r="I32" s="3" t="s">
        <v>25</v>
      </c>
      <c r="J32" s="11"/>
      <c r="K32" s="11"/>
      <c r="L32" s="11"/>
      <c r="M32" s="6" t="s">
        <v>175</v>
      </c>
      <c r="N32" s="0"/>
      <c r="O32" s="6" t="s">
        <v>176</v>
      </c>
      <c r="P32" s="6" t="s">
        <v>28</v>
      </c>
      <c r="Q32" s="7" t="n">
        <f aca="false">2016-VALUE(RIGHT(O32,4))</f>
        <v>25</v>
      </c>
      <c r="R32" s="8" t="str">
        <f aca="false">IF(Q32&lt;21,"&lt; 21",IF(Q32&lt;=30,"21 - 30",IF(Q32&lt;=40,"31 - 40",IF(Q32&lt;=50,"41 - 50","&gt; 50" ))))</f>
        <v>21 - 30</v>
      </c>
      <c r="S32" s="9"/>
      <c r="T32" s="6" t="s">
        <v>30</v>
      </c>
      <c r="U32" s="6"/>
      <c r="V32" s="6" t="s">
        <v>177</v>
      </c>
      <c r="W32" s="9" t="s">
        <v>178</v>
      </c>
      <c r="X32" s="0"/>
      <c r="Y32" s="6" t="s">
        <v>179</v>
      </c>
    </row>
    <row r="33" customFormat="false" ht="29.85" hidden="false" customHeight="false" outlineLevel="0" collapsed="false">
      <c r="A33" s="11"/>
      <c r="B33" s="11"/>
      <c r="C33" s="3" t="n">
        <v>0</v>
      </c>
      <c r="D33" s="11"/>
      <c r="E33" s="11"/>
      <c r="F33" s="11"/>
      <c r="G33" s="3" t="s">
        <v>25</v>
      </c>
      <c r="H33" s="11"/>
      <c r="I33" s="3" t="s">
        <v>25</v>
      </c>
      <c r="J33" s="11"/>
      <c r="K33" s="11"/>
      <c r="L33" s="11"/>
      <c r="M33" s="6" t="s">
        <v>180</v>
      </c>
      <c r="N33" s="0"/>
      <c r="O33" s="6" t="s">
        <v>181</v>
      </c>
      <c r="P33" s="6" t="s">
        <v>81</v>
      </c>
      <c r="Q33" s="7" t="n">
        <f aca="false">2016-VALUE(RIGHT(O33,4))</f>
        <v>42</v>
      </c>
      <c r="R33" s="8" t="str">
        <f aca="false">IF(Q33&lt;21,"&lt; 21",IF(Q33&lt;=30,"21 - 30",IF(Q33&lt;=40,"31 - 40",IF(Q33&lt;=50,"41 - 50","&gt; 50" ))))</f>
        <v>41 - 50</v>
      </c>
      <c r="S33" s="9" t="s">
        <v>37</v>
      </c>
      <c r="T33" s="6" t="s">
        <v>182</v>
      </c>
      <c r="U33" s="6"/>
      <c r="V33" s="6" t="s">
        <v>183</v>
      </c>
      <c r="W33" s="9" t="s">
        <v>184</v>
      </c>
      <c r="X33" s="0"/>
      <c r="Y33" s="6" t="s">
        <v>185</v>
      </c>
    </row>
    <row r="34" customFormat="false" ht="29.85" hidden="false" customHeight="false" outlineLevel="0" collapsed="false">
      <c r="A34" s="11"/>
      <c r="B34" s="11"/>
      <c r="C34" s="3" t="n">
        <v>0</v>
      </c>
      <c r="D34" s="11"/>
      <c r="E34" s="11"/>
      <c r="F34" s="11"/>
      <c r="G34" s="3" t="s">
        <v>25</v>
      </c>
      <c r="H34" s="11"/>
      <c r="I34" s="3" t="s">
        <v>25</v>
      </c>
      <c r="J34" s="11"/>
      <c r="K34" s="11"/>
      <c r="L34" s="11"/>
      <c r="M34" s="6" t="s">
        <v>186</v>
      </c>
      <c r="N34" s="0"/>
      <c r="O34" s="6" t="s">
        <v>187</v>
      </c>
      <c r="P34" s="6" t="s">
        <v>28</v>
      </c>
      <c r="Q34" s="7" t="n">
        <f aca="false">2016-VALUE(RIGHT(O34,4))</f>
        <v>20</v>
      </c>
      <c r="R34" s="8" t="str">
        <f aca="false">IF(Q34&lt;21,"&lt; 21",IF(Q34&lt;=30,"21 - 30",IF(Q34&lt;=40,"31 - 40",IF(Q34&lt;=50,"41 - 50","&gt; 50" ))))</f>
        <v>&lt; 21</v>
      </c>
      <c r="S34" s="9" t="s">
        <v>29</v>
      </c>
      <c r="T34" s="6" t="s">
        <v>30</v>
      </c>
      <c r="U34" s="6"/>
      <c r="V34" s="6" t="s">
        <v>188</v>
      </c>
      <c r="W34" s="9" t="s">
        <v>189</v>
      </c>
      <c r="X34" s="0"/>
      <c r="Y34" s="6"/>
    </row>
    <row r="35" customFormat="false" ht="29.85" hidden="false" customHeight="false" outlineLevel="0" collapsed="false">
      <c r="A35" s="11"/>
      <c r="B35" s="11"/>
      <c r="C35" s="3" t="n">
        <v>0</v>
      </c>
      <c r="D35" s="11"/>
      <c r="E35" s="11"/>
      <c r="F35" s="11"/>
      <c r="G35" s="3" t="s">
        <v>25</v>
      </c>
      <c r="H35" s="11"/>
      <c r="I35" s="3" t="s">
        <v>25</v>
      </c>
      <c r="J35" s="11"/>
      <c r="K35" s="11"/>
      <c r="L35" s="11"/>
      <c r="M35" s="6" t="s">
        <v>190</v>
      </c>
      <c r="N35" s="0"/>
      <c r="O35" s="6" t="s">
        <v>191</v>
      </c>
      <c r="P35" s="6" t="s">
        <v>81</v>
      </c>
      <c r="Q35" s="7" t="n">
        <f aca="false">2016-VALUE(RIGHT(O35,4))</f>
        <v>30</v>
      </c>
      <c r="R35" s="8" t="str">
        <f aca="false">IF(Q35&lt;21,"&lt; 21",IF(Q35&lt;=30,"21 - 30",IF(Q35&lt;=40,"31 - 40",IF(Q35&lt;=50,"41 - 50","&gt; 50" ))))</f>
        <v>21 - 30</v>
      </c>
      <c r="S35" s="9"/>
      <c r="T35" s="6" t="s">
        <v>38</v>
      </c>
      <c r="U35" s="6"/>
      <c r="V35" s="6" t="s">
        <v>127</v>
      </c>
      <c r="W35" s="9" t="s">
        <v>192</v>
      </c>
      <c r="X35" s="0"/>
      <c r="Y35" s="6" t="s">
        <v>193</v>
      </c>
    </row>
    <row r="36" customFormat="false" ht="29.85" hidden="false" customHeight="false" outlineLevel="0" collapsed="false">
      <c r="A36" s="11"/>
      <c r="B36" s="11"/>
      <c r="C36" s="3" t="n">
        <v>0</v>
      </c>
      <c r="D36" s="11"/>
      <c r="E36" s="11"/>
      <c r="F36" s="11"/>
      <c r="G36" s="3" t="s">
        <v>25</v>
      </c>
      <c r="H36" s="11"/>
      <c r="I36" s="3" t="s">
        <v>25</v>
      </c>
      <c r="J36" s="11"/>
      <c r="K36" s="11"/>
      <c r="L36" s="11"/>
      <c r="M36" s="6" t="s">
        <v>194</v>
      </c>
      <c r="N36" s="0"/>
      <c r="O36" s="6" t="s">
        <v>195</v>
      </c>
      <c r="P36" s="6" t="s">
        <v>28</v>
      </c>
      <c r="Q36" s="7" t="n">
        <f aca="false">2016-VALUE(RIGHT(O36,4))</f>
        <v>21</v>
      </c>
      <c r="R36" s="8" t="str">
        <f aca="false">IF(Q36&lt;21,"&lt; 21",IF(Q36&lt;=30,"21 - 30",IF(Q36&lt;=40,"31 - 40",IF(Q36&lt;=50,"41 - 50","&gt; 50" ))))</f>
        <v>21 - 30</v>
      </c>
      <c r="S36" s="9" t="s">
        <v>29</v>
      </c>
      <c r="T36" s="6" t="s">
        <v>30</v>
      </c>
      <c r="U36" s="6" t="s">
        <v>196</v>
      </c>
      <c r="V36" s="6" t="s">
        <v>197</v>
      </c>
      <c r="W36" s="9" t="s">
        <v>198</v>
      </c>
      <c r="X36" s="0"/>
      <c r="Y36" s="6" t="s">
        <v>199</v>
      </c>
    </row>
    <row r="37" customFormat="false" ht="29.85" hidden="false" customHeight="false" outlineLevel="0" collapsed="false">
      <c r="A37" s="11"/>
      <c r="B37" s="11"/>
      <c r="C37" s="3" t="n">
        <v>0</v>
      </c>
      <c r="D37" s="11"/>
      <c r="E37" s="11"/>
      <c r="F37" s="11"/>
      <c r="G37" s="3" t="s">
        <v>25</v>
      </c>
      <c r="H37" s="11"/>
      <c r="I37" s="3" t="s">
        <v>25</v>
      </c>
      <c r="J37" s="11"/>
      <c r="K37" s="11"/>
      <c r="L37" s="11"/>
      <c r="M37" s="6" t="s">
        <v>200</v>
      </c>
      <c r="N37" s="0"/>
      <c r="O37" s="6" t="s">
        <v>201</v>
      </c>
      <c r="P37" s="6" t="s">
        <v>81</v>
      </c>
      <c r="Q37" s="7" t="n">
        <f aca="false">2016-VALUE(RIGHT(O37,4))</f>
        <v>24</v>
      </c>
      <c r="R37" s="8" t="str">
        <f aca="false">IF(Q37&lt;21,"&lt; 21",IF(Q37&lt;=30,"21 - 30",IF(Q37&lt;=40,"31 - 40",IF(Q37&lt;=50,"41 - 50","&gt; 50" ))))</f>
        <v>21 - 30</v>
      </c>
      <c r="S37" s="9"/>
      <c r="T37" s="6" t="s">
        <v>38</v>
      </c>
      <c r="U37" s="6"/>
      <c r="V37" s="6" t="s">
        <v>202</v>
      </c>
      <c r="W37" s="9" t="s">
        <v>203</v>
      </c>
      <c r="X37" s="0"/>
      <c r="Y37" s="6" t="s">
        <v>204</v>
      </c>
    </row>
    <row r="38" customFormat="false" ht="16.4" hidden="false" customHeight="false" outlineLevel="0" collapsed="false">
      <c r="A38" s="11"/>
      <c r="B38" s="11"/>
      <c r="C38" s="3" t="n">
        <v>0</v>
      </c>
      <c r="D38" s="11"/>
      <c r="E38" s="11"/>
      <c r="F38" s="11"/>
      <c r="G38" s="3" t="s">
        <v>25</v>
      </c>
      <c r="H38" s="11"/>
      <c r="I38" s="3" t="s">
        <v>25</v>
      </c>
      <c r="J38" s="11"/>
      <c r="K38" s="11"/>
      <c r="L38" s="11"/>
      <c r="M38" s="6" t="s">
        <v>205</v>
      </c>
      <c r="N38" s="0"/>
      <c r="O38" s="6" t="s">
        <v>206</v>
      </c>
      <c r="P38" s="6" t="s">
        <v>81</v>
      </c>
      <c r="Q38" s="7" t="n">
        <f aca="false">2016-VALUE(RIGHT(O38,4))</f>
        <v>27</v>
      </c>
      <c r="R38" s="8" t="str">
        <f aca="false">IF(Q38&lt;21,"&lt; 21",IF(Q38&lt;=30,"21 - 30",IF(Q38&lt;=40,"31 - 40",IF(Q38&lt;=50,"41 - 50","&gt; 50" ))))</f>
        <v>21 - 30</v>
      </c>
      <c r="S38" s="9" t="s">
        <v>29</v>
      </c>
      <c r="T38" s="6" t="s">
        <v>30</v>
      </c>
      <c r="U38" s="6"/>
      <c r="V38" s="6" t="s">
        <v>207</v>
      </c>
      <c r="W38" s="9" t="s">
        <v>208</v>
      </c>
      <c r="X38" s="0"/>
      <c r="Y38" s="6" t="s">
        <v>209</v>
      </c>
    </row>
    <row r="39" customFormat="false" ht="29.85" hidden="false" customHeight="false" outlineLevel="0" collapsed="false">
      <c r="A39" s="11"/>
      <c r="B39" s="11"/>
      <c r="C39" s="3" t="n">
        <v>0</v>
      </c>
      <c r="D39" s="11"/>
      <c r="E39" s="11"/>
      <c r="F39" s="11"/>
      <c r="G39" s="3" t="s">
        <v>25</v>
      </c>
      <c r="H39" s="11"/>
      <c r="I39" s="3" t="s">
        <v>25</v>
      </c>
      <c r="J39" s="11"/>
      <c r="K39" s="11"/>
      <c r="L39" s="11"/>
      <c r="M39" s="6" t="s">
        <v>210</v>
      </c>
      <c r="N39" s="0"/>
      <c r="O39" s="6" t="s">
        <v>211</v>
      </c>
      <c r="P39" s="6" t="s">
        <v>81</v>
      </c>
      <c r="Q39" s="7" t="n">
        <f aca="false">2016-VALUE(RIGHT(O39,4))</f>
        <v>30</v>
      </c>
      <c r="R39" s="8" t="str">
        <f aca="false">IF(Q39&lt;21,"&lt; 21",IF(Q39&lt;=30,"21 - 30",IF(Q39&lt;=40,"31 - 40",IF(Q39&lt;=50,"41 - 50","&gt; 50" ))))</f>
        <v>21 - 30</v>
      </c>
      <c r="S39" s="9" t="s">
        <v>37</v>
      </c>
      <c r="T39" s="6" t="s">
        <v>38</v>
      </c>
      <c r="U39" s="6"/>
      <c r="V39" s="6" t="s">
        <v>212</v>
      </c>
      <c r="W39" s="9" t="s">
        <v>213</v>
      </c>
      <c r="X39" s="0"/>
      <c r="Y39" s="6" t="s">
        <v>214</v>
      </c>
    </row>
    <row r="40" customFormat="false" ht="29.85" hidden="false" customHeight="false" outlineLevel="0" collapsed="false">
      <c r="A40" s="11"/>
      <c r="B40" s="11"/>
      <c r="C40" s="3" t="n">
        <v>0</v>
      </c>
      <c r="D40" s="11"/>
      <c r="E40" s="11"/>
      <c r="F40" s="11"/>
      <c r="G40" s="3" t="s">
        <v>25</v>
      </c>
      <c r="H40" s="11"/>
      <c r="I40" s="3" t="s">
        <v>25</v>
      </c>
      <c r="J40" s="11"/>
      <c r="K40" s="11"/>
      <c r="L40" s="11"/>
      <c r="M40" s="6" t="s">
        <v>215</v>
      </c>
      <c r="N40" s="0"/>
      <c r="O40" s="6" t="s">
        <v>216</v>
      </c>
      <c r="P40" s="6" t="s">
        <v>81</v>
      </c>
      <c r="Q40" s="7" t="n">
        <f aca="false">2016-VALUE(RIGHT(O40,4))</f>
        <v>21</v>
      </c>
      <c r="R40" s="8" t="str">
        <f aca="false">IF(Q40&lt;21,"&lt; 21",IF(Q40&lt;=30,"21 - 30",IF(Q40&lt;=40,"31 - 40",IF(Q40&lt;=50,"41 - 50","&gt; 50" ))))</f>
        <v>21 - 30</v>
      </c>
      <c r="S40" s="9" t="s">
        <v>37</v>
      </c>
      <c r="T40" s="6" t="s">
        <v>38</v>
      </c>
      <c r="U40" s="6"/>
      <c r="V40" s="6" t="s">
        <v>217</v>
      </c>
      <c r="W40" s="9" t="s">
        <v>218</v>
      </c>
      <c r="X40" s="0"/>
      <c r="Y40" s="6" t="s">
        <v>219</v>
      </c>
    </row>
    <row r="41" customFormat="false" ht="29.85" hidden="false" customHeight="false" outlineLevel="0" collapsed="false">
      <c r="A41" s="11"/>
      <c r="B41" s="11"/>
      <c r="C41" s="3" t="n">
        <v>0</v>
      </c>
      <c r="D41" s="11"/>
      <c r="E41" s="11"/>
      <c r="F41" s="11"/>
      <c r="G41" s="3" t="s">
        <v>25</v>
      </c>
      <c r="H41" s="11"/>
      <c r="I41" s="3" t="s">
        <v>25</v>
      </c>
      <c r="J41" s="11"/>
      <c r="K41" s="11"/>
      <c r="L41" s="11"/>
      <c r="M41" s="6" t="s">
        <v>220</v>
      </c>
      <c r="N41" s="0"/>
      <c r="O41" s="6" t="s">
        <v>221</v>
      </c>
      <c r="P41" s="6" t="s">
        <v>28</v>
      </c>
      <c r="Q41" s="7" t="n">
        <f aca="false">2016-VALUE(RIGHT(O41,4))</f>
        <v>29</v>
      </c>
      <c r="R41" s="8" t="str">
        <f aca="false">IF(Q41&lt;21,"&lt; 21",IF(Q41&lt;=30,"21 - 30",IF(Q41&lt;=40,"31 - 40",IF(Q41&lt;=50,"41 - 50","&gt; 50" ))))</f>
        <v>21 - 30</v>
      </c>
      <c r="S41" s="9" t="s">
        <v>29</v>
      </c>
      <c r="T41" s="6" t="s">
        <v>38</v>
      </c>
      <c r="U41" s="6" t="s">
        <v>222</v>
      </c>
      <c r="V41" s="6" t="s">
        <v>223</v>
      </c>
      <c r="W41" s="9" t="s">
        <v>224</v>
      </c>
      <c r="X41" s="0"/>
      <c r="Y41" s="6" t="s">
        <v>225</v>
      </c>
    </row>
    <row r="42" customFormat="false" ht="29.85" hidden="false" customHeight="false" outlineLevel="0" collapsed="false">
      <c r="A42" s="11"/>
      <c r="B42" s="11"/>
      <c r="C42" s="3" t="n">
        <v>0</v>
      </c>
      <c r="D42" s="11"/>
      <c r="E42" s="11"/>
      <c r="F42" s="11"/>
      <c r="G42" s="3" t="s">
        <v>25</v>
      </c>
      <c r="H42" s="11"/>
      <c r="I42" s="3" t="s">
        <v>25</v>
      </c>
      <c r="J42" s="11"/>
      <c r="K42" s="11"/>
      <c r="L42" s="11"/>
      <c r="M42" s="6" t="s">
        <v>226</v>
      </c>
      <c r="N42" s="0"/>
      <c r="O42" s="6" t="s">
        <v>227</v>
      </c>
      <c r="P42" s="6" t="s">
        <v>81</v>
      </c>
      <c r="Q42" s="7" t="n">
        <f aca="false">2016-VALUE(RIGHT(O42,4))</f>
        <v>48</v>
      </c>
      <c r="R42" s="8" t="str">
        <f aca="false">IF(Q42&lt;21,"&lt; 21",IF(Q42&lt;=30,"21 - 30",IF(Q42&lt;=40,"31 - 40",IF(Q42&lt;=50,"41 - 50","&gt; 50" ))))</f>
        <v>41 - 50</v>
      </c>
      <c r="S42" s="9" t="s">
        <v>29</v>
      </c>
      <c r="T42" s="6" t="s">
        <v>30</v>
      </c>
      <c r="U42" s="6" t="s">
        <v>228</v>
      </c>
      <c r="V42" s="6" t="s">
        <v>229</v>
      </c>
      <c r="W42" s="9" t="s">
        <v>230</v>
      </c>
      <c r="X42" s="0"/>
      <c r="Y42" s="6" t="s">
        <v>231</v>
      </c>
    </row>
    <row r="43" customFormat="false" ht="29.85" hidden="false" customHeight="false" outlineLevel="0" collapsed="false">
      <c r="A43" s="11"/>
      <c r="B43" s="11"/>
      <c r="C43" s="3" t="n">
        <v>0</v>
      </c>
      <c r="D43" s="11"/>
      <c r="E43" s="11"/>
      <c r="F43" s="11"/>
      <c r="G43" s="3" t="s">
        <v>25</v>
      </c>
      <c r="H43" s="11"/>
      <c r="I43" s="3" t="s">
        <v>25</v>
      </c>
      <c r="J43" s="11"/>
      <c r="K43" s="11"/>
      <c r="L43" s="11"/>
      <c r="M43" s="6" t="s">
        <v>232</v>
      </c>
      <c r="N43" s="0"/>
      <c r="O43" s="6" t="s">
        <v>211</v>
      </c>
      <c r="P43" s="6" t="s">
        <v>81</v>
      </c>
      <c r="Q43" s="7" t="n">
        <f aca="false">2016-VALUE(RIGHT(O43,4))</f>
        <v>30</v>
      </c>
      <c r="R43" s="8" t="str">
        <f aca="false">IF(Q43&lt;21,"&lt; 21",IF(Q43&lt;=30,"21 - 30",IF(Q43&lt;=40,"31 - 40",IF(Q43&lt;=50,"41 - 50","&gt; 50" ))))</f>
        <v>21 - 30</v>
      </c>
      <c r="S43" s="9" t="s">
        <v>118</v>
      </c>
      <c r="T43" s="6" t="s">
        <v>38</v>
      </c>
      <c r="U43" s="6" t="s">
        <v>233</v>
      </c>
      <c r="V43" s="6" t="s">
        <v>234</v>
      </c>
      <c r="W43" s="9" t="s">
        <v>235</v>
      </c>
      <c r="X43" s="0"/>
      <c r="Y43" s="6"/>
    </row>
    <row r="44" customFormat="false" ht="29.85" hidden="false" customHeight="false" outlineLevel="0" collapsed="false">
      <c r="A44" s="11"/>
      <c r="B44" s="11"/>
      <c r="C44" s="3" t="n">
        <v>0</v>
      </c>
      <c r="D44" s="11"/>
      <c r="E44" s="11"/>
      <c r="F44" s="11"/>
      <c r="G44" s="3" t="s">
        <v>25</v>
      </c>
      <c r="H44" s="11"/>
      <c r="I44" s="3" t="s">
        <v>25</v>
      </c>
      <c r="J44" s="11"/>
      <c r="K44" s="11"/>
      <c r="L44" s="11"/>
      <c r="M44" s="6" t="s">
        <v>236</v>
      </c>
      <c r="N44" s="0"/>
      <c r="O44" s="6" t="s">
        <v>237</v>
      </c>
      <c r="P44" s="6" t="s">
        <v>28</v>
      </c>
      <c r="Q44" s="7" t="n">
        <f aca="false">2016-VALUE(RIGHT(O44,4))</f>
        <v>30</v>
      </c>
      <c r="R44" s="8" t="str">
        <f aca="false">IF(Q44&lt;21,"&lt; 21",IF(Q44&lt;=30,"21 - 30",IF(Q44&lt;=40,"31 - 40",IF(Q44&lt;=50,"41 - 50","&gt; 50" ))))</f>
        <v>21 - 30</v>
      </c>
      <c r="S44" s="9" t="s">
        <v>118</v>
      </c>
      <c r="T44" s="6" t="s">
        <v>38</v>
      </c>
      <c r="U44" s="6" t="s">
        <v>238</v>
      </c>
      <c r="V44" s="6" t="s">
        <v>239</v>
      </c>
      <c r="W44" s="9" t="s">
        <v>240</v>
      </c>
      <c r="X44" s="0"/>
      <c r="Y44" s="6" t="s">
        <v>241</v>
      </c>
    </row>
    <row r="45" customFormat="false" ht="29.85" hidden="false" customHeight="false" outlineLevel="0" collapsed="false">
      <c r="A45" s="11"/>
      <c r="B45" s="11"/>
      <c r="C45" s="3" t="n">
        <v>0</v>
      </c>
      <c r="D45" s="11"/>
      <c r="E45" s="11"/>
      <c r="F45" s="11"/>
      <c r="G45" s="3" t="s">
        <v>25</v>
      </c>
      <c r="H45" s="11"/>
      <c r="I45" s="3" t="s">
        <v>25</v>
      </c>
      <c r="J45" s="11"/>
      <c r="K45" s="11"/>
      <c r="L45" s="11"/>
      <c r="M45" s="6" t="s">
        <v>242</v>
      </c>
      <c r="N45" s="0"/>
      <c r="O45" s="6" t="s">
        <v>243</v>
      </c>
      <c r="P45" s="6" t="s">
        <v>28</v>
      </c>
      <c r="Q45" s="7" t="n">
        <f aca="false">2016-VALUE(RIGHT(O45,4))</f>
        <v>27</v>
      </c>
      <c r="R45" s="8" t="str">
        <f aca="false">IF(Q45&lt;21,"&lt; 21",IF(Q45&lt;=30,"21 - 30",IF(Q45&lt;=40,"31 - 40",IF(Q45&lt;=50,"41 - 50","&gt; 50" ))))</f>
        <v>21 - 30</v>
      </c>
      <c r="S45" s="9" t="s">
        <v>29</v>
      </c>
      <c r="T45" s="6" t="s">
        <v>38</v>
      </c>
      <c r="U45" s="6" t="s">
        <v>244</v>
      </c>
      <c r="V45" s="6" t="s">
        <v>245</v>
      </c>
      <c r="W45" s="9" t="s">
        <v>246</v>
      </c>
      <c r="X45" s="0"/>
      <c r="Y45" s="6" t="s">
        <v>247</v>
      </c>
    </row>
    <row r="46" customFormat="false" ht="29.85" hidden="false" customHeight="false" outlineLevel="0" collapsed="false">
      <c r="A46" s="11"/>
      <c r="B46" s="11"/>
      <c r="C46" s="3" t="n">
        <v>0</v>
      </c>
      <c r="D46" s="11"/>
      <c r="E46" s="11"/>
      <c r="F46" s="11"/>
      <c r="G46" s="3" t="s">
        <v>25</v>
      </c>
      <c r="H46" s="11"/>
      <c r="I46" s="3" t="s">
        <v>25</v>
      </c>
      <c r="J46" s="11"/>
      <c r="K46" s="11"/>
      <c r="L46" s="11"/>
      <c r="M46" s="6" t="s">
        <v>248</v>
      </c>
      <c r="N46" s="0"/>
      <c r="O46" s="6" t="s">
        <v>249</v>
      </c>
      <c r="P46" s="6" t="s">
        <v>81</v>
      </c>
      <c r="Q46" s="7" t="n">
        <f aca="false">2016-VALUE(RIGHT(O46,4))</f>
        <v>24</v>
      </c>
      <c r="R46" s="8" t="str">
        <f aca="false">IF(Q46&lt;21,"&lt; 21",IF(Q46&lt;=30,"21 - 30",IF(Q46&lt;=40,"31 - 40",IF(Q46&lt;=50,"41 - 50","&gt; 50" ))))</f>
        <v>21 - 30</v>
      </c>
      <c r="S46" s="9" t="s">
        <v>29</v>
      </c>
      <c r="T46" s="6" t="s">
        <v>55</v>
      </c>
      <c r="U46" s="6" t="s">
        <v>250</v>
      </c>
      <c r="V46" s="6" t="s">
        <v>251</v>
      </c>
      <c r="W46" s="9" t="s">
        <v>252</v>
      </c>
      <c r="X46" s="0"/>
      <c r="Y46" s="6"/>
    </row>
    <row r="47" customFormat="false" ht="29.85" hidden="false" customHeight="false" outlineLevel="0" collapsed="false">
      <c r="A47" s="11"/>
      <c r="B47" s="11"/>
      <c r="C47" s="3" t="n">
        <v>0</v>
      </c>
      <c r="D47" s="11"/>
      <c r="E47" s="11"/>
      <c r="F47" s="11"/>
      <c r="G47" s="3" t="s">
        <v>25</v>
      </c>
      <c r="H47" s="11"/>
      <c r="I47" s="3" t="s">
        <v>25</v>
      </c>
      <c r="J47" s="11"/>
      <c r="K47" s="11"/>
      <c r="L47" s="11"/>
      <c r="M47" s="6" t="s">
        <v>253</v>
      </c>
      <c r="N47" s="0"/>
      <c r="O47" s="6" t="s">
        <v>254</v>
      </c>
      <c r="P47" s="6" t="s">
        <v>28</v>
      </c>
      <c r="Q47" s="7" t="n">
        <f aca="false">2016-VALUE(RIGHT(O47,4))</f>
        <v>19</v>
      </c>
      <c r="R47" s="8" t="str">
        <f aca="false">IF(Q47&lt;21,"&lt; 21",IF(Q47&lt;=30,"21 - 30",IF(Q47&lt;=40,"31 - 40",IF(Q47&lt;=50,"41 - 50","&gt; 50" ))))</f>
        <v>&lt; 21</v>
      </c>
      <c r="S47" s="9" t="s">
        <v>29</v>
      </c>
      <c r="T47" s="6" t="s">
        <v>38</v>
      </c>
      <c r="U47" s="6"/>
      <c r="V47" s="6" t="s">
        <v>255</v>
      </c>
      <c r="W47" s="9" t="s">
        <v>256</v>
      </c>
      <c r="X47" s="0"/>
      <c r="Y47" s="6"/>
    </row>
    <row r="48" customFormat="false" ht="29.85" hidden="false" customHeight="false" outlineLevel="0" collapsed="false">
      <c r="A48" s="11"/>
      <c r="B48" s="11"/>
      <c r="C48" s="3" t="n">
        <v>0</v>
      </c>
      <c r="D48" s="11"/>
      <c r="E48" s="11"/>
      <c r="F48" s="11"/>
      <c r="G48" s="3" t="s">
        <v>25</v>
      </c>
      <c r="H48" s="11"/>
      <c r="I48" s="3" t="s">
        <v>25</v>
      </c>
      <c r="J48" s="11"/>
      <c r="K48" s="11"/>
      <c r="L48" s="11"/>
      <c r="M48" s="6" t="s">
        <v>257</v>
      </c>
      <c r="N48" s="0"/>
      <c r="O48" s="6" t="s">
        <v>258</v>
      </c>
      <c r="P48" s="6" t="s">
        <v>81</v>
      </c>
      <c r="Q48" s="7" t="n">
        <f aca="false">2016-VALUE(RIGHT(O48,4))</f>
        <v>19</v>
      </c>
      <c r="R48" s="8" t="str">
        <f aca="false">IF(Q48&lt;21,"&lt; 21",IF(Q48&lt;=30,"21 - 30",IF(Q48&lt;=40,"31 - 40",IF(Q48&lt;=50,"41 - 50","&gt; 50" ))))</f>
        <v>&lt; 21</v>
      </c>
      <c r="S48" s="9" t="s">
        <v>29</v>
      </c>
      <c r="T48" s="6" t="s">
        <v>38</v>
      </c>
      <c r="U48" s="6"/>
      <c r="V48" s="6" t="s">
        <v>259</v>
      </c>
      <c r="W48" s="9" t="s">
        <v>260</v>
      </c>
      <c r="X48" s="0"/>
      <c r="Y48" s="6"/>
    </row>
    <row r="49" customFormat="false" ht="29.85" hidden="false" customHeight="false" outlineLevel="0" collapsed="false">
      <c r="A49" s="11"/>
      <c r="B49" s="11"/>
      <c r="C49" s="3" t="n">
        <v>0</v>
      </c>
      <c r="D49" s="11"/>
      <c r="E49" s="11"/>
      <c r="F49" s="11"/>
      <c r="G49" s="3" t="s">
        <v>25</v>
      </c>
      <c r="H49" s="11"/>
      <c r="I49" s="3" t="s">
        <v>25</v>
      </c>
      <c r="J49" s="11"/>
      <c r="K49" s="11"/>
      <c r="L49" s="11"/>
      <c r="M49" s="6" t="s">
        <v>261</v>
      </c>
      <c r="N49" s="0"/>
      <c r="O49" s="6" t="s">
        <v>262</v>
      </c>
      <c r="P49" s="6" t="s">
        <v>28</v>
      </c>
      <c r="Q49" s="7" t="n">
        <f aca="false">2016-VALUE(RIGHT(O49,4))</f>
        <v>19</v>
      </c>
      <c r="R49" s="8" t="str">
        <f aca="false">IF(Q49&lt;21,"&lt; 21",IF(Q49&lt;=30,"21 - 30",IF(Q49&lt;=40,"31 - 40",IF(Q49&lt;=50,"41 - 50","&gt; 50" ))))</f>
        <v>&lt; 21</v>
      </c>
      <c r="S49" s="9" t="s">
        <v>29</v>
      </c>
      <c r="T49" s="6" t="s">
        <v>30</v>
      </c>
      <c r="U49" s="6"/>
      <c r="V49" s="6" t="s">
        <v>263</v>
      </c>
      <c r="W49" s="9" t="s">
        <v>264</v>
      </c>
      <c r="X49" s="0"/>
      <c r="Y49" s="6"/>
    </row>
    <row r="50" customFormat="false" ht="56.7" hidden="false" customHeight="false" outlineLevel="0" collapsed="false">
      <c r="A50" s="11"/>
      <c r="B50" s="11"/>
      <c r="C50" s="3" t="n">
        <v>0</v>
      </c>
      <c r="D50" s="11"/>
      <c r="E50" s="11"/>
      <c r="F50" s="11"/>
      <c r="G50" s="3" t="s">
        <v>25</v>
      </c>
      <c r="H50" s="11"/>
      <c r="I50" s="3" t="s">
        <v>25</v>
      </c>
      <c r="J50" s="11"/>
      <c r="K50" s="11"/>
      <c r="L50" s="11"/>
      <c r="M50" s="6" t="s">
        <v>265</v>
      </c>
      <c r="N50" s="0"/>
      <c r="O50" s="6" t="s">
        <v>266</v>
      </c>
      <c r="P50" s="6" t="s">
        <v>28</v>
      </c>
      <c r="Q50" s="7" t="n">
        <f aca="false">2016-VALUE(RIGHT(O50,4))</f>
        <v>32</v>
      </c>
      <c r="R50" s="8" t="str">
        <f aca="false">IF(Q50&lt;21,"&lt; 21",IF(Q50&lt;=30,"21 - 30",IF(Q50&lt;=40,"31 - 40",IF(Q50&lt;=50,"41 - 50","&gt; 50" ))))</f>
        <v>31 - 40</v>
      </c>
      <c r="S50" s="9" t="s">
        <v>29</v>
      </c>
      <c r="T50" s="6" t="s">
        <v>38</v>
      </c>
      <c r="U50" s="6" t="s">
        <v>267</v>
      </c>
      <c r="V50" s="6" t="s">
        <v>268</v>
      </c>
      <c r="W50" s="6" t="s">
        <v>269</v>
      </c>
      <c r="X50" s="0"/>
      <c r="Y50" s="6" t="s">
        <v>270</v>
      </c>
    </row>
    <row r="51" customFormat="false" ht="29.85" hidden="false" customHeight="false" outlineLevel="0" collapsed="false">
      <c r="A51" s="11"/>
      <c r="B51" s="11"/>
      <c r="C51" s="3" t="n">
        <v>0</v>
      </c>
      <c r="D51" s="11"/>
      <c r="E51" s="11"/>
      <c r="F51" s="11"/>
      <c r="G51" s="3" t="s">
        <v>25</v>
      </c>
      <c r="H51" s="11"/>
      <c r="I51" s="3" t="s">
        <v>25</v>
      </c>
      <c r="J51" s="11"/>
      <c r="K51" s="11"/>
      <c r="L51" s="11"/>
      <c r="M51" s="6" t="s">
        <v>271</v>
      </c>
      <c r="N51" s="0"/>
      <c r="O51" s="6" t="s">
        <v>272</v>
      </c>
      <c r="P51" s="6" t="s">
        <v>81</v>
      </c>
      <c r="Q51" s="7" t="n">
        <f aca="false">2016-VALUE(RIGHT(O51,4))</f>
        <v>19</v>
      </c>
      <c r="R51" s="8" t="str">
        <f aca="false">IF(Q51&lt;21,"&lt; 21",IF(Q51&lt;=30,"21 - 30",IF(Q51&lt;=40,"31 - 40",IF(Q51&lt;=50,"41 - 50","&gt; 50" ))))</f>
        <v>&lt; 21</v>
      </c>
      <c r="S51" s="9" t="s">
        <v>29</v>
      </c>
      <c r="T51" s="6" t="s">
        <v>38</v>
      </c>
      <c r="U51" s="6"/>
      <c r="V51" s="6" t="s">
        <v>273</v>
      </c>
      <c r="W51" s="6" t="s">
        <v>274</v>
      </c>
      <c r="X51" s="0"/>
      <c r="Y51" s="6"/>
    </row>
    <row r="52" customFormat="false" ht="29.85" hidden="false" customHeight="false" outlineLevel="0" collapsed="false">
      <c r="A52" s="11"/>
      <c r="B52" s="11"/>
      <c r="C52" s="3" t="n">
        <v>0</v>
      </c>
      <c r="D52" s="11"/>
      <c r="E52" s="11"/>
      <c r="F52" s="11"/>
      <c r="G52" s="3" t="s">
        <v>25</v>
      </c>
      <c r="H52" s="11"/>
      <c r="I52" s="3" t="s">
        <v>25</v>
      </c>
      <c r="J52" s="11"/>
      <c r="K52" s="11"/>
      <c r="L52" s="11"/>
      <c r="M52" s="6" t="s">
        <v>275</v>
      </c>
      <c r="N52" s="0"/>
      <c r="O52" s="6" t="s">
        <v>276</v>
      </c>
      <c r="P52" s="6" t="s">
        <v>81</v>
      </c>
      <c r="Q52" s="7" t="n">
        <f aca="false">2016-VALUE(RIGHT(O52,4))</f>
        <v>29</v>
      </c>
      <c r="R52" s="8" t="str">
        <f aca="false">IF(Q52&lt;21,"&lt; 21",IF(Q52&lt;=30,"21 - 30",IF(Q52&lt;=40,"31 - 40",IF(Q52&lt;=50,"41 - 50","&gt; 50" ))))</f>
        <v>21 - 30</v>
      </c>
      <c r="S52" s="9" t="s">
        <v>118</v>
      </c>
      <c r="T52" s="6" t="s">
        <v>38</v>
      </c>
      <c r="U52" s="6"/>
      <c r="V52" s="6" t="s">
        <v>277</v>
      </c>
      <c r="W52" s="9" t="s">
        <v>278</v>
      </c>
      <c r="X52" s="0"/>
      <c r="Y52" s="6"/>
    </row>
    <row r="53" customFormat="false" ht="29.85" hidden="false" customHeight="false" outlineLevel="0" collapsed="false">
      <c r="A53" s="11"/>
      <c r="B53" s="11"/>
      <c r="C53" s="3" t="n">
        <v>0</v>
      </c>
      <c r="D53" s="11"/>
      <c r="E53" s="11"/>
      <c r="F53" s="11"/>
      <c r="G53" s="3" t="s">
        <v>25</v>
      </c>
      <c r="H53" s="11"/>
      <c r="I53" s="3" t="s">
        <v>25</v>
      </c>
      <c r="J53" s="11"/>
      <c r="K53" s="11"/>
      <c r="L53" s="11"/>
      <c r="M53" s="6" t="s">
        <v>279</v>
      </c>
      <c r="N53" s="0"/>
      <c r="O53" s="6" t="s">
        <v>280</v>
      </c>
      <c r="P53" s="6" t="s">
        <v>28</v>
      </c>
      <c r="Q53" s="7" t="n">
        <f aca="false">2016-VALUE(RIGHT(O53,4))</f>
        <v>24</v>
      </c>
      <c r="R53" s="8" t="str">
        <f aca="false">IF(Q53&lt;21,"&lt; 21",IF(Q53&lt;=30,"21 - 30",IF(Q53&lt;=40,"31 - 40",IF(Q53&lt;=50,"41 - 50","&gt; 50" ))))</f>
        <v>21 - 30</v>
      </c>
      <c r="S53" s="9" t="s">
        <v>29</v>
      </c>
      <c r="T53" s="6" t="s">
        <v>38</v>
      </c>
      <c r="U53" s="6"/>
      <c r="V53" s="6" t="s">
        <v>281</v>
      </c>
      <c r="W53" s="9" t="s">
        <v>282</v>
      </c>
      <c r="X53" s="0"/>
      <c r="Y53" s="6"/>
    </row>
    <row r="54" customFormat="false" ht="29.85" hidden="false" customHeight="false" outlineLevel="0" collapsed="false">
      <c r="A54" s="11"/>
      <c r="B54" s="11"/>
      <c r="C54" s="3" t="n">
        <v>0</v>
      </c>
      <c r="D54" s="11"/>
      <c r="E54" s="11"/>
      <c r="F54" s="11"/>
      <c r="G54" s="3" t="s">
        <v>25</v>
      </c>
      <c r="H54" s="11"/>
      <c r="I54" s="3" t="s">
        <v>25</v>
      </c>
      <c r="J54" s="11"/>
      <c r="K54" s="11"/>
      <c r="L54" s="11"/>
      <c r="M54" s="6" t="s">
        <v>283</v>
      </c>
      <c r="N54" s="0"/>
      <c r="O54" s="6" t="s">
        <v>284</v>
      </c>
      <c r="P54" s="6" t="s">
        <v>28</v>
      </c>
      <c r="Q54" s="7" t="n">
        <f aca="false">2016-VALUE(RIGHT(O54,4))</f>
        <v>19</v>
      </c>
      <c r="R54" s="8" t="str">
        <f aca="false">IF(Q54&lt;21,"&lt; 21",IF(Q54&lt;=30,"21 - 30",IF(Q54&lt;=40,"31 - 40",IF(Q54&lt;=50,"41 - 50","&gt; 50" ))))</f>
        <v>&lt; 21</v>
      </c>
      <c r="S54" s="9" t="s">
        <v>29</v>
      </c>
      <c r="T54" s="6" t="s">
        <v>38</v>
      </c>
      <c r="U54" s="6"/>
      <c r="V54" s="6" t="s">
        <v>285</v>
      </c>
      <c r="W54" s="9" t="s">
        <v>286</v>
      </c>
      <c r="X54" s="0"/>
      <c r="Y54" s="6"/>
    </row>
    <row r="55" customFormat="false" ht="16.4" hidden="false" customHeight="false" outlineLevel="0" collapsed="false">
      <c r="A55" s="11"/>
      <c r="B55" s="11"/>
      <c r="C55" s="3" t="n">
        <v>0</v>
      </c>
      <c r="D55" s="11"/>
      <c r="E55" s="11"/>
      <c r="F55" s="11"/>
      <c r="G55" s="3" t="s">
        <v>25</v>
      </c>
      <c r="H55" s="11"/>
      <c r="I55" s="3" t="s">
        <v>25</v>
      </c>
      <c r="J55" s="11"/>
      <c r="K55" s="11"/>
      <c r="L55" s="11"/>
      <c r="M55" s="6" t="s">
        <v>287</v>
      </c>
      <c r="N55" s="0"/>
      <c r="O55" s="6" t="s">
        <v>288</v>
      </c>
      <c r="P55" s="6" t="s">
        <v>28</v>
      </c>
      <c r="Q55" s="7" t="n">
        <f aca="false">2016-VALUE(RIGHT(O55,4))</f>
        <v>19</v>
      </c>
      <c r="R55" s="8" t="str">
        <f aca="false">IF(Q55&lt;21,"&lt; 21",IF(Q55&lt;=30,"21 - 30",IF(Q55&lt;=40,"31 - 40",IF(Q55&lt;=50,"41 - 50","&gt; 50" ))))</f>
        <v>&lt; 21</v>
      </c>
      <c r="S55" s="9" t="s">
        <v>29</v>
      </c>
      <c r="T55" s="6" t="s">
        <v>30</v>
      </c>
      <c r="U55" s="6"/>
      <c r="V55" s="6" t="s">
        <v>289</v>
      </c>
      <c r="W55" s="9" t="s">
        <v>290</v>
      </c>
      <c r="X55" s="0"/>
      <c r="Y55" s="6"/>
    </row>
    <row r="56" customFormat="false" ht="29.85" hidden="false" customHeight="false" outlineLevel="0" collapsed="false">
      <c r="A56" s="11"/>
      <c r="B56" s="11"/>
      <c r="C56" s="3" t="n">
        <v>0</v>
      </c>
      <c r="D56" s="11"/>
      <c r="E56" s="11"/>
      <c r="F56" s="11"/>
      <c r="G56" s="3" t="s">
        <v>25</v>
      </c>
      <c r="H56" s="11"/>
      <c r="I56" s="3" t="s">
        <v>25</v>
      </c>
      <c r="J56" s="11"/>
      <c r="K56" s="11"/>
      <c r="L56" s="11"/>
      <c r="M56" s="6" t="s">
        <v>291</v>
      </c>
      <c r="N56" s="0"/>
      <c r="O56" s="6" t="s">
        <v>292</v>
      </c>
      <c r="P56" s="6" t="s">
        <v>28</v>
      </c>
      <c r="Q56" s="7" t="n">
        <f aca="false">2016-VALUE(RIGHT(O56,4))</f>
        <v>19</v>
      </c>
      <c r="R56" s="8" t="str">
        <f aca="false">IF(Q56&lt;21,"&lt; 21",IF(Q56&lt;=30,"21 - 30",IF(Q56&lt;=40,"31 - 40",IF(Q56&lt;=50,"41 - 50","&gt; 50" ))))</f>
        <v>&lt; 21</v>
      </c>
      <c r="S56" s="9" t="s">
        <v>29</v>
      </c>
      <c r="T56" s="6" t="s">
        <v>38</v>
      </c>
      <c r="U56" s="6"/>
      <c r="V56" s="6" t="s">
        <v>293</v>
      </c>
      <c r="W56" s="9" t="s">
        <v>294</v>
      </c>
      <c r="X56" s="0"/>
      <c r="Y56" s="6" t="s">
        <v>295</v>
      </c>
    </row>
    <row r="57" customFormat="false" ht="29.85" hidden="false" customHeight="false" outlineLevel="0" collapsed="false">
      <c r="A57" s="11"/>
      <c r="B57" s="11"/>
      <c r="C57" s="3" t="n">
        <v>0</v>
      </c>
      <c r="D57" s="11"/>
      <c r="E57" s="11"/>
      <c r="F57" s="11"/>
      <c r="G57" s="3" t="s">
        <v>25</v>
      </c>
      <c r="H57" s="11"/>
      <c r="I57" s="3" t="s">
        <v>25</v>
      </c>
      <c r="J57" s="11"/>
      <c r="K57" s="11"/>
      <c r="L57" s="11"/>
      <c r="M57" s="6" t="s">
        <v>296</v>
      </c>
      <c r="N57" s="0"/>
      <c r="O57" s="6" t="s">
        <v>297</v>
      </c>
      <c r="P57" s="6" t="s">
        <v>28</v>
      </c>
      <c r="Q57" s="7" t="n">
        <f aca="false">2016-VALUE(RIGHT(O57,4))</f>
        <v>23</v>
      </c>
      <c r="R57" s="8" t="str">
        <f aca="false">IF(Q57&lt;21,"&lt; 21",IF(Q57&lt;=30,"21 - 30",IF(Q57&lt;=40,"31 - 40",IF(Q57&lt;=50,"41 - 50","&gt; 50" ))))</f>
        <v>21 - 30</v>
      </c>
      <c r="S57" s="9" t="s">
        <v>29</v>
      </c>
      <c r="T57" s="6" t="s">
        <v>38</v>
      </c>
      <c r="U57" s="6" t="s">
        <v>298</v>
      </c>
      <c r="V57" s="6" t="s">
        <v>299</v>
      </c>
      <c r="W57" s="9" t="s">
        <v>300</v>
      </c>
      <c r="X57" s="0"/>
      <c r="Y57" s="6" t="s">
        <v>301</v>
      </c>
    </row>
    <row r="58" customFormat="false" ht="15.8" hidden="false" customHeight="false" outlineLevel="0" collapsed="false">
      <c r="A58" s="11"/>
      <c r="B58" s="11"/>
      <c r="C58" s="12"/>
      <c r="D58" s="11"/>
      <c r="E58" s="11"/>
      <c r="F58" s="11"/>
      <c r="G58" s="12"/>
      <c r="H58" s="11"/>
      <c r="I58" s="12"/>
      <c r="J58" s="11"/>
      <c r="K58" s="11"/>
      <c r="L58" s="11"/>
      <c r="M58" s="13"/>
      <c r="N58" s="14"/>
      <c r="O58" s="13"/>
      <c r="P58" s="14"/>
      <c r="Q58" s="15"/>
      <c r="R58" s="11"/>
      <c r="S58" s="11"/>
      <c r="T58" s="11"/>
      <c r="U58" s="11"/>
      <c r="V58" s="13"/>
      <c r="W58" s="15"/>
      <c r="X58" s="14"/>
      <c r="Y58" s="15"/>
    </row>
    <row r="59" customFormat="false" ht="15.8" hidden="false" customHeight="false" outlineLevel="0" collapsed="false">
      <c r="A59" s="11"/>
      <c r="B59" s="11"/>
      <c r="C59" s="12"/>
      <c r="D59" s="11"/>
      <c r="E59" s="11"/>
      <c r="F59" s="11"/>
      <c r="G59" s="12"/>
      <c r="H59" s="11"/>
      <c r="I59" s="12"/>
      <c r="J59" s="11"/>
      <c r="K59" s="11"/>
      <c r="L59" s="11"/>
      <c r="M59" s="13"/>
      <c r="N59" s="14"/>
      <c r="O59" s="13"/>
      <c r="P59" s="14"/>
      <c r="Q59" s="15"/>
      <c r="R59" s="11"/>
      <c r="S59" s="11"/>
      <c r="T59" s="11"/>
      <c r="U59" s="11"/>
      <c r="V59" s="13"/>
      <c r="W59" s="15"/>
      <c r="X59" s="14"/>
      <c r="Y59" s="15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2016-07-26T02:29:03Z</dcterms:modified>
  <cp:revision>9</cp:revision>
</cp:coreProperties>
</file>