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7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<sst xmlns="http://schemas.openxmlformats.org/spreadsheetml/2006/main" count="1723" uniqueCount="938">
  <si>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</si>
  <si>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</si>
  <si>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</si>
  <si>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</si>
  <si>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</si>
  <si>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</si>
  <si>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</si>
  <si>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</si>
  <si>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</si>
  <si>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</si>
  <si>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</si>
  <si>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</si>
  <si>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</si>
  <si>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</si>
  <si>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</si>
  <si>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</si>
  <si>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</si>
  <si>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</si>
  <si>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</si>
  <si>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</si>
  <si>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</si>
  <si>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</si>
  <si>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</si>
  <si>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</si>
  <si>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</si>
  <si>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</si>
  <si>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Tetet Sari Hemawati</t>
  </si>
  <si>
    <t>Tasikmalaya, 16/05/1973</t>
  </si>
  <si>
    <t>P</t>
  </si>
  <si>
    <t>SLTA</t>
  </si>
  <si>
    <t>Jl. Batu Golong II No 7 RT 015 Blok II, Pagutan, Mataram, NTB</t>
  </si>
  <si>
    <t>085287331010</t>
  </si>
  <si>
    <t>Handcycrap</t>
  </si>
  <si>
    <t>Rubaatul uyun. A. M</t>
  </si>
  <si>
    <t>Lengkok, 03/07/1985</t>
  </si>
  <si>
    <t>Jl. Pendidikan Sumbawa RT 002/RW 003, Gontar Baru, Alas Barat, Sumbawa, NTB</t>
  </si>
  <si>
    <t>08113944403</t>
  </si>
  <si>
    <t>BMT dan Hasil Pertanian</t>
  </si>
  <si>
    <t>Asni Supianti</t>
  </si>
  <si>
    <t>Palembang, 15/10/1965</t>
  </si>
  <si>
    <t>Jl. Ronodigdayan DN 3/492 RT.029/027, Bausasran, Danunjan, Yogyakarta, DIY</t>
  </si>
  <si>
    <t>081237144553</t>
  </si>
  <si>
    <t>Koperasi Perempian Syariah "Khadijah"</t>
  </si>
  <si>
    <t>Warsini hamdayani</t>
  </si>
  <si>
    <t>Mataram, 07/10/1970</t>
  </si>
  <si>
    <t>Midang, En. Sari, Lobar, NTB</t>
  </si>
  <si>
    <t>Peternakan</t>
  </si>
  <si>
    <t>Mukminah</t>
  </si>
  <si>
    <t>Rumak, 1974</t>
  </si>
  <si>
    <t>Jl. Tgh Abdul Karim RT 04, Rumak Timur Utara, Kediri, Lobar, NTB</t>
  </si>
  <si>
    <t>Warung</t>
  </si>
  <si>
    <t>Hijriyah</t>
  </si>
  <si>
    <t>Rumak, 09/09/1987</t>
  </si>
  <si>
    <t>S1</t>
  </si>
  <si>
    <t>081917480498</t>
  </si>
  <si>
    <t>Warung </t>
  </si>
  <si>
    <t>Sahdan</t>
  </si>
  <si>
    <t>AMPN, 14/03/1977</t>
  </si>
  <si>
    <t>L</t>
  </si>
  <si>
    <t>Jl. H Mohamad Ruslan RT 09, Bintaro, AMPN, Mataram, NTB</t>
  </si>
  <si>
    <t>081907874782</t>
  </si>
  <si>
    <t>Jual Beli Ikan</t>
  </si>
  <si>
    <t>Sofiaty</t>
  </si>
  <si>
    <t>Selong, 27/06/1972</t>
  </si>
  <si>
    <t>DIII</t>
  </si>
  <si>
    <t>Jl. Kertanegara III/06 RT 005/RW 196, Kekalik Jaya, Sekabela, Mataram, NTB</t>
  </si>
  <si>
    <t>087865630364</t>
  </si>
  <si>
    <t>Sri Sutarmi</t>
  </si>
  <si>
    <t>Teluk Betung, 05/08/1970</t>
  </si>
  <si>
    <t>Jl. Cilinaya Indah 81 RT 007/RW 193, Kekalik Jaya, Sekabela, Mataram, NTB</t>
  </si>
  <si>
    <t>0817367562</t>
  </si>
  <si>
    <t>Dagang</t>
  </si>
  <si>
    <t>Marissa Rachman</t>
  </si>
  <si>
    <t>Ampenan, 07/07/1984</t>
  </si>
  <si>
    <t>Jl. Semangka 12 B Sukaraja RT 001, Ampenan Tengati, Ampenan, NTB</t>
  </si>
  <si>
    <t>08179337577</t>
  </si>
  <si>
    <t>Pembuatan Kue-Kue</t>
  </si>
  <si>
    <t>Rohana Helmi, S. Pd</t>
  </si>
  <si>
    <t>Lombok Timur, 21/10/1969</t>
  </si>
  <si>
    <t>Jl. Bintang III No 78 Perum Mavilla RT 003 Blok A, Labuapi, Lombok Timur, NTB</t>
  </si>
  <si>
    <t>087864836982</t>
  </si>
  <si>
    <t>Miskanah</t>
  </si>
  <si>
    <t>Ampenan, 14/04/1973</t>
  </si>
  <si>
    <t>Jl. Koperasi RT 002/RW 003, Ampenan Tengah, Ampenan, Mataram, NTB</t>
  </si>
  <si>
    <t>Pedagang Kue kering dan Basah</t>
  </si>
  <si>
    <t>Fatimatuzzohrah</t>
  </si>
  <si>
    <t>Ampenan, 25/11/1972</t>
  </si>
  <si>
    <t>Jl. Keperasi Rt 002/RW003, Ampenan Tengah, Ampenan, Mataram, NTB</t>
  </si>
  <si>
    <t>081907540002</t>
  </si>
  <si>
    <t>Baiq Eny Marlina</t>
  </si>
  <si>
    <t>Keruak, 20/03/1976</t>
  </si>
  <si>
    <t>Jl. Bale Lumbung Residence I RT 11 Blok A1/22</t>
  </si>
  <si>
    <t>087864915222</t>
  </si>
  <si>
    <t>Kios Sembako</t>
  </si>
  <si>
    <t>Harapazah Spd</t>
  </si>
  <si>
    <t>Rumak, 31/12/1997</t>
  </si>
  <si>
    <t>S2</t>
  </si>
  <si>
    <t>Jl. Rumak RT 004, Rumak, Kediri, Lobar, NTB</t>
  </si>
  <si>
    <t>081917922541</t>
  </si>
  <si>
    <t>Usaha Aluminium</t>
  </si>
  <si>
    <t>Husnul Hotimah</t>
  </si>
  <si>
    <t>Keruak, 31/12/1979</t>
  </si>
  <si>
    <t>Jl. Jempong Timur, Jempong Baru, Sekabela, NTB</t>
  </si>
  <si>
    <t>081907255225</t>
  </si>
  <si>
    <t>Warung Nasi</t>
  </si>
  <si>
    <t>Ratna Suparna</t>
  </si>
  <si>
    <t>Sumbawa, 05/09/1956</t>
  </si>
  <si>
    <t>Jl. Mawar II/60, Turida, Sandubaya, Mataram, NTB</t>
  </si>
  <si>
    <t>08175790938</t>
  </si>
  <si>
    <t>Usaha Mutiara</t>
  </si>
  <si>
    <t>B. Doah Windayani</t>
  </si>
  <si>
    <t>Pringgabaya, 30/06/1963</t>
  </si>
  <si>
    <t>Jl. Mawar I/20 Rt 005, Turida, Sandubaya, Mataram, NTB</t>
  </si>
  <si>
    <t>081805224300</t>
  </si>
  <si>
    <t>Penjual Kue Kering</t>
  </si>
  <si>
    <t>Sri Hartati</t>
  </si>
  <si>
    <t>Bima, 16/12/1977</t>
  </si>
  <si>
    <t>Jl. Teratai No. 374 RT 006/RW 279, Turida, sandubaya, Mataram, NTB</t>
  </si>
  <si>
    <t>081936780848</t>
  </si>
  <si>
    <t>Pembesaran Ayam Peterur </t>
  </si>
  <si>
    <t>Ra. Mah</t>
  </si>
  <si>
    <t>Lendang, 10/04/1980</t>
  </si>
  <si>
    <t>Jl. Lendang Lekong RT 001/283, Turida, Sandubaya, Mataram, NTB</t>
  </si>
  <si>
    <t>087765619182</t>
  </si>
  <si>
    <t>Sulistiawati</t>
  </si>
  <si>
    <t>Kupang, 02/06/1971</t>
  </si>
  <si>
    <t>Jl. Matahari I/8 BTN Sweta RT.009, Turida, Sandubaya, Mataram, NTB</t>
  </si>
  <si>
    <t>081917496458</t>
  </si>
  <si>
    <t>Yuliana Susanti</t>
  </si>
  <si>
    <t>Mataram, 01/07/1987</t>
  </si>
  <si>
    <t>Jl. Saturnus III Blok A No.89 BHP RT. 002, Telagawaru, Labuapi, NTB</t>
  </si>
  <si>
    <t>081803606068</t>
  </si>
  <si>
    <t>Masdiwati</t>
  </si>
  <si>
    <t>Lombok, 20/12/1970</t>
  </si>
  <si>
    <t>Jl. Majapahit No.15 kekalik, NTB</t>
  </si>
  <si>
    <t>081805756903</t>
  </si>
  <si>
    <t>Istiqomah</t>
  </si>
  <si>
    <t>Sumbawa, 18/11/1984</t>
  </si>
  <si>
    <t>Jl. Majapahit No.15, Kekalik Jaya, Sekabeia, NTB</t>
  </si>
  <si>
    <t>087865979125</t>
  </si>
  <si>
    <t>Menjual Mutiara</t>
  </si>
  <si>
    <t>Khalid</t>
  </si>
  <si>
    <t>Bagik Polak, 01/08/1979</t>
  </si>
  <si>
    <t>Jl. Alkaromah Rt. 003/001, Bagik Polak, Labuapi, Lobar, NTB</t>
  </si>
  <si>
    <t>087865266667</t>
  </si>
  <si>
    <t>bengkel dan Ternak Unggas</t>
  </si>
  <si>
    <t>Aguf Utomo</t>
  </si>
  <si>
    <t>Mataram, 28/07/1976</t>
  </si>
  <si>
    <t>Jl. Halmahera RT. 004 Blok B, Rengia, Selaparang, Mataram, NTB</t>
  </si>
  <si>
    <t>081237593595</t>
  </si>
  <si>
    <t>Jualan Soto Daging</t>
  </si>
  <si>
    <t>Nurlan Sukandi</t>
  </si>
  <si>
    <t>Udayana, 10/10/1989</t>
  </si>
  <si>
    <t>Jl. Suradadi Barat Rt.004, Karang Baru, Slaparang, Mataram, NTB</t>
  </si>
  <si>
    <t>087765501030</t>
  </si>
  <si>
    <t>Produksi Tas</t>
  </si>
  <si>
    <t>Resti kartika Dewi, SE</t>
  </si>
  <si>
    <t>Mataram, 03/08/1991</t>
  </si>
  <si>
    <t>Jl.Rigasi II No.3 RT.001/028, Taman Sari, Ampenan, Mataram, NTB</t>
  </si>
  <si>
    <t>081917063339</t>
  </si>
  <si>
    <t>Jualan pakaian dan jilbab</t>
  </si>
  <si>
    <t>Mustain, S. Pd</t>
  </si>
  <si>
    <t>Kediri, 13/06/1987</t>
  </si>
  <si>
    <t>Kediri Selatan, Kediri, Lombok Barat, NTB</t>
  </si>
  <si>
    <t>081805285548</t>
  </si>
  <si>
    <t>Bank Sampah dan Usaha Ternak Ayam</t>
  </si>
  <si>
    <t>Ahmad nasihun</t>
  </si>
  <si>
    <t>Jl. Kalibabak, Kediri, Lobar, NTB</t>
  </si>
  <si>
    <t>0817360304</t>
  </si>
  <si>
    <t>Jualan Handphone</t>
  </si>
  <si>
    <t>Misnah</t>
  </si>
  <si>
    <t>Bagik Polak, 15/07/1977</t>
  </si>
  <si>
    <t>RT.001/RW.001, Bagik Polak, Labuapi, Lobar, NTB</t>
  </si>
  <si>
    <t>087765792035</t>
  </si>
  <si>
    <t>Menjahit</t>
  </si>
  <si>
    <t>Rosdiana</t>
  </si>
  <si>
    <t>Gondang, 07/05/1984</t>
  </si>
  <si>
    <t>Jl. Karang Bongkot RT.001, Karang Bongkot, Labuapi, Lobar, NTB</t>
  </si>
  <si>
    <t>081907887333</t>
  </si>
  <si>
    <t>Supartini</t>
  </si>
  <si>
    <t>Wanasaba, 27/09/1982</t>
  </si>
  <si>
    <t>Jl. Matahari I No.19 RT. 009/003, Turoda, Sandubaya, Mataram, NTB</t>
  </si>
  <si>
    <t>081337809786</t>
  </si>
  <si>
    <t>Online Shop</t>
  </si>
  <si>
    <t>Marhamah</t>
  </si>
  <si>
    <t>masbagik, 01/12/1978</t>
  </si>
  <si>
    <t>Jl. Jambu Sukaraja Timur Rt.002, Ampenan Tengah, Ampenan, Mataram, NTB</t>
  </si>
  <si>
    <t>081917036504</t>
  </si>
  <si>
    <t>Kuliner</t>
  </si>
  <si>
    <t>Endang Susanti</t>
  </si>
  <si>
    <t>Blitar, 02/07/ 1973</t>
  </si>
  <si>
    <t>JL. Matahari I RT.009/031 Blok J, Turida, Sandubaya, Mataram, NTB</t>
  </si>
  <si>
    <t>087864493760 / 0870674190</t>
  </si>
  <si>
    <t>Fithriati</t>
  </si>
  <si>
    <t>Selong, 21/08/1979</t>
  </si>
  <si>
    <t>Jl. Karang Anyar, Kambang Sari, Selong, Lotim, NTB</t>
  </si>
  <si>
    <t>Nurhimayati</t>
  </si>
  <si>
    <t>Pringgabaya, 24/02/1974</t>
  </si>
  <si>
    <t>Jl. Opal BSA 2 Taman Agung RT.001/001 Blok 2, Midang, Gn. Sari, Lobar, NTB</t>
  </si>
  <si>
    <t>081915949388/081915949388</t>
  </si>
  <si>
    <t>Samsul Bahri</t>
  </si>
  <si>
    <t>Klungiwing, 05/04/1981</t>
  </si>
  <si>
    <t>Jl. Rengganis Rt.002, bajur, Labuapi, Lombok Barat, NTB</t>
  </si>
  <si>
    <t>081907600800</t>
  </si>
  <si>
    <t>Alat Tulis dan Konter HP</t>
  </si>
  <si>
    <t>Arlinda Fitriana Dewi</t>
  </si>
  <si>
    <t>Bengkel, 20/03/1994</t>
  </si>
  <si>
    <t>Jl. Tgh Ibrahim Kholigi, Bengkel Timur, Labuapi, Lobar, NTB</t>
  </si>
  <si>
    <t>082339613948</t>
  </si>
  <si>
    <t>Asmiatul Hayati</t>
  </si>
  <si>
    <t>Masbatik, 07/12/1992</t>
  </si>
  <si>
    <t>Jl. Sukadatu, Masbagik Selatan, Masbagik, Lombok Timur, NTB</t>
  </si>
  <si>
    <t>082359092690</t>
  </si>
  <si>
    <t>Mariati</t>
  </si>
  <si>
    <t>Sabu, 08/07/1972</t>
  </si>
  <si>
    <t>Jl. Manlak Ampenan RT.010/010, Pajeruk, Ampenan, Mataram, NTB</t>
  </si>
  <si>
    <t>081999044147</t>
  </si>
  <si>
    <t>Jual Alat Tulis</t>
  </si>
  <si>
    <t>Hj. Elly Afni</t>
  </si>
  <si>
    <t>Rempung, 08/04/1981</t>
  </si>
  <si>
    <t>SLTP</t>
  </si>
  <si>
    <t>Jl. Lab. Lombok, Rempung, Pringgasela, NTB</t>
  </si>
  <si>
    <t>081907696355</t>
  </si>
  <si>
    <t>Ery Dwi Herdiawan</t>
  </si>
  <si>
    <t>Mojokerto, 05/11/1982</t>
  </si>
  <si>
    <t>Jl. Mojokerto, Dsn Kemantren RT.002/001, Kemantren, Gedeg, Mojokerto, Jatim</t>
  </si>
  <si>
    <t>081331469869</t>
  </si>
  <si>
    <t>Lina Hendriani</t>
  </si>
  <si>
    <t>Peresae Barat, 05/07/1987</t>
  </si>
  <si>
    <t>RtT.005, Karang Bayan, Lingsar, Lombok Barat, NTB</t>
  </si>
  <si>
    <t>082340276587</t>
  </si>
  <si>
    <t>Rukiyah</t>
  </si>
  <si>
    <t>Peresak, 02/12/1987</t>
  </si>
  <si>
    <t>Jl. Peresak Barat RT.001, Karang Bayan, Lingsar, Lombok Barat, NTB</t>
  </si>
  <si>
    <t>081803748877</t>
  </si>
  <si>
    <t>Putra Wijaya</t>
  </si>
  <si>
    <t>Pejeruk, 02/02/1987</t>
  </si>
  <si>
    <t>Jl. Gunung Pengsong, Labuapi, NTB</t>
  </si>
  <si>
    <t>081907600843</t>
  </si>
  <si>
    <t>Dagang Sembako</t>
  </si>
  <si>
    <t>IR. Iba Kadir Ali</t>
  </si>
  <si>
    <t>Keruak, 24/05/1954</t>
  </si>
  <si>
    <t>Jl. K. Reformasi 3/120 BTN BHD RT.009, Kr. Bongkot, Labuapi, Lombok Barat, NTB</t>
  </si>
  <si>
    <t>087765611412</t>
  </si>
  <si>
    <t>Katering</t>
  </si>
  <si>
    <t>Sopiyan Hadi Kasri</t>
  </si>
  <si>
    <t>Jango,22/07/1991</t>
  </si>
  <si>
    <t>Janapria, Lombok Barat, NTB</t>
  </si>
  <si>
    <t>087839781792</t>
  </si>
  <si>
    <t>Usaha Jamur</t>
  </si>
  <si>
    <t>Yasil Asgar</t>
  </si>
  <si>
    <t>Lemar, 15/08/1982</t>
  </si>
  <si>
    <t>Jl. Dato Kedano Segenfer, Rt.001, Lembar, Lobar, NTB</t>
  </si>
  <si>
    <t>08175718415</t>
  </si>
  <si>
    <t>Sembako dan Elektronik</t>
  </si>
  <si>
    <t>Totok Siswanto</t>
  </si>
  <si>
    <t>Banyomangi, 21/06/1971</t>
  </si>
  <si>
    <t>Jl. Gunung Gunjil RT.004, Lembar, NTB</t>
  </si>
  <si>
    <t>081916024749</t>
  </si>
  <si>
    <t>Wiraswasta</t>
  </si>
  <si>
    <t>M. Robby satriawan</t>
  </si>
  <si>
    <t>Mantung, 11/11/1991</t>
  </si>
  <si>
    <t>Jl. Cempaka No.2 RT.004/001, Prapen, Praya, Loteng, NTB</t>
  </si>
  <si>
    <t>081805796993</t>
  </si>
  <si>
    <t>Percetakan, souvenir dan Konveksi</t>
  </si>
  <si>
    <t>Sopianai</t>
  </si>
  <si>
    <t>Ampenan, 1962</t>
  </si>
  <si>
    <t>Jl. Pejeruk Abyan Rt.001/004, Pejeruk, Ampenan, Mataram, NTB</t>
  </si>
  <si>
    <t>087865855191</t>
  </si>
  <si>
    <t>Marzoan</t>
  </si>
  <si>
    <t>Ampenan, 15/05/1973</t>
  </si>
  <si>
    <t>jl. Gotong Royong Rt.004/022, Pejeruk, Ampenan, Mataram, NTB</t>
  </si>
  <si>
    <t>087865844512</t>
  </si>
  <si>
    <t>Budiantini</t>
  </si>
  <si>
    <t>Kendiri, 02/05/1965</t>
  </si>
  <si>
    <t>Jl. Majapahit Komp BRI, Taman Sari, Ampenan, Mataram, NTB</t>
  </si>
  <si>
    <t>081907422833</t>
  </si>
  <si>
    <t>Rumah Makan</t>
  </si>
  <si>
    <t>Baiq Hadijah</t>
  </si>
  <si>
    <t>Rarang Lotim, 31/12/1974</t>
  </si>
  <si>
    <t>Jl. Peternakan RT.001/268, Selagalas, Sanoubaya, Mataram, NTB</t>
  </si>
  <si>
    <t>081757432208</t>
  </si>
  <si>
    <t>Lalu Harmi Akmal</t>
  </si>
  <si>
    <t>Rarang, 31/12/1964</t>
  </si>
  <si>
    <t>Jl. Peternakan, RT.001/268, Selagalas, Sanoubaya, Mataram, NTB</t>
  </si>
  <si>
    <t>08175743208</t>
  </si>
  <si>
    <t>Elvi Maziyah Suciati, SE</t>
  </si>
  <si>
    <t>Jombang, 26/09/1973</t>
  </si>
  <si>
    <t>Jl. Toba No.9 Perumnas RT.011, Tangjung Karang, Sekarbela, Mataram, NTB</t>
  </si>
  <si>
    <t>081907268555</t>
  </si>
  <si>
    <t>Catering kue dan jual pulsa</t>
  </si>
  <si>
    <t>Elmiati</t>
  </si>
  <si>
    <t>Aremais, 17/06/1984</t>
  </si>
  <si>
    <t>Jl.Meninting, Sandik, Batulayar, Lombok Barat, NTB</t>
  </si>
  <si>
    <t>081917158625</t>
  </si>
  <si>
    <t>Sumartini</t>
  </si>
  <si>
    <t>Ampenan, 23/04/1970</t>
  </si>
  <si>
    <t>Jl. Pakis VIII No.4 RT.002/281, Turide, Sandubaya, Mataram, NTB</t>
  </si>
  <si>
    <t>087765764334</t>
  </si>
  <si>
    <t>Khusnul Khotimah</t>
  </si>
  <si>
    <t>Malang, 15/08/1969</t>
  </si>
  <si>
    <t>Jl. Pakis Raya No.3 BTN Sweta Rt.002, Turide, Sandubaya, Mataram, NTB</t>
  </si>
  <si>
    <t>081907355788</t>
  </si>
  <si>
    <t>Yulia Febriani</t>
  </si>
  <si>
    <t>Mataram, 07/07/1994</t>
  </si>
  <si>
    <t>Jl. Energi Gg Nusa Indah VII RT.004/033, Banjar, Ampenan, Mataram, NTB</t>
  </si>
  <si>
    <t>087865318896</t>
  </si>
  <si>
    <t>Pedagang Bakulan</t>
  </si>
  <si>
    <t>Nofiana</t>
  </si>
  <si>
    <t>Keroya Aikmek, 03/11/1996</t>
  </si>
  <si>
    <t>Jl. Sandubaya Ling Bertais Selatan, RT.007/311, Bertais, Sandubaya, Mataram, NTB</t>
  </si>
  <si>
    <t>087865425299</t>
  </si>
  <si>
    <t>Titin Supartinah</t>
  </si>
  <si>
    <t>Garut, 08/09/1960</t>
  </si>
  <si>
    <t>Jl. Sapta Pesona No.7 Rt.010, Pagutan Barat, Mataram, NTB</t>
  </si>
  <si>
    <t>(0370)626222/0818541988</t>
  </si>
  <si>
    <t>Sudarwati</t>
  </si>
  <si>
    <t>Jakarta, 21/03/1961</t>
  </si>
  <si>
    <t>Jl. BTN Griya Punia Indah RT.002/087, Punia, Mataram, NTB</t>
  </si>
  <si>
    <t>087865663677</t>
  </si>
  <si>
    <t>Tinawati</t>
  </si>
  <si>
    <t>Turida, 19/06/1986</t>
  </si>
  <si>
    <t>Jl.Unizar Turida Barat Rt.007/280, Turida, Sandubaya, Mataram, NTB</t>
  </si>
  <si>
    <t>081916004863</t>
  </si>
  <si>
    <t>Kios</t>
  </si>
  <si>
    <t>Rachman Hakim</t>
  </si>
  <si>
    <t>Bongowoso, 24/03/1969</t>
  </si>
  <si>
    <t>Jl.Bintang III RT.003/078 Blok. A, Bajur, Cabuapi, Lobar, NTB</t>
  </si>
  <si>
    <t>087765034777</t>
  </si>
  <si>
    <t>Boutique</t>
  </si>
  <si>
    <t>M. Takiudin</t>
  </si>
  <si>
    <t>Lotong, 12/05/1974</t>
  </si>
  <si>
    <t>Semayan, Praya, Loteng, NTB</t>
  </si>
  <si>
    <t>085237192222</t>
  </si>
  <si>
    <t>Prees Batako dan Potografi</t>
  </si>
  <si>
    <t>Amirah</t>
  </si>
  <si>
    <t>Langko, 01/07/1975</t>
  </si>
  <si>
    <t>Jl. Darmabakti RT.004/001, langko, Lingsar, Lombok Barat, NTB</t>
  </si>
  <si>
    <t>081907506121</t>
  </si>
  <si>
    <t>Usaha Keripik Pisang</t>
  </si>
  <si>
    <t>Yuliani Sudarto</t>
  </si>
  <si>
    <t>Mataram, 04/07/1983</t>
  </si>
  <si>
    <t>Jl. Swadaya XXI No.10, Kekalik Timur, Sekarbela, Mataram, NTB</t>
  </si>
  <si>
    <t>081805724880</t>
  </si>
  <si>
    <t>Warung Makan dan Laundry</t>
  </si>
  <si>
    <t>Okky Dwi Pramita</t>
  </si>
  <si>
    <t>Mataram, 25/10/1992</t>
  </si>
  <si>
    <t>Jl. Arya Banjar Getas RT.001/001, Ampenan Tengah, Ampenan, Mataram,NTB</t>
  </si>
  <si>
    <t>08175711983</t>
  </si>
  <si>
    <t>Jual Pakaian, Hijab dan Tas</t>
  </si>
  <si>
    <t>Sapriyadi</t>
  </si>
  <si>
    <t>Pagutan, 21/11/1984</t>
  </si>
  <si>
    <t>Jl. Rm Panji Anom RT.005, Pagutan Timur, Kota Mataram, NTB</t>
  </si>
  <si>
    <t>081907300567</t>
  </si>
  <si>
    <t>Usaha Jasa</t>
  </si>
  <si>
    <t>Arinta Prokasih</t>
  </si>
  <si>
    <t>Mataram, 09/10/1994</t>
  </si>
  <si>
    <t>Jl. Saturnus 4 Blok. B No.11 RT.002, Perampuan, Labuapi, Lobar, NTB</t>
  </si>
  <si>
    <t>083129352466</t>
  </si>
  <si>
    <t>Laily Fadriati</t>
  </si>
  <si>
    <t>Mataram, 30/08/1975</t>
  </si>
  <si>
    <t>Jl. Matahari Raya Blok. J No.8 Rt.009/003, Turida, Sandubaya, Mataram, NTB</t>
  </si>
  <si>
    <t>08175719375</t>
  </si>
  <si>
    <t>MLM (Tupperware, Sopie dll)</t>
  </si>
  <si>
    <t>Bisri Samsuri</t>
  </si>
  <si>
    <t>Puncang, 12/10/1989</t>
  </si>
  <si>
    <t>Jl.Biduri No.9, Sandik, Batulayar, Lobar, NTB</t>
  </si>
  <si>
    <t>08990433745</t>
  </si>
  <si>
    <t>Kredit Baju</t>
  </si>
  <si>
    <t>Sawiah</t>
  </si>
  <si>
    <t>Mataram, 10/20/1965</t>
  </si>
  <si>
    <t>Ampenan Tengah, Ampenan, Mataram, NTB</t>
  </si>
  <si>
    <t>H. A Fauzi</t>
  </si>
  <si>
    <t>Mataram, 31/10/1971</t>
  </si>
  <si>
    <t>Jl. Kebon Talo, Labuan Tereng, Lembar, Lobar, NTB</t>
  </si>
  <si>
    <t>Konter HP</t>
  </si>
  <si>
    <t>Yolen Esavly</t>
  </si>
  <si>
    <t>Ambon, 13/03/1983</t>
  </si>
  <si>
    <t>Jl. Majapahit Komp. TVRI, Kekale Jaya, Sekarbele, Mataram, NTB</t>
  </si>
  <si>
    <t>082236308694</t>
  </si>
  <si>
    <t>Sakimah</t>
  </si>
  <si>
    <t>Palembang, 22/09/1971</t>
  </si>
  <si>
    <t>Jl. Majapahit No.15, Kekalik jaya, sekarbile, Mataram, NTB</t>
  </si>
  <si>
    <t>081907293729</t>
  </si>
  <si>
    <t>Satria Diawsyah</t>
  </si>
  <si>
    <t>Sigerongaw, 02/06/1993</t>
  </si>
  <si>
    <t>Jl. Karang Bayam Rt.004, Sigerongan, Lingsar, Lobar, NTB</t>
  </si>
  <si>
    <t>Abdurrahman Firdaus</t>
  </si>
  <si>
    <t>Bengka, 27/03/1994</t>
  </si>
  <si>
    <t>Jl. Bengkal Selatan, RT.001, Cabuapi, Lobar, NTB</t>
  </si>
  <si>
    <t>Mustara</t>
  </si>
  <si>
    <t>Jerowaru, 31/12/1969</t>
  </si>
  <si>
    <t>Jl. Jerowaru Bat RT.006, Jerowaru, Lotim, NTB</t>
  </si>
  <si>
    <t>08175765697</t>
  </si>
  <si>
    <t>SPP</t>
  </si>
  <si>
    <t>Seni Wati</t>
  </si>
  <si>
    <t>Jerowaru, 15/03/1976</t>
  </si>
  <si>
    <t>Jl. Jerowaru Bat Rt.005, Jerowaru, Jerowaru, Lotim, NTB</t>
  </si>
  <si>
    <t>081803791701</t>
  </si>
  <si>
    <t>Usaha Bakulan dan Kios Kecil</t>
  </si>
  <si>
    <t>Syahrul Ramadhan</t>
  </si>
  <si>
    <t>Bima, 24/04/1987</t>
  </si>
  <si>
    <t>Jl.Soromandi Domboo Rt.007/002, Nggembe, Bolo, Bima, NTB</t>
  </si>
  <si>
    <t>087766984000</t>
  </si>
  <si>
    <t>Gerda Hariati Talarima</t>
  </si>
  <si>
    <t>Gerung, 03/02/1974</t>
  </si>
  <si>
    <t>Jl. Lingkungan Pohdana RT.011, Gerung Utara, Gerung, Lobar, NTB</t>
  </si>
  <si>
    <t>087865906480</t>
  </si>
  <si>
    <t>Cicy Wulantari</t>
  </si>
  <si>
    <t>Bandung, 18/08/1986</t>
  </si>
  <si>
    <t>Jl. Ra.Kartini GG.Badak II Rt.001/218, Monjok, Selaparang, Mataram, NTB</t>
  </si>
  <si>
    <t>082144487630</t>
  </si>
  <si>
    <t>Penjual Nasi Kuning</t>
  </si>
  <si>
    <t>Siti Raodah</t>
  </si>
  <si>
    <t>Sakra, 03/04/1964</t>
  </si>
  <si>
    <t>Jl. Jerowaru, Jerowaru, Jerowaru, Lotim, NTB</t>
  </si>
  <si>
    <t>Toko</t>
  </si>
  <si>
    <t>Siti Husnin</t>
  </si>
  <si>
    <t>Mataram, 09/05/1966</t>
  </si>
  <si>
    <t>Jl. Erlangga No.26 B RT.003/089 Blok. KR Kateng, Punia, Mataram, NTB</t>
  </si>
  <si>
    <t>Kelontong Dan Fotocopy</t>
  </si>
  <si>
    <t>Miftahul Jannah</t>
  </si>
  <si>
    <t>Gontoran, 12/12/1991</t>
  </si>
  <si>
    <t>Jl. Gontoran, Gontoran, Lingsar, Lobar, NTB</t>
  </si>
  <si>
    <t>082340196804</t>
  </si>
  <si>
    <t>Peternakan Ayam</t>
  </si>
  <si>
    <t>Haerul Marhanik</t>
  </si>
  <si>
    <t>Mataram, 20/06/1990</t>
  </si>
  <si>
    <t>Jl. Praburangkasari Dasancermen RT.001/320, Dasan Cermen, Sandubaya, Mataram, NTB</t>
  </si>
  <si>
    <t>087765464369</t>
  </si>
  <si>
    <t>Jual Baju Online</t>
  </si>
  <si>
    <t>Baiq Sri Jayanti</t>
  </si>
  <si>
    <t>Otak Desa, 30/07/1988</t>
  </si>
  <si>
    <t>Jl. Lingk Rarang Pule RT.003/172, Karang Pule, Sekarbela, Mataram, NTB</t>
  </si>
  <si>
    <t>087865018801</t>
  </si>
  <si>
    <t>Buka Salon</t>
  </si>
  <si>
    <t>Marlina</t>
  </si>
  <si>
    <t>Mataram, 21/05/1976</t>
  </si>
  <si>
    <t>Jl. Saleh Sungkar RT.003/801, Bintaro, Ampenan, Mataram, NTB</t>
  </si>
  <si>
    <t>081907482066</t>
  </si>
  <si>
    <t>Salon Kecantikan</t>
  </si>
  <si>
    <t>Siska Handyana Sukma</t>
  </si>
  <si>
    <t>Pagutan, 04/01/1992</t>
  </si>
  <si>
    <t>Jl. Setanggaor Barat II Blok.D, Setanggor, Praya Barat, Praya, NTB</t>
  </si>
  <si>
    <t>087738153650</t>
  </si>
  <si>
    <t>Tambak Ikan Lele</t>
  </si>
  <si>
    <t>Lukmanul Hakim</t>
  </si>
  <si>
    <t>Embung Duduk, 25/02/1991</t>
  </si>
  <si>
    <t>Jl. Embung Duduk RT.001, Labulle, Jonggal, Loteng, NTB</t>
  </si>
  <si>
    <t>Industri Genteng</t>
  </si>
  <si>
    <t>Hanis Ariyana</t>
  </si>
  <si>
    <t>Praya, 28/11/1966</t>
  </si>
  <si>
    <t>Jl. Alam Sari RT.008, Ampenan Utara, Ampenan, Mataram, NTB</t>
  </si>
  <si>
    <t>081803606885</t>
  </si>
  <si>
    <t>Usaha Abon Ikan dan Jajanan</t>
  </si>
  <si>
    <t>Zaenal Abidin</t>
  </si>
  <si>
    <t>Darek, 31/12/1990</t>
  </si>
  <si>
    <t>Dusun Bale Luah Darek, Praya Barat Daya, Lombok Tengah, NTB</t>
  </si>
  <si>
    <t>081915978826</t>
  </si>
  <si>
    <t>Rental Playstation</t>
  </si>
  <si>
    <t>Harsono</t>
  </si>
  <si>
    <t>Batowyala, 07/03/1968</t>
  </si>
  <si>
    <t>Batonyala, Praya Tengah, lombok tengah, NTB</t>
  </si>
  <si>
    <t>081936720852</t>
  </si>
  <si>
    <t>Ternak Kambing</t>
  </si>
  <si>
    <t>Dewi Suryaningsih</t>
  </si>
  <si>
    <t>Praya, 25/05/1981</t>
  </si>
  <si>
    <t>Jl. Gotong Royong No.70 Rt.003, Pejeruk, Ampenan, Mataram, NTB</t>
  </si>
  <si>
    <t>081917955580</t>
  </si>
  <si>
    <t>Dagang Kelongtongan dan Konter Pulsa</t>
  </si>
  <si>
    <t>Dwi Apriani</t>
  </si>
  <si>
    <t>Narmada, 13/04/1987</t>
  </si>
  <si>
    <t>Jl.Kirab remaja Nyurlenbang, Narmada, Lobar, NTB</t>
  </si>
  <si>
    <t>081917104091</t>
  </si>
  <si>
    <t>Rumah Makan </t>
  </si>
  <si>
    <t>Ati Sukmawati</t>
  </si>
  <si>
    <t>Bima, 17/02/1973</t>
  </si>
  <si>
    <t>Jl. Peternakan Rt.001/002, Selagalas, Sandubaya, Mataram, NTB</t>
  </si>
  <si>
    <t>081803751083</t>
  </si>
  <si>
    <t>Andi Dasmawati,Ph.D</t>
  </si>
  <si>
    <t>Bone, 19/12/1970</t>
  </si>
  <si>
    <t>Jl.Griya Praspitasari A3/18, Borong, Parakukang, Makassar, Sul-Sel</t>
  </si>
  <si>
    <t>081242253999</t>
  </si>
  <si>
    <t>Holidah Zulaeka</t>
  </si>
  <si>
    <t>Magelang, 20/10/1964</t>
  </si>
  <si>
    <t>Jl. Gang Radio No.13 Rt.004/081, Tanjung Barang, Sekarbela, Mataram, NTB</t>
  </si>
  <si>
    <t>08123745350</t>
  </si>
  <si>
    <t>Budi Daya Ikan Lele</t>
  </si>
  <si>
    <t>Yuli Esti</t>
  </si>
  <si>
    <t>Dompu, 27/07/1970</t>
  </si>
  <si>
    <t>Jl. Mawar No.2 Monjok Ban Timur Rw.244, Monjok Timur, Selaparang, Mataram,NTB</t>
  </si>
  <si>
    <t>087865207546</t>
  </si>
  <si>
    <t>Warung Soto Ayam</t>
  </si>
  <si>
    <t>Muhammad Sastrahutama</t>
  </si>
  <si>
    <t>Mataram, 12/07/1996</t>
  </si>
  <si>
    <t>Jl. Saturnus N Rt.004 Blok.B, Telagawaru, Labuapi, Lombok Barat, NTB</t>
  </si>
  <si>
    <t>081917935028</t>
  </si>
  <si>
    <t> </t>
  </si>
  <si>
    <t>Saimah</t>
  </si>
  <si>
    <t>Sumbawa, 12/08/1979</t>
  </si>
  <si>
    <t>Jl.Saturnus III Blok.A BHP Rt.002, Telagawaru, Labuapi, Lombok Barat, NTB</t>
  </si>
  <si>
    <t>081907177381</t>
  </si>
  <si>
    <t>Susilawati</t>
  </si>
  <si>
    <t>Mataram, </t>
  </si>
  <si>
    <t>087864742510</t>
  </si>
  <si>
    <t>Nguwardani</t>
  </si>
  <si>
    <t>Mataram, 03/02/1970</t>
  </si>
  <si>
    <t>Jl. Selagalas, Selagalas, Sandubaya, Mataram, NTB</t>
  </si>
  <si>
    <t>Pertenakan</t>
  </si>
  <si>
    <t>Yudi Afyandi</t>
  </si>
  <si>
    <t>Ampenan, 08/12/1982</t>
  </si>
  <si>
    <t>Rt.003/174, Karang Pule, Sekarbela, Mataram, NTB</t>
  </si>
  <si>
    <t>085921505631</t>
  </si>
  <si>
    <t>Usaha di Bidang Pembelian Mas Mentah</t>
  </si>
  <si>
    <t>Mariani</t>
  </si>
  <si>
    <t>Beroro, 11/02/1990</t>
  </si>
  <si>
    <t>Jl. Beroro Rt.001/001, Jembotan Kenbor, Lenbor, Lobar, NTB</t>
  </si>
  <si>
    <t>081907244463</t>
  </si>
  <si>
    <t>Emmy Lasmiyati Amni</t>
  </si>
  <si>
    <t>Mataram, 09/10/1987</t>
  </si>
  <si>
    <t>Jl. Pesisir Pantai RT.003/005, Ampenan Tengah, Ampenan, Ampenan, NTB</t>
  </si>
  <si>
    <t>081917192892</t>
  </si>
  <si>
    <t>Menjual Bahan Poko Siap Antar</t>
  </si>
  <si>
    <t>Gede Nursan, Spd. I</t>
  </si>
  <si>
    <t>Selang Alas, 29/12/1984</t>
  </si>
  <si>
    <t>Jl. Selakala, Sepakek, Pringgaratu, Lombok Tengah, NTB</t>
  </si>
  <si>
    <t>085338589287</t>
  </si>
  <si>
    <t>Handmad Product</t>
  </si>
  <si>
    <t>Eko Supriadi sorenggane</t>
  </si>
  <si>
    <t>Loteng, 25/12/1982</t>
  </si>
  <si>
    <t>Jl.Darussalam Rt.004 Blok.C No.32, Bajur, Labuapi, Lombok barat, NTB</t>
  </si>
  <si>
    <t>081998999010</t>
  </si>
  <si>
    <t>Raudatul Jannah</t>
  </si>
  <si>
    <t>Sengkol, 20/02/1992</t>
  </si>
  <si>
    <t>Jl. Sengkol 1, Aik Dareq, Batukliang, NTB</t>
  </si>
  <si>
    <t>087864677754</t>
  </si>
  <si>
    <t>Lutfi Amanah</t>
  </si>
  <si>
    <t>Banyuwangi, 07/07/1971</t>
  </si>
  <si>
    <t>Jl.Dsn Sesela barat Kubus RT.001, Sesela, Gunung Sari, Mataram, NTB</t>
  </si>
  <si>
    <t>081933127585</t>
  </si>
  <si>
    <t>dagang Beras, Tas, Baju dan sepatu</t>
  </si>
  <si>
    <t>Suriyati</t>
  </si>
  <si>
    <t>Silong, 20/09/1976</t>
  </si>
  <si>
    <t>Jl. Seruni No.3 Ling. Melayu Tengah RT.003/006, Ampenan Tengah, Ampenan, Mataram, NTB</t>
  </si>
  <si>
    <t>081917493444</t>
  </si>
  <si>
    <t>Dagang Aneka Cemilan dan Kue kering</t>
  </si>
  <si>
    <t>Samsurriadi</t>
  </si>
  <si>
    <t>Mataram, 24/08/1979</t>
  </si>
  <si>
    <t>Jl.RM Pangi Anom Rt.003/001, Pagutan Timur, Mataram, Mataram, NTB</t>
  </si>
  <si>
    <t>081805764014</t>
  </si>
  <si>
    <t>Mebel</t>
  </si>
  <si>
    <t>Muksin</t>
  </si>
  <si>
    <t>Nyerot, 31/12/1972</t>
  </si>
  <si>
    <t>Jl. Nyerot Desa  Nyerot, Nyerot, Songgat, Loteng, NTB</t>
  </si>
  <si>
    <t>081910350101</t>
  </si>
  <si>
    <t>Servis Komputer </t>
  </si>
  <si>
    <t>Sumaryati</t>
  </si>
  <si>
    <t>13/03/1977</t>
  </si>
  <si>
    <t>Jl. TG. Lopan No.15, Praya, Prateng, NTB</t>
  </si>
  <si>
    <t>081803644004</t>
  </si>
  <si>
    <t>Dagang kaos Oustom di Screen Printing</t>
  </si>
  <si>
    <t>Lalu Arkan Idris</t>
  </si>
  <si>
    <t>Praya, 08/03/1982</t>
  </si>
  <si>
    <t>Jl. KH.Dewantara Praya RT.002/001, Praya, Praya, Loteng, NTB</t>
  </si>
  <si>
    <t>081805788905</t>
  </si>
  <si>
    <t>Jasa Warnet</t>
  </si>
  <si>
    <t>Putri Jauspia, Sp</t>
  </si>
  <si>
    <t>Sumbawa, 04/02/1982</t>
  </si>
  <si>
    <t>Jl.Saturnus Blok.B No.14, Telaga Waru, Labuapi, Lombok Barat, NTB</t>
  </si>
  <si>
    <t>081805295278</t>
  </si>
  <si>
    <t>Laudry dan Konter HP</t>
  </si>
  <si>
    <t>Sapitawati</t>
  </si>
  <si>
    <t>Labuan Padi, 14/11/1973</t>
  </si>
  <si>
    <t>Jl.Saturnus IV Blok.B No.14 Rt.002, Telaga Waru, Labuapi, Lombok Barat, NTB</t>
  </si>
  <si>
    <t>087865352204</t>
  </si>
  <si>
    <t>Usaha Kue</t>
  </si>
  <si>
    <t>Ema Karnila</t>
  </si>
  <si>
    <t>Surabaya, 27/10/1977</t>
  </si>
  <si>
    <t>Jl. Gajah Mada BTN Griya Permata Blok.B No.9 Rt.001/007, Jempong, Sekarbela, Mataram, NTB</t>
  </si>
  <si>
    <t>082236509696</t>
  </si>
  <si>
    <t>Usaha Perhiasan Mutiara</t>
  </si>
  <si>
    <t>Edawangi</t>
  </si>
  <si>
    <t>Sembalua,  01/04/1990</t>
  </si>
  <si>
    <t>Jl. Songganis RT.001, Jerneng Mokar, Labuapi, Lobar, NTB</t>
  </si>
  <si>
    <t>081907256433</t>
  </si>
  <si>
    <t>Usaha Toko Aksesoris</t>
  </si>
  <si>
    <t>Anwar</t>
  </si>
  <si>
    <t>Batu Tumpeng, 11/03/1985</t>
  </si>
  <si>
    <t>Jl. Tgh. Ibrahim, Jagaraga Indah, Kediri, Lombok Barat, NTB</t>
  </si>
  <si>
    <t>087864300944</t>
  </si>
  <si>
    <t>Fahmi Zakaria</t>
  </si>
  <si>
    <t>Pagutan, 10/11/1982</t>
  </si>
  <si>
    <t>Jl. Rm.Panji Anom Pagutan RT.005, Pagutan Timur, Mataram, Mataram, NTB</t>
  </si>
  <si>
    <t>087864863130</t>
  </si>
  <si>
    <t>Bengkel Las/Aluminium</t>
  </si>
  <si>
    <t>Nur'ain Gailea</t>
  </si>
  <si>
    <t>Ujung Padang, 17/05/1973</t>
  </si>
  <si>
    <t>Jl. Majapahit No,10 RT.005/001, kekalik Jaya, Sekarbela, Mataram, NTB</t>
  </si>
  <si>
    <t>082236526128</t>
  </si>
  <si>
    <t>Katering dan snack box</t>
  </si>
  <si>
    <t>Emmi Setiant</t>
  </si>
  <si>
    <t>Mataram, 16/05/1973</t>
  </si>
  <si>
    <t>Jl. Swakarya 3 No.3, Kekalik Jaya&lt; Sekarbela, Mataram, NTB</t>
  </si>
  <si>
    <t>087865880073</t>
  </si>
  <si>
    <t>Kos-Kosan</t>
  </si>
  <si>
    <t>Endang Pujiati</t>
  </si>
  <si>
    <t>Mataram, 04/10/1969</t>
  </si>
  <si>
    <t>Jl. Langko Gb. Mataram RT.003/004, Dauan Agung, Mataram, NTB</t>
  </si>
  <si>
    <t>08190723434</t>
  </si>
  <si>
    <t>Nurjanah</t>
  </si>
  <si>
    <t>Lombok Tengah, 31/12/1965</t>
  </si>
  <si>
    <t>Jl. Pemamoran Monjok Rt.002, Monjok, Selapang, NTB</t>
  </si>
  <si>
    <t>081907863384</t>
  </si>
  <si>
    <t>Makanan Ringan</t>
  </si>
  <si>
    <t>Zulfa Rahmi</t>
  </si>
  <si>
    <t>Gelogor, 14/01/1978</t>
  </si>
  <si>
    <t>Jl. Peternakan RT.001, Selagalas, Sandubaya, Mataram, NTB</t>
  </si>
  <si>
    <t>08175723335</t>
  </si>
  <si>
    <t>Jualan Kerupuk</t>
  </si>
  <si>
    <t>Salmah</t>
  </si>
  <si>
    <t>Mataram, 01/02/1965</t>
  </si>
  <si>
    <t>Jl. Karang Baru Selatan Rt.006/228, Karang Ban, Selaparang, NTB</t>
  </si>
  <si>
    <t>086874304929</t>
  </si>
  <si>
    <t>Ida Sofia</t>
  </si>
  <si>
    <t>Mataram, )8/051977</t>
  </si>
  <si>
    <t>Jl.Serujing Blok.W No.2 RT.007/059, Mataram Timur, Mataram, Mataram, NTB</t>
  </si>
  <si>
    <t>081916008510</t>
  </si>
  <si>
    <t>Travel</t>
  </si>
  <si>
    <t>Leny Marlina Auliya</t>
  </si>
  <si>
    <t>Mataram, 17/03/1976</t>
  </si>
  <si>
    <t>Jl. Reformasi III BTN BHP RT.009, Karang Bongkot, Labuapi, NTB</t>
  </si>
  <si>
    <t>087765611413</t>
  </si>
  <si>
    <t>Kantin dan Katering</t>
  </si>
  <si>
    <t>Sa'adati</t>
  </si>
  <si>
    <t>Kawo, 08/06/1972</t>
  </si>
  <si>
    <t>Jl. Putri mandalika Blok.A Rt.004, Renteng, Praya, Praya, NTB</t>
  </si>
  <si>
    <t>0817626830</t>
  </si>
  <si>
    <t>Salon Keantikan, Laudry dan Toko Baju</t>
  </si>
  <si>
    <t>Dede Ardiyansyah</t>
  </si>
  <si>
    <t>Gerung, 11/03/1994</t>
  </si>
  <si>
    <t>Jl. Jendral A,Yani RT.004, Gerung Selatan, Gerung, Lobar, NTB</t>
  </si>
  <si>
    <t>087865730565</t>
  </si>
  <si>
    <t>Tour dan Travel</t>
  </si>
  <si>
    <t>Zaida Rohmi</t>
  </si>
  <si>
    <t>Gunung Sari, 03/09/1990</t>
  </si>
  <si>
    <t>Jl. Dr.Upto mangun Kusumo RT.015, Majidi, selong, Lombok Timur, NTB</t>
  </si>
  <si>
    <t>081918244052</t>
  </si>
  <si>
    <t>Kredit Mike up</t>
  </si>
  <si>
    <t>Syaipul Jihad, SE</t>
  </si>
  <si>
    <t>Lombok Timur, 15/02/1971</t>
  </si>
  <si>
    <t>Jl. Peternakan RT.001/001, Selegalas, Sandubaya, Mataram, NTB</t>
  </si>
  <si>
    <t>081803623180</t>
  </si>
  <si>
    <t>Pembuatan Pakan Ikan</t>
  </si>
  <si>
    <t>BQ. Nurul Firdaus</t>
  </si>
  <si>
    <t>Ampenan, 17/09/1977</t>
  </si>
  <si>
    <t>Jl. Dahlia No.11 RT.002/006, Ampenan Tengah, Ampenan, Mataram, NTB</t>
  </si>
  <si>
    <t>087765228677</t>
  </si>
  <si>
    <t>Catering Kue kering dan Basah</t>
  </si>
  <si>
    <t>Siti Inayatillah</t>
  </si>
  <si>
    <t>Mataram, 29/09/1979</t>
  </si>
  <si>
    <t>Jl. RM.Panji Anom, Pagutan timur, Mataram, NTB</t>
  </si>
  <si>
    <t>081936721800</t>
  </si>
  <si>
    <t>Puyung, 19/08/1979</t>
  </si>
  <si>
    <t>Jl.Rm Panji Anom pagutan, Pagutan, Mataram, NTB</t>
  </si>
  <si>
    <t>087865372488</t>
  </si>
  <si>
    <t>Siti Haplaton Mazirah</t>
  </si>
  <si>
    <t>Pagutan, 31/07/1986</t>
  </si>
  <si>
    <t>Jl. Karang Buaya RT.006/092, Pagutan Timur, Mataram, Mataram, NTB</t>
  </si>
  <si>
    <t>081803675547</t>
  </si>
  <si>
    <t>Astar Hadi</t>
  </si>
  <si>
    <t>Kelana, 30/08/1980</t>
  </si>
  <si>
    <t>Desa Sepakek, Pringgarata, Lombok tengah, NTB</t>
  </si>
  <si>
    <t>087865577811</t>
  </si>
  <si>
    <t>Jual Beli Gabah/Beras Petani</t>
  </si>
  <si>
    <t>Eka Putri Bayuli</t>
  </si>
  <si>
    <t>Sumbawa, 04/07/1987</t>
  </si>
  <si>
    <t>Jl. Kelana, Sepakek, Pringgarata, Lombok Tengah, NTB</t>
  </si>
  <si>
    <t>081916066055</t>
  </si>
  <si>
    <t>kios Sembako</t>
  </si>
  <si>
    <t>Sumaeni</t>
  </si>
  <si>
    <t>kelana, 14/07/1981</t>
  </si>
  <si>
    <t>Sepakek, Prinngarata, Lombok Tengah, NTB</t>
  </si>
  <si>
    <t>081885216354</t>
  </si>
  <si>
    <t>Dagang Bakulan dan Kue</t>
  </si>
  <si>
    <t>Arini Tri Purwanti</t>
  </si>
  <si>
    <t>Selong, 25/08/1994</t>
  </si>
  <si>
    <t>Jl.Rumbuk, Sakra</t>
  </si>
  <si>
    <t>081917366035</t>
  </si>
  <si>
    <t>Ida Ayu Wayan Kartika</t>
  </si>
  <si>
    <t>Babakan, 13/10/1980</t>
  </si>
  <si>
    <t>Jl.Lingkungan Babakan RT.005/002, Gerung Utara, Gerung, Lombok Barat, NTB</t>
  </si>
  <si>
    <t>087864587236</t>
  </si>
  <si>
    <t>Marian Hasdi</t>
  </si>
  <si>
    <t>Ampenan, 23/03/1985</t>
  </si>
  <si>
    <t>Jl.Adi Sucipto GG UD.Bagus RT.006/023, Ampenan Utara, Ampenan, Mataram, NTB</t>
  </si>
  <si>
    <t>081805724059</t>
  </si>
  <si>
    <t>Atribut Pramuka dan Sablon</t>
  </si>
  <si>
    <t>Mukhlis Suwardi</t>
  </si>
  <si>
    <t>Lombok Timur, 06/01/1973</t>
  </si>
  <si>
    <t>Jl.Lestari RT.006/011, Rempung, Pringgasela, Lombok Timur, NTB</t>
  </si>
  <si>
    <t>081353430997</t>
  </si>
  <si>
    <t>Ernawati</t>
  </si>
  <si>
    <t>Dusun Toya, 24/09/1977</t>
  </si>
  <si>
    <t>Jl. Dusun Anjani Selatan RT.006, Anjani, Suralaga, Lombok Timur, NTB</t>
  </si>
  <si>
    <t>081997923805</t>
  </si>
  <si>
    <t>Sri Hartini</t>
  </si>
  <si>
    <t>22/5/1975</t>
  </si>
  <si>
    <t>Jl. Rempung Lestari, Rempung, Peringgasela, Lombok Timur, NTB</t>
  </si>
  <si>
    <t>081918493838</t>
  </si>
  <si>
    <t>Berdagang</t>
  </si>
  <si>
    <t>Nurziah</t>
  </si>
  <si>
    <t>Monjok, 01/10/1966</t>
  </si>
  <si>
    <t>Jl.Dusun Menjeli RT.003, Petawan Indah, Lingsar, Lombok Barat, NTB</t>
  </si>
  <si>
    <t>081805412117</t>
  </si>
  <si>
    <t>Kripik Singkong,</t>
  </si>
  <si>
    <t>Zuhratul aulia</t>
  </si>
  <si>
    <t>Kelana, 28/12/1994</t>
  </si>
  <si>
    <t>Kelana Sepakek, Pringgarata, Lombok Tengah, NTB</t>
  </si>
  <si>
    <t>081805234622</t>
  </si>
  <si>
    <t>Jual Veli Gabah/Beras</t>
  </si>
  <si>
    <t>Suhaedi</t>
  </si>
  <si>
    <t>Mapak Belatong, 22/03/1981</t>
  </si>
  <si>
    <t>Jl.Mapak Belatung RT.003, Jempong Baru, Sekarbela, Mataram, NTB</t>
  </si>
  <si>
    <t>081803624189</t>
  </si>
  <si>
    <t>Kelontong dan Grosir</t>
  </si>
  <si>
    <t>Mazriatun</t>
  </si>
  <si>
    <t>Ampenan, 03/03/1989</t>
  </si>
  <si>
    <t>Jl.Tinggar Ampenan Utara RT005/024, Ampenan Utara, Ampenan, Mataram, NTB</t>
  </si>
  <si>
    <t>083129268401</t>
  </si>
  <si>
    <t>Membuat Kue</t>
  </si>
  <si>
    <t>Tini</t>
  </si>
  <si>
    <t>Anjani, 05/05/1985</t>
  </si>
  <si>
    <t>Jl. Kali Baru Gg.Alam Sari Ung.Tinggar RT.008/024, Ampenan Utara, Ampenan, Mataram, NTB</t>
  </si>
  <si>
    <t>Benny Fadhila Pratama</t>
  </si>
  <si>
    <t>Janapria, 17/04/1905</t>
  </si>
  <si>
    <t>Jl.Energi, Ampenan Selatan, Ampenan, Mataram, NTB</t>
  </si>
  <si>
    <t>081907578620</t>
  </si>
  <si>
    <t>Kedai Kopi</t>
  </si>
  <si>
    <t>Baiq Lina Yuliana</t>
  </si>
  <si>
    <t>Kediri, 07/07/1994</t>
  </si>
  <si>
    <t>Jl. Tanak Awu, Pujuk, Lombok Tengah, NTB</t>
  </si>
  <si>
    <t>08123672441</t>
  </si>
  <si>
    <t>Tahfizul Akhira</t>
  </si>
  <si>
    <t>Pagutan, 17/01/1988</t>
  </si>
  <si>
    <t>Jl.Karang Buaya RT.006/092, Pagutan Timur, Mataram, Mataram, NTB</t>
  </si>
  <si>
    <t>Sri Ubaya</t>
  </si>
  <si>
    <t>Mataram, 20/10/1967</t>
  </si>
  <si>
    <t>Jl.Selagalas RT.001 Blok.268, Selagala, Mataram, NTB</t>
  </si>
  <si>
    <t>Pupuk Organik</t>
  </si>
  <si>
    <t>Rohaida</t>
  </si>
  <si>
    <t>Mataram, 01/10/1993</t>
  </si>
  <si>
    <t>Jl.Cengkeh RT.002/206, Dasan Agung, Selaparang, NTB</t>
  </si>
  <si>
    <t>081907371926</t>
  </si>
  <si>
    <t>Indung Sejati</t>
  </si>
  <si>
    <t>Bandung, 01/12/1964</t>
  </si>
  <si>
    <t>Jl.Mawar II No.138 RT.004, Turida, Sandubaya, Mataram, NTB</t>
  </si>
  <si>
    <t>08175750206</t>
  </si>
  <si>
    <t>Ketering</t>
  </si>
  <si>
    <t>Tahzibul Adabis, Pd</t>
  </si>
  <si>
    <t>Pagutan, 28/03/1977</t>
  </si>
  <si>
    <t>Jl.Rm panji Anom Kr.Buaya RT.004, Pagutan Timur, Mataram, Mataram, NTB</t>
  </si>
  <si>
    <t>0817361191</t>
  </si>
  <si>
    <t>Misniati</t>
  </si>
  <si>
    <t>Dasan Geres, 08/02/1987</t>
  </si>
  <si>
    <t>Jl.Baru Mekar RT.001, Gontoran, Lingsar, Lombok Barat, NTB</t>
  </si>
  <si>
    <t>081907743287</t>
  </si>
  <si>
    <t>Nurul Hidayatun</t>
  </si>
  <si>
    <t>Mataram, 07/01/1990</t>
  </si>
  <si>
    <t>Jl.Cengkeh Ds Agung B.Bagok RT.002/206, Dasan Agung, Selaparang, Mataram, NTB</t>
  </si>
  <si>
    <t>081805251642</t>
  </si>
  <si>
    <t>Hasan Mazini, S. Pdi</t>
  </si>
  <si>
    <t>Lotim, 31/12/1965</t>
  </si>
  <si>
    <t>Jl.Keruak-Pancor, Sepit, Keruak, Lombok Timur, NTB</t>
  </si>
  <si>
    <t>081915944519</t>
  </si>
  <si>
    <t>Budi Daya Udang Vaname</t>
  </si>
  <si>
    <t>Siti Aisah</t>
  </si>
  <si>
    <t>Gerumpung, 13/01/1981</t>
  </si>
  <si>
    <t>Jl.ketapang raya, Ketapang Raya, Keruak, Lombok Timur, NTB</t>
  </si>
  <si>
    <t>081997654183</t>
  </si>
  <si>
    <t>A. Jahari</t>
  </si>
  <si>
    <t>Mataram, 13/08/1972</t>
  </si>
  <si>
    <t>Jl.Airlangga, Punia, Punia, Mataram, NTB</t>
  </si>
  <si>
    <t>Bengkel Sepeda Motor</t>
  </si>
  <si>
    <t>Susiati</t>
  </si>
  <si>
    <t>Banyuwangi, 11/01/1972</t>
  </si>
  <si>
    <t>Jl. Tenggara No.10 Blok.A RT.002/005, Seketeng, Sumbawa, Sumbawa,NTB</t>
  </si>
  <si>
    <t>081339616660</t>
  </si>
  <si>
    <t>Ud Berbagai Macam kebutuhan</t>
  </si>
  <si>
    <t>Nunuk Febrina Ningsih</t>
  </si>
  <si>
    <t>Sumbawa Besar, 26/02/1994</t>
  </si>
  <si>
    <t>Jl.BTN Olat Rarang  RT.002/005 Blok.E No.11, Labuan Badas , Lab.Badas, Sumbawa Besar, NTB</t>
  </si>
  <si>
    <t>081907603905</t>
  </si>
  <si>
    <t>Menjual Produk Kecantikan</t>
  </si>
  <si>
    <t>Kusuma wardana</t>
  </si>
  <si>
    <t>Petak, 13/01/1991</t>
  </si>
  <si>
    <t>Jl.Petak RT.001, Beram, Praya Tengah, Lombok Tengah, NTB</t>
  </si>
  <si>
    <t>083129965519</t>
  </si>
  <si>
    <t>Rizal Patoni</t>
  </si>
  <si>
    <t>Perampuan, 02/05/1994</t>
  </si>
  <si>
    <t>Jl.Perampuan RT.008/001, Perampuan barat, Labuapi Lombok Barat, NTB</t>
  </si>
  <si>
    <t>085338676166</t>
  </si>
  <si>
    <t>Hatimul Hisom</t>
  </si>
  <si>
    <t>Perampuan, 19/03/1996</t>
  </si>
  <si>
    <t>Jl.Perampuan RT.008/001, Perampuan, Labuapi, Lombok Barat, NTB</t>
  </si>
  <si>
    <t>085337475754</t>
  </si>
  <si>
    <t>Aprian Ermansyah</t>
  </si>
  <si>
    <t>Lombok Timur, 29/04/1995</t>
  </si>
  <si>
    <t>Jl. Saturnus III BTN BHP RT.002 Blok.A, Telagawaru, Labuapi, Lombok Barat, NTB</t>
  </si>
  <si>
    <t>083129335512</t>
  </si>
  <si>
    <t>Agus Suprihartono, S.Kom</t>
  </si>
  <si>
    <t>Mataram, 03/10/1970</t>
  </si>
  <si>
    <t>Jl Barito V No.15 Perumnas RT.002/001, Tj, Krg Permai, Sekarbela, Mataram, NTB</t>
  </si>
  <si>
    <t>081907710566</t>
  </si>
  <si>
    <t>Yunvika Ari Susanty</t>
  </si>
  <si>
    <t>Mataram, 21/06/1992</t>
  </si>
  <si>
    <t>Jl.saturnus III No.103 Blok.A Rt.002, Telagawaru, Labuapi, Lombok Barat, NTB</t>
  </si>
  <si>
    <t>081916090956</t>
  </si>
  <si>
    <t>Baiq Irma Indahsari</t>
  </si>
  <si>
    <t>Masbagik, 15/05/1995</t>
  </si>
  <si>
    <t>Jl.Saturnus III RT.002 Blok.A, Jelagawan, Lanbuapi, Lombok Barat, NTB</t>
  </si>
  <si>
    <t>083129613012</t>
  </si>
  <si>
    <t>Nur Uyun</t>
  </si>
  <si>
    <t>Lombok Timur, 31/12/1972</t>
  </si>
  <si>
    <t>Jl.Sukaraja Barat RT.005, Ampenan Tengah, Ampenan, Mataram, NTB</t>
  </si>
  <si>
    <t>087864074277</t>
  </si>
  <si>
    <t>Usaha Jajanan Mandiri</t>
  </si>
  <si>
    <t>Ni Made Sri Yuliastuti</t>
  </si>
  <si>
    <t>Mataram, 17/12/1979</t>
  </si>
  <si>
    <t>Jl.Cilokak No.6, Mataram Timur, Mataram, NTB</t>
  </si>
  <si>
    <t>081907372679</t>
  </si>
  <si>
    <t>Servis AC dan Menjual Makanan</t>
  </si>
  <si>
    <t>Muhammmad Sandani, S. Pdi</t>
  </si>
  <si>
    <t>Merembu, 05/01/1979</t>
  </si>
  <si>
    <t>Jl. T.Gh Muhibbullah, Merembu, Labuadi, Lombok Barat, NTB</t>
  </si>
  <si>
    <t>0818368397</t>
  </si>
  <si>
    <t>Dagang dan Jasa</t>
  </si>
  <si>
    <t>Ikhwan</t>
  </si>
  <si>
    <t>Lab.Sumbawa, 10/9/1969</t>
  </si>
  <si>
    <t>Jl.Ilma Baru RT.006/225, Ilma Baru, Selaparang, Mataram, NTB</t>
  </si>
  <si>
    <t>081705331126</t>
  </si>
  <si>
    <t>Nurhidayati</t>
  </si>
  <si>
    <t>Ampenan, 02/05/1973</t>
  </si>
  <si>
    <t>Jl.Saroja No.11 RT.003/006, Ampenan tengah, Ampenan, Mataram, NTB</t>
  </si>
  <si>
    <t>087865577970</t>
  </si>
  <si>
    <t>Kantin </t>
  </si>
  <si>
    <t>Kesuma, 10/03/1976</t>
  </si>
  <si>
    <t>Jl.Kesuma RT.001, Banyu Urip, Gerung, Lombok Barat, NTB</t>
  </si>
  <si>
    <t>081803604850</t>
  </si>
  <si>
    <t>Penyalur Pupuk Dan Obat Pertanian</t>
  </si>
  <si>
    <t>Zaeni</t>
  </si>
  <si>
    <t>Paguran, 31/12/1972</t>
  </si>
  <si>
    <t>Paguran, Mataram, Mataram, NTB</t>
  </si>
  <si>
    <t>087861311472</t>
  </si>
  <si>
    <t>Usaha Tahu dan Tempe</t>
  </si>
  <si>
    <t>Ahmadi</t>
  </si>
  <si>
    <t>Bengkel, 21/08/1983</t>
  </si>
  <si>
    <t>Jl.Dsn. Bengkel Selatan Mekar RT.004, Bengkel, Labuapi, Lombok Barat, NTB</t>
  </si>
  <si>
    <t>081907848696</t>
  </si>
  <si>
    <t>Warnet</t>
  </si>
  <si>
    <t> Mafazi Novia Hany</t>
  </si>
  <si>
    <t>Mataram, 01/11/1993</t>
  </si>
  <si>
    <t>Jl.Rm.Panji Anom Kr.Buaya RT.005, Pagutan Timur, Mataram, Mataram, NTB</t>
  </si>
  <si>
    <t>087865645066</t>
  </si>
  <si>
    <t>E.Hidmat</t>
  </si>
  <si>
    <t>Lombok Barat, 01/03/1967</t>
  </si>
  <si>
    <t>Jl. Planet Rayono RT.003 Blok.B, Tolago Waru, Labuapi, Lombok Barat, NTB</t>
  </si>
  <si>
    <t>085936159524</t>
  </si>
  <si>
    <t>Ela Nispi Laili</t>
  </si>
  <si>
    <t>Gando, 05/11/1987</t>
  </si>
  <si>
    <t>Paok Lombok, Suralaga, Lombok Timur, NTB</t>
  </si>
  <si>
    <t>081918335030</t>
  </si>
  <si>
    <t>Jualan Kebutuhan sekolah dan ATK</t>
  </si>
  <si>
    <t>M. Nasir Jailani</t>
  </si>
  <si>
    <t>Semayan, 18/06/1981</t>
  </si>
  <si>
    <t>Jl. Adeimas CG.Panda 5, Monjok Culik, Seraparang, Mataram, NTB</t>
  </si>
  <si>
    <t>081805222918</t>
  </si>
  <si>
    <t>Koperasi  </t>
  </si>
  <si>
    <t>Musleh</t>
  </si>
  <si>
    <t>Karangasem, 26/09/1978</t>
  </si>
  <si>
    <t>Jl. Pariwisata No.30 RT.002/078, Pejanggik, Mataram, Mataram, NTB</t>
  </si>
  <si>
    <t>081907813931</t>
  </si>
  <si>
    <t>Sembako  </t>
  </si>
  <si>
    <t>Syamsul Rizan</t>
  </si>
  <si>
    <t>Lombok Barat, 12/05/1986</t>
  </si>
  <si>
    <t>Jl. Pantai Nipah No.82, Pagutan Barat, Mataram, Mataram, NTB</t>
  </si>
  <si>
    <t>081705242113</t>
  </si>
  <si>
    <t>Sunardi Wahip</t>
  </si>
  <si>
    <t>Labuapi, 29/12/1975</t>
  </si>
  <si>
    <t>Jl. Tgh Lopan Labuapi RT.007, Labuapi, Labuapi, Lombok Barat, NTB</t>
  </si>
  <si>
    <t>081846535823</t>
  </si>
  <si>
    <t>Kerajinan Kayu</t>
  </si>
  <si>
    <t>Hatikah</t>
  </si>
  <si>
    <t>Pengenjek, 31/12/1976</t>
  </si>
  <si>
    <t>Jl. Dr. Sutomo RT.003/226, Karang Baru, Selaparang, Mataram, NTB</t>
  </si>
  <si>
    <t>081907839577</t>
  </si>
  <si>
    <t>Buat kerupuk Paru</t>
  </si>
  <si>
    <t>Nurul Jannah</t>
  </si>
  <si>
    <t>Jembe, 21/04/1972</t>
  </si>
  <si>
    <t>Jl. Bung Hatta No.8 Blok.B RT.001/084, Pejanggik, Mataram, Mataram, NTB</t>
  </si>
  <si>
    <t>081936722199</t>
  </si>
  <si>
    <t>Pedagang Beras fan Penjual Baju</t>
  </si>
  <si>
    <t>Mustaan Suarsi</t>
  </si>
  <si>
    <t>Lombok Timur, 06/02/1965</t>
  </si>
  <si>
    <t>RW.005, Rempung, Pringgasela, Lombok Timur, NTB</t>
  </si>
  <si>
    <t>081918314756</t>
  </si>
  <si>
    <t>Properti dan Sembako</t>
  </si>
  <si>
    <t>Fahmi  </t>
  </si>
  <si>
    <t>Mataram, 07/05/1970</t>
  </si>
  <si>
    <t>Pagatan, Mataram, Mataram, NTB</t>
  </si>
  <si>
    <t>085277324317</t>
  </si>
  <si>
    <t>Lukman Hakim</t>
  </si>
  <si>
    <t>Jikmal, 03/03/1983</t>
  </si>
  <si>
    <t>Jl. Turida Barat, Turida, Sandabaya, Mataram, NTB</t>
  </si>
  <si>
    <t>0817367566</t>
  </si>
  <si>
    <t>Pedagang</t>
  </si>
  <si>
    <t>Ikerut Agustiarmana</t>
  </si>
  <si>
    <t>Mataram, 01/08/1960</t>
  </si>
  <si>
    <t>Jl. Alengka No.5 RT.003/125, Mataram, NTB</t>
  </si>
  <si>
    <t>081907797600</t>
  </si>
  <si>
    <t>Koperasi</t>
  </si>
  <si>
    <t>ST Sri Eka K</t>
  </si>
  <si>
    <t>Mataram, 06/07/1983</t>
  </si>
  <si>
    <t>l. Betais Selatan RT.005/310, Betais, Sandubaya, Mataram, NTB</t>
  </si>
  <si>
    <t>085765425291</t>
  </si>
  <si>
    <t>Indriani Azdiatun</t>
  </si>
  <si>
    <t>Lotem, 05/05/1971</t>
  </si>
  <si>
    <t>Jl. Tribrata II No.11 RT.004, Ranjok, Gungsari, NTB</t>
  </si>
  <si>
    <t>081803662573</t>
  </si>
  <si>
    <t>Percetakan dan Sablon</t>
  </si>
  <si>
    <t>M. Jaelani</t>
  </si>
  <si>
    <t>Kuranji, 21/04/1967</t>
  </si>
  <si>
    <t>Jl. Kelengkong, Kuranji, Labuapi, Lombok Barat, NTB</t>
  </si>
  <si>
    <t>087864305442</t>
  </si>
  <si>
    <t>Purwandi</t>
  </si>
  <si>
    <t>Tanjung, 02/02/1969</t>
  </si>
  <si>
    <t>Jl. Perternakan RT.001/313. Selagalas, Sandubaya, Mataram, NTB</t>
  </si>
  <si>
    <t>081933143553</t>
  </si>
  <si>
    <t>Percetakan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</si>
</sst>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0.00"/>
    <numFmt numFmtId="167" formatCode="0"/>
    <numFmt numFmtId="168" formatCode="M/D/YYYY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2"/>
      <color rgb="FF000000"/>
      <name val="Calibri"/>
      <family val="2"/>
    </font>
    <font>
      <sz val="9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2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  <cellStyle name="Normal 2" xfId="21" builtinId="54" customBuiltin="true"/>
    <cellStyle name="Normal 4" xfId="22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2"/>
  <sheetViews>
    <sheetView windowProtection="false" showFormulas="false" showGridLines="true" showRowColHeaders="true" showZeros="true" rightToLeft="false" tabSelected="true" showOutlineSymbols="true" defaultGridColor="true" view="normal" topLeftCell="E187" colorId="64" zoomScale="75" zoomScaleNormal="75" zoomScalePageLayoutView="100" workbookViewId="0">
      <selection pane="topLeft" activeCell="S207" activeCellId="0" sqref="S207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2" width="6.85425101214575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9.85" hidden="false" customHeight="false" outlineLevel="0" collapsed="false">
      <c r="A2" s="5"/>
      <c r="B2" s="5"/>
      <c r="C2" s="3" t="n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6" t="s">
        <v>26</v>
      </c>
      <c r="N2" s="0"/>
      <c r="O2" s="7" t="s">
        <v>27</v>
      </c>
      <c r="P2" s="7" t="s">
        <v>28</v>
      </c>
      <c r="Q2" s="8" t="n">
        <f aca="false">2016-VALUE(RIGHT(O2,4))</f>
        <v>43</v>
      </c>
      <c r="R2" s="9" t="str">
        <f aca="false">IF(Q2&lt;21,"&lt; 21",IF(Q2&lt;=30,"21 - 30",IF(Q2&lt;=40,"31 - 40",IF(Q2&lt;=50,"41 - 50","&gt; 50" ))))</f>
        <v>41 - 50</v>
      </c>
      <c r="S2" s="7" t="s">
        <v>29</v>
      </c>
      <c r="T2" s="10"/>
      <c r="U2" s="11"/>
      <c r="V2" s="7" t="s">
        <v>30</v>
      </c>
      <c r="W2" s="12" t="s">
        <v>31</v>
      </c>
      <c r="X2" s="0"/>
      <c r="Y2" s="7" t="s">
        <v>32</v>
      </c>
    </row>
    <row r="3" customFormat="false" ht="29.85" hidden="false" customHeight="false" outlineLevel="0" collapsed="false">
      <c r="A3" s="5"/>
      <c r="B3" s="5"/>
      <c r="C3" s="3" t="n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6" t="s">
        <v>33</v>
      </c>
      <c r="N3" s="0"/>
      <c r="O3" s="7" t="s">
        <v>34</v>
      </c>
      <c r="P3" s="7" t="s">
        <v>28</v>
      </c>
      <c r="Q3" s="8" t="n">
        <f aca="false">2016-VALUE(RIGHT(O3,4))</f>
        <v>31</v>
      </c>
      <c r="R3" s="9" t="str">
        <f aca="false">IF(Q3&lt;21,"&lt; 21",IF(Q3&lt;=30,"21 - 30",IF(Q3&lt;=40,"31 - 40",IF(Q3&lt;=50,"41 - 50","&gt; 50" ))))</f>
        <v>31 - 40</v>
      </c>
      <c r="S3" s="7" t="s">
        <v>29</v>
      </c>
      <c r="T3" s="10"/>
      <c r="U3" s="11"/>
      <c r="V3" s="7" t="s">
        <v>35</v>
      </c>
      <c r="W3" s="12" t="s">
        <v>36</v>
      </c>
      <c r="X3" s="0"/>
      <c r="Y3" s="7" t="s">
        <v>37</v>
      </c>
    </row>
    <row r="4" customFormat="false" ht="29.85" hidden="false" customHeight="false" outlineLevel="0" collapsed="false">
      <c r="A4" s="5"/>
      <c r="B4" s="5"/>
      <c r="C4" s="3" t="n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6" t="s">
        <v>38</v>
      </c>
      <c r="N4" s="0"/>
      <c r="O4" s="7" t="s">
        <v>39</v>
      </c>
      <c r="P4" s="7" t="s">
        <v>28</v>
      </c>
      <c r="Q4" s="8" t="n">
        <f aca="false">2016-VALUE(RIGHT(O4,4))</f>
        <v>51</v>
      </c>
      <c r="R4" s="9" t="str">
        <f aca="false">IF(Q4&lt;21,"&lt; 21",IF(Q4&lt;=30,"21 - 30",IF(Q4&lt;=40,"31 - 40",IF(Q4&lt;=50,"41 - 50","&gt; 50" ))))</f>
        <v>&gt; 50</v>
      </c>
      <c r="S4" s="7" t="s">
        <v>29</v>
      </c>
      <c r="T4" s="10"/>
      <c r="U4" s="11"/>
      <c r="V4" s="7" t="s">
        <v>40</v>
      </c>
      <c r="W4" s="12" t="s">
        <v>41</v>
      </c>
      <c r="X4" s="0"/>
      <c r="Y4" s="7" t="s">
        <v>42</v>
      </c>
    </row>
    <row r="5" customFormat="false" ht="17.15" hidden="false" customHeight="false" outlineLevel="0" collapsed="false">
      <c r="A5" s="5"/>
      <c r="B5" s="5"/>
      <c r="C5" s="3" t="n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6" t="s">
        <v>43</v>
      </c>
      <c r="N5" s="0"/>
      <c r="O5" s="7" t="s">
        <v>44</v>
      </c>
      <c r="P5" s="7" t="s">
        <v>28</v>
      </c>
      <c r="Q5" s="8" t="n">
        <f aca="false">2016-VALUE(RIGHT(O5,4))</f>
        <v>46</v>
      </c>
      <c r="R5" s="9" t="str">
        <f aca="false">IF(Q5&lt;21,"&lt; 21",IF(Q5&lt;=30,"21 - 30",IF(Q5&lt;=40,"31 - 40",IF(Q5&lt;=50,"41 - 50","&gt; 50" ))))</f>
        <v>41 - 50</v>
      </c>
      <c r="S5" s="7" t="s">
        <v>29</v>
      </c>
      <c r="T5" s="10"/>
      <c r="U5" s="11"/>
      <c r="V5" s="7" t="s">
        <v>45</v>
      </c>
      <c r="W5" s="12"/>
      <c r="X5" s="0"/>
      <c r="Y5" s="7" t="s">
        <v>46</v>
      </c>
    </row>
    <row r="6" customFormat="false" ht="17.15" hidden="false" customHeight="false" outlineLevel="0" collapsed="false">
      <c r="A6" s="5"/>
      <c r="B6" s="5"/>
      <c r="C6" s="3" t="n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6" t="s">
        <v>47</v>
      </c>
      <c r="N6" s="0"/>
      <c r="O6" s="7" t="s">
        <v>48</v>
      </c>
      <c r="P6" s="7" t="s">
        <v>28</v>
      </c>
      <c r="Q6" s="8" t="n">
        <f aca="false">2016-VALUE(RIGHT(O6,4))</f>
        <v>42</v>
      </c>
      <c r="R6" s="9" t="str">
        <f aca="false">IF(Q6&lt;21,"&lt; 21",IF(Q6&lt;=30,"21 - 30",IF(Q6&lt;=40,"31 - 40",IF(Q6&lt;=50,"41 - 50","&gt; 50" ))))</f>
        <v>41 - 50</v>
      </c>
      <c r="S6" s="7" t="s">
        <v>29</v>
      </c>
      <c r="T6" s="10"/>
      <c r="U6" s="11"/>
      <c r="V6" s="7" t="s">
        <v>49</v>
      </c>
      <c r="W6" s="12"/>
      <c r="X6" s="0"/>
      <c r="Y6" s="7" t="s">
        <v>50</v>
      </c>
    </row>
    <row r="7" customFormat="false" ht="29.85" hidden="false" customHeight="false" outlineLevel="0" collapsed="false">
      <c r="A7" s="5"/>
      <c r="B7" s="5"/>
      <c r="C7" s="3" t="n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6" t="s">
        <v>51</v>
      </c>
      <c r="N7" s="0"/>
      <c r="O7" s="7" t="s">
        <v>52</v>
      </c>
      <c r="P7" s="7" t="s">
        <v>28</v>
      </c>
      <c r="Q7" s="8" t="n">
        <f aca="false">2016-VALUE(RIGHT(O7,4))</f>
        <v>29</v>
      </c>
      <c r="R7" s="9" t="str">
        <f aca="false">IF(Q7&lt;21,"&lt; 21",IF(Q7&lt;=30,"21 - 30",IF(Q7&lt;=40,"31 - 40",IF(Q7&lt;=50,"41 - 50","&gt; 50" ))))</f>
        <v>21 - 30</v>
      </c>
      <c r="S7" s="7" t="s">
        <v>53</v>
      </c>
      <c r="T7" s="10"/>
      <c r="U7" s="11"/>
      <c r="V7" s="7" t="s">
        <v>49</v>
      </c>
      <c r="W7" s="12" t="s">
        <v>54</v>
      </c>
      <c r="X7" s="0"/>
      <c r="Y7" s="7" t="s">
        <v>55</v>
      </c>
    </row>
    <row r="8" customFormat="false" ht="29.85" hidden="false" customHeight="false" outlineLevel="0" collapsed="false">
      <c r="A8" s="5"/>
      <c r="B8" s="5"/>
      <c r="C8" s="3" t="n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6" t="s">
        <v>56</v>
      </c>
      <c r="N8" s="0"/>
      <c r="O8" s="7" t="s">
        <v>57</v>
      </c>
      <c r="P8" s="7" t="s">
        <v>58</v>
      </c>
      <c r="Q8" s="8" t="n">
        <f aca="false">2016-VALUE(RIGHT(O8,4))</f>
        <v>39</v>
      </c>
      <c r="R8" s="9" t="str">
        <f aca="false">IF(Q8&lt;21,"&lt; 21",IF(Q8&lt;=30,"21 - 30",IF(Q8&lt;=40,"31 - 40",IF(Q8&lt;=50,"41 - 50","&gt; 50" ))))</f>
        <v>31 - 40</v>
      </c>
      <c r="S8" s="7" t="s">
        <v>29</v>
      </c>
      <c r="T8" s="10"/>
      <c r="U8" s="11"/>
      <c r="V8" s="7" t="s">
        <v>59</v>
      </c>
      <c r="W8" s="12" t="s">
        <v>60</v>
      </c>
      <c r="X8" s="0"/>
      <c r="Y8" s="7" t="s">
        <v>61</v>
      </c>
    </row>
    <row r="9" customFormat="false" ht="29.85" hidden="false" customHeight="false" outlineLevel="0" collapsed="false">
      <c r="A9" s="5"/>
      <c r="B9" s="5"/>
      <c r="C9" s="3" t="n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6" t="s">
        <v>62</v>
      </c>
      <c r="N9" s="0"/>
      <c r="O9" s="7" t="s">
        <v>63</v>
      </c>
      <c r="P9" s="7" t="s">
        <v>28</v>
      </c>
      <c r="Q9" s="8" t="n">
        <f aca="false">2016-VALUE(RIGHT(O9,4))</f>
        <v>44</v>
      </c>
      <c r="R9" s="9" t="str">
        <f aca="false">IF(Q9&lt;21,"&lt; 21",IF(Q9&lt;=30,"21 - 30",IF(Q9&lt;=40,"31 - 40",IF(Q9&lt;=50,"41 - 50","&gt; 50" ))))</f>
        <v>41 - 50</v>
      </c>
      <c r="S9" s="7" t="s">
        <v>64</v>
      </c>
      <c r="T9" s="10"/>
      <c r="U9" s="11"/>
      <c r="V9" s="7" t="s">
        <v>65</v>
      </c>
      <c r="W9" s="12" t="s">
        <v>66</v>
      </c>
      <c r="X9" s="0"/>
      <c r="Y9" s="7"/>
    </row>
    <row r="10" customFormat="false" ht="29.85" hidden="false" customHeight="false" outlineLevel="0" collapsed="false">
      <c r="A10" s="5"/>
      <c r="B10" s="5"/>
      <c r="C10" s="3" t="n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6" t="s">
        <v>67</v>
      </c>
      <c r="N10" s="0"/>
      <c r="O10" s="7" t="s">
        <v>68</v>
      </c>
      <c r="P10" s="7" t="s">
        <v>28</v>
      </c>
      <c r="Q10" s="8" t="n">
        <f aca="false">2016-VALUE(RIGHT(O10,4))</f>
        <v>46</v>
      </c>
      <c r="R10" s="9" t="str">
        <f aca="false">IF(Q10&lt;21,"&lt; 21",IF(Q10&lt;=30,"21 - 30",IF(Q10&lt;=40,"31 - 40",IF(Q10&lt;=50,"41 - 50","&gt; 50" ))))</f>
        <v>41 - 50</v>
      </c>
      <c r="S10" s="7" t="s">
        <v>29</v>
      </c>
      <c r="T10" s="10"/>
      <c r="U10" s="11"/>
      <c r="V10" s="7" t="s">
        <v>69</v>
      </c>
      <c r="W10" s="12" t="s">
        <v>70</v>
      </c>
      <c r="X10" s="0"/>
      <c r="Y10" s="7" t="s">
        <v>71</v>
      </c>
    </row>
    <row r="11" customFormat="false" ht="29.85" hidden="false" customHeight="false" outlineLevel="0" collapsed="false">
      <c r="A11" s="5"/>
      <c r="B11" s="5"/>
      <c r="C11" s="3" t="n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6" t="s">
        <v>72</v>
      </c>
      <c r="N11" s="0"/>
      <c r="O11" s="7" t="s">
        <v>73</v>
      </c>
      <c r="P11" s="7" t="s">
        <v>28</v>
      </c>
      <c r="Q11" s="8" t="n">
        <f aca="false">2016-VALUE(RIGHT(O11,4))</f>
        <v>32</v>
      </c>
      <c r="R11" s="9" t="str">
        <f aca="false">IF(Q11&lt;21,"&lt; 21",IF(Q11&lt;=30,"21 - 30",IF(Q11&lt;=40,"31 - 40",IF(Q11&lt;=50,"41 - 50","&gt; 50" ))))</f>
        <v>31 - 40</v>
      </c>
      <c r="S11" s="7" t="s">
        <v>53</v>
      </c>
      <c r="T11" s="10"/>
      <c r="U11" s="11"/>
      <c r="V11" s="7" t="s">
        <v>74</v>
      </c>
      <c r="W11" s="12" t="s">
        <v>75</v>
      </c>
      <c r="X11" s="0"/>
      <c r="Y11" s="7" t="s">
        <v>76</v>
      </c>
    </row>
    <row r="12" customFormat="false" ht="29.85" hidden="false" customHeight="false" outlineLevel="0" collapsed="false">
      <c r="A12" s="5"/>
      <c r="B12" s="5"/>
      <c r="C12" s="3" t="n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6" t="s">
        <v>77</v>
      </c>
      <c r="N12" s="0"/>
      <c r="O12" s="7" t="s">
        <v>78</v>
      </c>
      <c r="P12" s="7" t="s">
        <v>28</v>
      </c>
      <c r="Q12" s="8" t="n">
        <f aca="false">2016-VALUE(RIGHT(O12,4))</f>
        <v>47</v>
      </c>
      <c r="R12" s="9" t="str">
        <f aca="false">IF(Q12&lt;21,"&lt; 21",IF(Q12&lt;=30,"21 - 30",IF(Q12&lt;=40,"31 - 40",IF(Q12&lt;=50,"41 - 50","&gt; 50" ))))</f>
        <v>41 - 50</v>
      </c>
      <c r="S12" s="7"/>
      <c r="T12" s="10"/>
      <c r="U12" s="11"/>
      <c r="V12" s="7" t="s">
        <v>79</v>
      </c>
      <c r="W12" s="12" t="s">
        <v>80</v>
      </c>
      <c r="X12" s="0"/>
      <c r="Y12" s="7"/>
    </row>
    <row r="13" customFormat="false" ht="17.15" hidden="false" customHeight="false" outlineLevel="0" collapsed="false">
      <c r="A13" s="5"/>
      <c r="B13" s="5"/>
      <c r="C13" s="3" t="n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6" t="s">
        <v>81</v>
      </c>
      <c r="N13" s="0"/>
      <c r="O13" s="7" t="s">
        <v>82</v>
      </c>
      <c r="P13" s="7" t="s">
        <v>28</v>
      </c>
      <c r="Q13" s="8" t="n">
        <f aca="false">2016-VALUE(RIGHT(O13,4))</f>
        <v>43</v>
      </c>
      <c r="R13" s="9" t="str">
        <f aca="false">IF(Q13&lt;21,"&lt; 21",IF(Q13&lt;=30,"21 - 30",IF(Q13&lt;=40,"31 - 40",IF(Q13&lt;=50,"41 - 50","&gt; 50" ))))</f>
        <v>41 - 50</v>
      </c>
      <c r="S13" s="7" t="s">
        <v>29</v>
      </c>
      <c r="T13" s="10"/>
      <c r="U13" s="11"/>
      <c r="V13" s="7" t="s">
        <v>83</v>
      </c>
      <c r="W13" s="12"/>
      <c r="X13" s="0"/>
      <c r="Y13" s="7" t="s">
        <v>84</v>
      </c>
    </row>
    <row r="14" customFormat="false" ht="29.85" hidden="false" customHeight="false" outlineLevel="0" collapsed="false">
      <c r="A14" s="5"/>
      <c r="B14" s="5"/>
      <c r="C14" s="3" t="n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6" t="s">
        <v>85</v>
      </c>
      <c r="N14" s="0"/>
      <c r="O14" s="7" t="s">
        <v>86</v>
      </c>
      <c r="P14" s="7" t="s">
        <v>28</v>
      </c>
      <c r="Q14" s="8" t="n">
        <f aca="false">2016-VALUE(RIGHT(O14,4))</f>
        <v>44</v>
      </c>
      <c r="R14" s="9" t="str">
        <f aca="false">IF(Q14&lt;21,"&lt; 21",IF(Q14&lt;=30,"21 - 30",IF(Q14&lt;=40,"31 - 40",IF(Q14&lt;=50,"41 - 50","&gt; 50" ))))</f>
        <v>41 - 50</v>
      </c>
      <c r="S14" s="7" t="s">
        <v>29</v>
      </c>
      <c r="T14" s="10"/>
      <c r="U14" s="11"/>
      <c r="V14" s="7" t="s">
        <v>87</v>
      </c>
      <c r="W14" s="12" t="s">
        <v>88</v>
      </c>
      <c r="X14" s="0"/>
      <c r="Y14" s="7" t="s">
        <v>84</v>
      </c>
    </row>
    <row r="15" customFormat="false" ht="29.85" hidden="false" customHeight="false" outlineLevel="0" collapsed="false">
      <c r="A15" s="5"/>
      <c r="B15" s="5"/>
      <c r="C15" s="3" t="n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6" t="s">
        <v>89</v>
      </c>
      <c r="N15" s="0"/>
      <c r="O15" s="7" t="s">
        <v>90</v>
      </c>
      <c r="P15" s="7" t="s">
        <v>28</v>
      </c>
      <c r="Q15" s="8" t="n">
        <f aca="false">2016-VALUE(RIGHT(O15,4))</f>
        <v>40</v>
      </c>
      <c r="R15" s="9" t="str">
        <f aca="false">IF(Q15&lt;21,"&lt; 21",IF(Q15&lt;=30,"21 - 30",IF(Q15&lt;=40,"31 - 40",IF(Q15&lt;=50,"41 - 50","&gt; 50" ))))</f>
        <v>31 - 40</v>
      </c>
      <c r="S15" s="7" t="s">
        <v>53</v>
      </c>
      <c r="T15" s="10"/>
      <c r="U15" s="11"/>
      <c r="V15" s="7" t="s">
        <v>91</v>
      </c>
      <c r="W15" s="12" t="s">
        <v>92</v>
      </c>
      <c r="X15" s="0"/>
      <c r="Y15" s="7" t="s">
        <v>93</v>
      </c>
    </row>
    <row r="16" customFormat="false" ht="29.85" hidden="false" customHeight="false" outlineLevel="0" collapsed="false">
      <c r="A16" s="5"/>
      <c r="B16" s="5"/>
      <c r="C16" s="3" t="n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6" t="s">
        <v>94</v>
      </c>
      <c r="N16" s="0"/>
      <c r="O16" s="7" t="s">
        <v>95</v>
      </c>
      <c r="P16" s="7" t="s">
        <v>28</v>
      </c>
      <c r="Q16" s="8" t="n">
        <f aca="false">2016-VALUE(RIGHT(O16,4))</f>
        <v>19</v>
      </c>
      <c r="R16" s="9" t="str">
        <f aca="false">IF(Q16&lt;21,"&lt; 21",IF(Q16&lt;=30,"21 - 30",IF(Q16&lt;=40,"31 - 40",IF(Q16&lt;=50,"41 - 50","&gt; 50" ))))</f>
        <v>&lt; 21</v>
      </c>
      <c r="S16" s="7" t="s">
        <v>96</v>
      </c>
      <c r="T16" s="10"/>
      <c r="U16" s="11"/>
      <c r="V16" s="7" t="s">
        <v>97</v>
      </c>
      <c r="W16" s="13" t="s">
        <v>98</v>
      </c>
      <c r="X16" s="0"/>
      <c r="Y16" s="7" t="s">
        <v>99</v>
      </c>
    </row>
    <row r="17" customFormat="false" ht="29.85" hidden="false" customHeight="false" outlineLevel="0" collapsed="false">
      <c r="A17" s="5"/>
      <c r="B17" s="5"/>
      <c r="C17" s="3" t="n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6" t="s">
        <v>100</v>
      </c>
      <c r="N17" s="0"/>
      <c r="O17" s="7" t="s">
        <v>101</v>
      </c>
      <c r="P17" s="7" t="s">
        <v>28</v>
      </c>
      <c r="Q17" s="8" t="n">
        <f aca="false">2016-VALUE(RIGHT(O17,4))</f>
        <v>37</v>
      </c>
      <c r="R17" s="9" t="str">
        <f aca="false">IF(Q17&lt;21,"&lt; 21",IF(Q17&lt;=30,"21 - 30",IF(Q17&lt;=40,"31 - 40",IF(Q17&lt;=50,"41 - 50","&gt; 50" ))))</f>
        <v>31 - 40</v>
      </c>
      <c r="S17" s="7" t="s">
        <v>29</v>
      </c>
      <c r="T17" s="10"/>
      <c r="U17" s="11"/>
      <c r="V17" s="7" t="s">
        <v>102</v>
      </c>
      <c r="W17" s="13" t="s">
        <v>103</v>
      </c>
      <c r="X17" s="0"/>
      <c r="Y17" s="7" t="s">
        <v>104</v>
      </c>
    </row>
    <row r="18" customFormat="false" ht="29.85" hidden="false" customHeight="false" outlineLevel="0" collapsed="false">
      <c r="A18" s="5"/>
      <c r="B18" s="5"/>
      <c r="C18" s="3" t="n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6" t="s">
        <v>105</v>
      </c>
      <c r="N18" s="0"/>
      <c r="O18" s="7" t="s">
        <v>106</v>
      </c>
      <c r="P18" s="7" t="s">
        <v>28</v>
      </c>
      <c r="Q18" s="8" t="n">
        <f aca="false">2016-VALUE(RIGHT(O18,4))</f>
        <v>60</v>
      </c>
      <c r="R18" s="9" t="str">
        <f aca="false">IF(Q18&lt;21,"&lt; 21",IF(Q18&lt;=30,"21 - 30",IF(Q18&lt;=40,"31 - 40",IF(Q18&lt;=50,"41 - 50","&gt; 50" ))))</f>
        <v>&gt; 50</v>
      </c>
      <c r="S18" s="7"/>
      <c r="T18" s="10"/>
      <c r="U18" s="11"/>
      <c r="V18" s="7" t="s">
        <v>107</v>
      </c>
      <c r="W18" s="13" t="s">
        <v>108</v>
      </c>
      <c r="X18" s="0"/>
      <c r="Y18" s="7" t="s">
        <v>109</v>
      </c>
    </row>
    <row r="19" customFormat="false" ht="29.85" hidden="false" customHeight="false" outlineLevel="0" collapsed="false">
      <c r="A19" s="5"/>
      <c r="B19" s="5"/>
      <c r="C19" s="3" t="n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6" t="s">
        <v>110</v>
      </c>
      <c r="N19" s="0"/>
      <c r="O19" s="7" t="s">
        <v>111</v>
      </c>
      <c r="P19" s="7" t="s">
        <v>28</v>
      </c>
      <c r="Q19" s="8" t="n">
        <f aca="false">2016-VALUE(RIGHT(O19,4))</f>
        <v>53</v>
      </c>
      <c r="R19" s="9" t="str">
        <f aca="false">IF(Q19&lt;21,"&lt; 21",IF(Q19&lt;=30,"21 - 30",IF(Q19&lt;=40,"31 - 40",IF(Q19&lt;=50,"41 - 50","&gt; 50" ))))</f>
        <v>&gt; 50</v>
      </c>
      <c r="S19" s="7"/>
      <c r="T19" s="10"/>
      <c r="U19" s="11"/>
      <c r="V19" s="7" t="s">
        <v>112</v>
      </c>
      <c r="W19" s="13" t="s">
        <v>113</v>
      </c>
      <c r="X19" s="0"/>
      <c r="Y19" s="7" t="s">
        <v>114</v>
      </c>
    </row>
    <row r="20" customFormat="false" ht="29.85" hidden="false" customHeight="false" outlineLevel="0" collapsed="false">
      <c r="A20" s="5"/>
      <c r="B20" s="5"/>
      <c r="C20" s="3" t="n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6" t="s">
        <v>115</v>
      </c>
      <c r="N20" s="0"/>
      <c r="O20" s="7" t="s">
        <v>116</v>
      </c>
      <c r="P20" s="7" t="s">
        <v>28</v>
      </c>
      <c r="Q20" s="8" t="n">
        <f aca="false">2016-VALUE(RIGHT(O20,4))</f>
        <v>39</v>
      </c>
      <c r="R20" s="9" t="str">
        <f aca="false">IF(Q20&lt;21,"&lt; 21",IF(Q20&lt;=30,"21 - 30",IF(Q20&lt;=40,"31 - 40",IF(Q20&lt;=50,"41 - 50","&gt; 50" ))))</f>
        <v>31 - 40</v>
      </c>
      <c r="S20" s="7" t="s">
        <v>29</v>
      </c>
      <c r="T20" s="10"/>
      <c r="U20" s="11"/>
      <c r="V20" s="7" t="s">
        <v>117</v>
      </c>
      <c r="W20" s="13" t="s">
        <v>118</v>
      </c>
      <c r="X20" s="0"/>
      <c r="Y20" s="7" t="s">
        <v>119</v>
      </c>
    </row>
    <row r="21" customFormat="false" ht="29.85" hidden="false" customHeight="false" outlineLevel="0" collapsed="false">
      <c r="A21" s="5"/>
      <c r="B21" s="5"/>
      <c r="C21" s="3" t="n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6" t="s">
        <v>120</v>
      </c>
      <c r="N21" s="0"/>
      <c r="O21" s="7" t="s">
        <v>121</v>
      </c>
      <c r="P21" s="7" t="s">
        <v>28</v>
      </c>
      <c r="Q21" s="8" t="n">
        <f aca="false">2016-VALUE(RIGHT(O21,4))</f>
        <v>36</v>
      </c>
      <c r="R21" s="9" t="str">
        <f aca="false">IF(Q21&lt;21,"&lt; 21",IF(Q21&lt;=30,"21 - 30",IF(Q21&lt;=40,"31 - 40",IF(Q21&lt;=50,"41 - 50","&gt; 50" ))))</f>
        <v>31 - 40</v>
      </c>
      <c r="S21" s="7" t="s">
        <v>29</v>
      </c>
      <c r="T21" s="10"/>
      <c r="U21" s="11"/>
      <c r="V21" s="7" t="s">
        <v>122</v>
      </c>
      <c r="W21" s="13" t="s">
        <v>123</v>
      </c>
      <c r="X21" s="0"/>
      <c r="Y21" s="7" t="s">
        <v>104</v>
      </c>
    </row>
    <row r="22" customFormat="false" ht="29.85" hidden="false" customHeight="false" outlineLevel="0" collapsed="false">
      <c r="A22" s="5"/>
      <c r="B22" s="5"/>
      <c r="C22" s="3" t="n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6" t="s">
        <v>124</v>
      </c>
      <c r="N22" s="0"/>
      <c r="O22" s="7" t="s">
        <v>125</v>
      </c>
      <c r="P22" s="7" t="s">
        <v>28</v>
      </c>
      <c r="Q22" s="8" t="n">
        <f aca="false">2016-VALUE(RIGHT(O22,4))</f>
        <v>45</v>
      </c>
      <c r="R22" s="9" t="str">
        <f aca="false">IF(Q22&lt;21,"&lt; 21",IF(Q22&lt;=30,"21 - 30",IF(Q22&lt;=40,"31 - 40",IF(Q22&lt;=50,"41 - 50","&gt; 50" ))))</f>
        <v>41 - 50</v>
      </c>
      <c r="S22" s="7"/>
      <c r="T22" s="10"/>
      <c r="U22" s="11"/>
      <c r="V22" s="7" t="s">
        <v>126</v>
      </c>
      <c r="W22" s="13" t="s">
        <v>127</v>
      </c>
      <c r="X22" s="0"/>
      <c r="Y22" s="7" t="s">
        <v>71</v>
      </c>
    </row>
    <row r="23" customFormat="false" ht="29.85" hidden="false" customHeight="false" outlineLevel="0" collapsed="false">
      <c r="A23" s="5"/>
      <c r="B23" s="5"/>
      <c r="C23" s="3" t="n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6" t="s">
        <v>128</v>
      </c>
      <c r="N23" s="0"/>
      <c r="O23" s="7" t="s">
        <v>129</v>
      </c>
      <c r="P23" s="7" t="s">
        <v>28</v>
      </c>
      <c r="Q23" s="8" t="n">
        <f aca="false">2016-VALUE(RIGHT(O23,4))</f>
        <v>29</v>
      </c>
      <c r="R23" s="9" t="str">
        <f aca="false">IF(Q23&lt;21,"&lt; 21",IF(Q23&lt;=30,"21 - 30",IF(Q23&lt;=40,"31 - 40",IF(Q23&lt;=50,"41 - 50","&gt; 50" ))))</f>
        <v>21 - 30</v>
      </c>
      <c r="S23" s="7" t="s">
        <v>29</v>
      </c>
      <c r="T23" s="10"/>
      <c r="U23" s="11"/>
      <c r="V23" s="7" t="s">
        <v>130</v>
      </c>
      <c r="W23" s="13" t="s">
        <v>131</v>
      </c>
      <c r="X23" s="0"/>
      <c r="Y23" s="7"/>
    </row>
    <row r="24" customFormat="false" ht="29.85" hidden="false" customHeight="false" outlineLevel="0" collapsed="false">
      <c r="A24" s="5"/>
      <c r="B24" s="5"/>
      <c r="C24" s="3" t="n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6" t="s">
        <v>132</v>
      </c>
      <c r="N24" s="0"/>
      <c r="O24" s="7" t="s">
        <v>133</v>
      </c>
      <c r="P24" s="7" t="s">
        <v>28</v>
      </c>
      <c r="Q24" s="8" t="n">
        <f aca="false">2016-VALUE(RIGHT(O24,4))</f>
        <v>46</v>
      </c>
      <c r="R24" s="9" t="str">
        <f aca="false">IF(Q24&lt;21,"&lt; 21",IF(Q24&lt;=30,"21 - 30",IF(Q24&lt;=40,"31 - 40",IF(Q24&lt;=50,"41 - 50","&gt; 50" ))))</f>
        <v>41 - 50</v>
      </c>
      <c r="S24" s="7" t="s">
        <v>53</v>
      </c>
      <c r="T24" s="10"/>
      <c r="U24" s="11"/>
      <c r="V24" s="7" t="s">
        <v>134</v>
      </c>
      <c r="W24" s="13" t="s">
        <v>135</v>
      </c>
      <c r="X24" s="0"/>
      <c r="Y24" s="7"/>
    </row>
    <row r="25" customFormat="false" ht="29.85" hidden="false" customHeight="false" outlineLevel="0" collapsed="false">
      <c r="A25" s="5"/>
      <c r="B25" s="5"/>
      <c r="C25" s="3" t="n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6" t="s">
        <v>136</v>
      </c>
      <c r="N25" s="0"/>
      <c r="O25" s="7" t="s">
        <v>137</v>
      </c>
      <c r="P25" s="7" t="s">
        <v>28</v>
      </c>
      <c r="Q25" s="8" t="n">
        <f aca="false">2016-VALUE(RIGHT(O25,4))</f>
        <v>32</v>
      </c>
      <c r="R25" s="9" t="str">
        <f aca="false">IF(Q25&lt;21,"&lt; 21",IF(Q25&lt;=30,"21 - 30",IF(Q25&lt;=40,"31 - 40",IF(Q25&lt;=50,"41 - 50","&gt; 50" ))))</f>
        <v>31 - 40</v>
      </c>
      <c r="S25" s="7" t="s">
        <v>29</v>
      </c>
      <c r="T25" s="10"/>
      <c r="U25" s="11"/>
      <c r="V25" s="7" t="s">
        <v>138</v>
      </c>
      <c r="W25" s="12" t="s">
        <v>139</v>
      </c>
      <c r="X25" s="0"/>
      <c r="Y25" s="7" t="s">
        <v>140</v>
      </c>
    </row>
    <row r="26" customFormat="false" ht="29.85" hidden="false" customHeight="false" outlineLevel="0" collapsed="false">
      <c r="A26" s="5"/>
      <c r="B26" s="5"/>
      <c r="C26" s="3" t="n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6" t="s">
        <v>141</v>
      </c>
      <c r="N26" s="0"/>
      <c r="O26" s="7" t="s">
        <v>142</v>
      </c>
      <c r="P26" s="7" t="s">
        <v>58</v>
      </c>
      <c r="Q26" s="8" t="n">
        <f aca="false">2016-VALUE(RIGHT(O26,4))</f>
        <v>37</v>
      </c>
      <c r="R26" s="9" t="str">
        <f aca="false">IF(Q26&lt;21,"&lt; 21",IF(Q26&lt;=30,"21 - 30",IF(Q26&lt;=40,"31 - 40",IF(Q26&lt;=50,"41 - 50","&gt; 50" ))))</f>
        <v>31 - 40</v>
      </c>
      <c r="S26" s="7" t="s">
        <v>29</v>
      </c>
      <c r="T26" s="10"/>
      <c r="U26" s="11"/>
      <c r="V26" s="7" t="s">
        <v>143</v>
      </c>
      <c r="W26" s="12" t="s">
        <v>144</v>
      </c>
      <c r="X26" s="0"/>
      <c r="Y26" s="7" t="s">
        <v>145</v>
      </c>
    </row>
    <row r="27" customFormat="false" ht="29.85" hidden="false" customHeight="false" outlineLevel="0" collapsed="false">
      <c r="A27" s="5"/>
      <c r="B27" s="5"/>
      <c r="C27" s="3" t="n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6" t="s">
        <v>146</v>
      </c>
      <c r="N27" s="0"/>
      <c r="O27" s="7" t="s">
        <v>147</v>
      </c>
      <c r="P27" s="7" t="s">
        <v>58</v>
      </c>
      <c r="Q27" s="8" t="n">
        <f aca="false">2016-VALUE(RIGHT(O27,4))</f>
        <v>40</v>
      </c>
      <c r="R27" s="9" t="str">
        <f aca="false">IF(Q27&lt;21,"&lt; 21",IF(Q27&lt;=30,"21 - 30",IF(Q27&lt;=40,"31 - 40",IF(Q27&lt;=50,"41 - 50","&gt; 50" ))))</f>
        <v>31 - 40</v>
      </c>
      <c r="S27" s="7" t="s">
        <v>29</v>
      </c>
      <c r="T27" s="10"/>
      <c r="U27" s="11"/>
      <c r="V27" s="7" t="s">
        <v>148</v>
      </c>
      <c r="W27" s="13" t="s">
        <v>149</v>
      </c>
      <c r="X27" s="0"/>
      <c r="Y27" s="7" t="s">
        <v>150</v>
      </c>
    </row>
    <row r="28" customFormat="false" ht="29.85" hidden="false" customHeight="false" outlineLevel="0" collapsed="false">
      <c r="A28" s="5"/>
      <c r="B28" s="5"/>
      <c r="C28" s="3" t="n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6" t="s">
        <v>151</v>
      </c>
      <c r="N28" s="0"/>
      <c r="O28" s="7" t="s">
        <v>152</v>
      </c>
      <c r="P28" s="7" t="s">
        <v>58</v>
      </c>
      <c r="Q28" s="8" t="n">
        <f aca="false">2016-VALUE(RIGHT(O28,4))</f>
        <v>27</v>
      </c>
      <c r="R28" s="9" t="str">
        <f aca="false">IF(Q28&lt;21,"&lt; 21",IF(Q28&lt;=30,"21 - 30",IF(Q28&lt;=40,"31 - 40",IF(Q28&lt;=50,"41 - 50","&gt; 50" ))))</f>
        <v>21 - 30</v>
      </c>
      <c r="S28" s="7"/>
      <c r="T28" s="10"/>
      <c r="U28" s="11"/>
      <c r="V28" s="7" t="s">
        <v>153</v>
      </c>
      <c r="W28" s="13" t="s">
        <v>154</v>
      </c>
      <c r="X28" s="0"/>
      <c r="Y28" s="7" t="s">
        <v>155</v>
      </c>
    </row>
    <row r="29" customFormat="false" ht="29.85" hidden="false" customHeight="false" outlineLevel="0" collapsed="false">
      <c r="A29" s="5"/>
      <c r="B29" s="5"/>
      <c r="C29" s="3" t="n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6" t="s">
        <v>156</v>
      </c>
      <c r="N29" s="0"/>
      <c r="O29" s="7" t="s">
        <v>157</v>
      </c>
      <c r="P29" s="7" t="s">
        <v>28</v>
      </c>
      <c r="Q29" s="8" t="n">
        <f aca="false">2016-VALUE(RIGHT(O29,4))</f>
        <v>25</v>
      </c>
      <c r="R29" s="9" t="str">
        <f aca="false">IF(Q29&lt;21,"&lt; 21",IF(Q29&lt;=30,"21 - 30",IF(Q29&lt;=40,"31 - 40",IF(Q29&lt;=50,"41 - 50","&gt; 50" ))))</f>
        <v>21 - 30</v>
      </c>
      <c r="S29" s="7"/>
      <c r="T29" s="10"/>
      <c r="U29" s="11"/>
      <c r="V29" s="7" t="s">
        <v>158</v>
      </c>
      <c r="W29" s="13" t="s">
        <v>159</v>
      </c>
      <c r="X29" s="0"/>
      <c r="Y29" s="7" t="s">
        <v>160</v>
      </c>
    </row>
    <row r="30" customFormat="false" ht="29.85" hidden="false" customHeight="false" outlineLevel="0" collapsed="false">
      <c r="A30" s="5"/>
      <c r="B30" s="5"/>
      <c r="C30" s="3" t="n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6" t="s">
        <v>161</v>
      </c>
      <c r="N30" s="0"/>
      <c r="O30" s="7" t="s">
        <v>162</v>
      </c>
      <c r="P30" s="7" t="s">
        <v>58</v>
      </c>
      <c r="Q30" s="8" t="n">
        <f aca="false">2016-VALUE(RIGHT(O30,4))</f>
        <v>29</v>
      </c>
      <c r="R30" s="9" t="str">
        <f aca="false">IF(Q30&lt;21,"&lt; 21",IF(Q30&lt;=30,"21 - 30",IF(Q30&lt;=40,"31 - 40",IF(Q30&lt;=50,"41 - 50","&gt; 50" ))))</f>
        <v>21 - 30</v>
      </c>
      <c r="S30" s="7" t="s">
        <v>53</v>
      </c>
      <c r="T30" s="10"/>
      <c r="U30" s="11"/>
      <c r="V30" s="7" t="s">
        <v>163</v>
      </c>
      <c r="W30" s="13" t="s">
        <v>164</v>
      </c>
      <c r="X30" s="0"/>
      <c r="Y30" s="7" t="s">
        <v>165</v>
      </c>
    </row>
    <row r="31" customFormat="false" ht="29.85" hidden="false" customHeight="false" outlineLevel="0" collapsed="false">
      <c r="A31" s="5"/>
      <c r="B31" s="5"/>
      <c r="C31" s="3" t="n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6" t="s">
        <v>166</v>
      </c>
      <c r="N31" s="0"/>
      <c r="O31" s="14" t="n">
        <v>28649</v>
      </c>
      <c r="P31" s="7" t="s">
        <v>58</v>
      </c>
      <c r="Q31" s="8" t="n">
        <f aca="false">2016-1978</f>
        <v>38</v>
      </c>
      <c r="R31" s="9" t="str">
        <f aca="false">IF(Q31&lt;21,"&lt; 21",IF(Q31&lt;=30,"21 - 30",IF(Q31&lt;=40,"31 - 40",IF(Q31&lt;=50,"41 - 50","&gt; 50" ))))</f>
        <v>31 - 40</v>
      </c>
      <c r="S31" s="7" t="s">
        <v>53</v>
      </c>
      <c r="T31" s="10"/>
      <c r="U31" s="11"/>
      <c r="V31" s="7" t="s">
        <v>167</v>
      </c>
      <c r="W31" s="13" t="s">
        <v>168</v>
      </c>
      <c r="X31" s="0"/>
      <c r="Y31" s="7" t="s">
        <v>169</v>
      </c>
    </row>
    <row r="32" customFormat="false" ht="29.85" hidden="false" customHeight="false" outlineLevel="0" collapsed="false">
      <c r="A32" s="15"/>
      <c r="B32" s="15"/>
      <c r="C32" s="3" t="n">
        <v>0</v>
      </c>
      <c r="D32" s="15"/>
      <c r="E32" s="15"/>
      <c r="F32" s="15"/>
      <c r="G32" s="3" t="s">
        <v>25</v>
      </c>
      <c r="H32" s="15"/>
      <c r="I32" s="3" t="s">
        <v>25</v>
      </c>
      <c r="J32" s="15"/>
      <c r="K32" s="15"/>
      <c r="L32" s="15"/>
      <c r="M32" s="6" t="s">
        <v>170</v>
      </c>
      <c r="N32" s="0"/>
      <c r="O32" s="7" t="s">
        <v>171</v>
      </c>
      <c r="P32" s="7" t="s">
        <v>28</v>
      </c>
      <c r="Q32" s="8" t="n">
        <f aca="false">2016-VALUE(RIGHT(O32,4))</f>
        <v>39</v>
      </c>
      <c r="R32" s="9" t="str">
        <f aca="false">IF(Q32&lt;21,"&lt; 21",IF(Q32&lt;=30,"21 - 30",IF(Q32&lt;=40,"31 - 40",IF(Q32&lt;=50,"41 - 50","&gt; 50" ))))</f>
        <v>31 - 40</v>
      </c>
      <c r="S32" s="7"/>
      <c r="T32" s="16"/>
      <c r="U32" s="16"/>
      <c r="V32" s="7" t="s">
        <v>172</v>
      </c>
      <c r="W32" s="13" t="s">
        <v>173</v>
      </c>
      <c r="X32" s="0"/>
      <c r="Y32" s="7" t="s">
        <v>174</v>
      </c>
    </row>
    <row r="33" customFormat="false" ht="29.85" hidden="false" customHeight="false" outlineLevel="0" collapsed="false">
      <c r="A33" s="15"/>
      <c r="B33" s="15"/>
      <c r="C33" s="3" t="n">
        <v>0</v>
      </c>
      <c r="D33" s="15"/>
      <c r="E33" s="15"/>
      <c r="F33" s="15"/>
      <c r="G33" s="3" t="s">
        <v>25</v>
      </c>
      <c r="H33" s="15"/>
      <c r="I33" s="3" t="s">
        <v>25</v>
      </c>
      <c r="J33" s="15"/>
      <c r="K33" s="15"/>
      <c r="L33" s="15"/>
      <c r="M33" s="6" t="s">
        <v>175</v>
      </c>
      <c r="N33" s="0"/>
      <c r="O33" s="7" t="s">
        <v>176</v>
      </c>
      <c r="P33" s="7" t="s">
        <v>28</v>
      </c>
      <c r="Q33" s="8" t="n">
        <f aca="false">2016-VALUE(RIGHT(O33,4))</f>
        <v>32</v>
      </c>
      <c r="R33" s="9" t="str">
        <f aca="false">IF(Q33&lt;21,"&lt; 21",IF(Q33&lt;=30,"21 - 30",IF(Q33&lt;=40,"31 - 40",IF(Q33&lt;=50,"41 - 50","&gt; 50" ))))</f>
        <v>31 - 40</v>
      </c>
      <c r="S33" s="7" t="s">
        <v>53</v>
      </c>
      <c r="T33" s="16"/>
      <c r="U33" s="16"/>
      <c r="V33" s="7" t="s">
        <v>177</v>
      </c>
      <c r="W33" s="13" t="s">
        <v>178</v>
      </c>
      <c r="X33" s="0"/>
      <c r="Y33" s="7" t="s">
        <v>71</v>
      </c>
    </row>
    <row r="34" customFormat="false" ht="29.85" hidden="false" customHeight="false" outlineLevel="0" collapsed="false">
      <c r="A34" s="15"/>
      <c r="B34" s="15"/>
      <c r="C34" s="3" t="n">
        <v>0</v>
      </c>
      <c r="D34" s="15"/>
      <c r="E34" s="15"/>
      <c r="F34" s="15"/>
      <c r="G34" s="3" t="s">
        <v>25</v>
      </c>
      <c r="H34" s="15"/>
      <c r="I34" s="3" t="s">
        <v>25</v>
      </c>
      <c r="J34" s="15"/>
      <c r="K34" s="15"/>
      <c r="L34" s="15"/>
      <c r="M34" s="6" t="s">
        <v>179</v>
      </c>
      <c r="N34" s="0"/>
      <c r="O34" s="7" t="s">
        <v>180</v>
      </c>
      <c r="P34" s="7" t="s">
        <v>28</v>
      </c>
      <c r="Q34" s="8" t="n">
        <f aca="false">2016-VALUE(RIGHT(O34,4))</f>
        <v>34</v>
      </c>
      <c r="R34" s="9" t="str">
        <f aca="false">IF(Q34&lt;21,"&lt; 21",IF(Q34&lt;=30,"21 - 30",IF(Q34&lt;=40,"31 - 40",IF(Q34&lt;=50,"41 - 50","&gt; 50" ))))</f>
        <v>31 - 40</v>
      </c>
      <c r="S34" s="7" t="s">
        <v>53</v>
      </c>
      <c r="T34" s="16"/>
      <c r="U34" s="16"/>
      <c r="V34" s="7" t="s">
        <v>181</v>
      </c>
      <c r="W34" s="13" t="s">
        <v>182</v>
      </c>
      <c r="X34" s="0"/>
      <c r="Y34" s="7" t="s">
        <v>183</v>
      </c>
    </row>
    <row r="35" customFormat="false" ht="29.85" hidden="false" customHeight="false" outlineLevel="0" collapsed="false">
      <c r="A35" s="15"/>
      <c r="B35" s="15"/>
      <c r="C35" s="3" t="n">
        <v>0</v>
      </c>
      <c r="D35" s="15"/>
      <c r="E35" s="15"/>
      <c r="F35" s="15"/>
      <c r="G35" s="3" t="s">
        <v>25</v>
      </c>
      <c r="H35" s="15"/>
      <c r="I35" s="3" t="s">
        <v>25</v>
      </c>
      <c r="J35" s="15"/>
      <c r="K35" s="15"/>
      <c r="L35" s="15"/>
      <c r="M35" s="6" t="s">
        <v>184</v>
      </c>
      <c r="N35" s="0"/>
      <c r="O35" s="7" t="s">
        <v>185</v>
      </c>
      <c r="P35" s="7" t="s">
        <v>28</v>
      </c>
      <c r="Q35" s="8" t="n">
        <f aca="false">2016-VALUE(RIGHT(O35,4))</f>
        <v>38</v>
      </c>
      <c r="R35" s="9" t="str">
        <f aca="false">IF(Q35&lt;21,"&lt; 21",IF(Q35&lt;=30,"21 - 30",IF(Q35&lt;=40,"31 - 40",IF(Q35&lt;=50,"41 - 50","&gt; 50" ))))</f>
        <v>31 - 40</v>
      </c>
      <c r="S35" s="7" t="s">
        <v>53</v>
      </c>
      <c r="T35" s="16"/>
      <c r="U35" s="16"/>
      <c r="V35" s="7" t="s">
        <v>186</v>
      </c>
      <c r="W35" s="13" t="s">
        <v>187</v>
      </c>
      <c r="X35" s="0"/>
      <c r="Y35" s="7" t="s">
        <v>188</v>
      </c>
    </row>
    <row r="36" customFormat="false" ht="56.7" hidden="false" customHeight="false" outlineLevel="0" collapsed="false">
      <c r="A36" s="15"/>
      <c r="B36" s="15"/>
      <c r="C36" s="3" t="n">
        <v>0</v>
      </c>
      <c r="D36" s="15"/>
      <c r="E36" s="15"/>
      <c r="F36" s="15"/>
      <c r="G36" s="3" t="s">
        <v>25</v>
      </c>
      <c r="H36" s="15"/>
      <c r="I36" s="3" t="s">
        <v>25</v>
      </c>
      <c r="J36" s="15"/>
      <c r="K36" s="15"/>
      <c r="L36" s="15"/>
      <c r="M36" s="6" t="s">
        <v>189</v>
      </c>
      <c r="N36" s="0"/>
      <c r="O36" s="7" t="s">
        <v>190</v>
      </c>
      <c r="P36" s="7" t="s">
        <v>28</v>
      </c>
      <c r="Q36" s="8" t="n">
        <f aca="false">2016-VALUE(RIGHT(O36,4))</f>
        <v>43</v>
      </c>
      <c r="R36" s="9" t="str">
        <f aca="false">IF(Q36&lt;21,"&lt; 21",IF(Q36&lt;=30,"21 - 30",IF(Q36&lt;=40,"31 - 40",IF(Q36&lt;=50,"41 - 50","&gt; 50" ))))</f>
        <v>41 - 50</v>
      </c>
      <c r="S36" s="7" t="s">
        <v>64</v>
      </c>
      <c r="T36" s="16"/>
      <c r="U36" s="16"/>
      <c r="V36" s="7" t="s">
        <v>191</v>
      </c>
      <c r="W36" s="13" t="s">
        <v>192</v>
      </c>
      <c r="X36" s="0"/>
      <c r="Y36" s="7" t="s">
        <v>188</v>
      </c>
    </row>
    <row r="37" customFormat="false" ht="17.15" hidden="false" customHeight="false" outlineLevel="0" collapsed="false">
      <c r="A37" s="15"/>
      <c r="B37" s="15"/>
      <c r="C37" s="3" t="n">
        <v>0</v>
      </c>
      <c r="D37" s="15"/>
      <c r="E37" s="15"/>
      <c r="F37" s="15"/>
      <c r="G37" s="3" t="s">
        <v>25</v>
      </c>
      <c r="H37" s="15"/>
      <c r="I37" s="3" t="s">
        <v>25</v>
      </c>
      <c r="J37" s="15"/>
      <c r="K37" s="15"/>
      <c r="L37" s="15"/>
      <c r="M37" s="6" t="s">
        <v>193</v>
      </c>
      <c r="N37" s="0"/>
      <c r="O37" s="7" t="s">
        <v>194</v>
      </c>
      <c r="P37" s="7" t="s">
        <v>28</v>
      </c>
      <c r="Q37" s="8" t="n">
        <f aca="false">2016-VALUE(RIGHT(O37,4))</f>
        <v>37</v>
      </c>
      <c r="R37" s="9" t="str">
        <f aca="false">IF(Q37&lt;21,"&lt; 21",IF(Q37&lt;=30,"21 - 30",IF(Q37&lt;=40,"31 - 40",IF(Q37&lt;=50,"41 - 50","&gt; 50" ))))</f>
        <v>31 - 40</v>
      </c>
      <c r="S37" s="7" t="s">
        <v>53</v>
      </c>
      <c r="T37" s="16"/>
      <c r="U37" s="16"/>
      <c r="V37" s="7" t="s">
        <v>195</v>
      </c>
      <c r="W37" s="13"/>
      <c r="X37" s="0"/>
      <c r="Y37" s="7"/>
    </row>
    <row r="38" customFormat="false" ht="56.7" hidden="false" customHeight="false" outlineLevel="0" collapsed="false">
      <c r="A38" s="15"/>
      <c r="B38" s="15"/>
      <c r="C38" s="3" t="n">
        <v>0</v>
      </c>
      <c r="D38" s="15"/>
      <c r="E38" s="15"/>
      <c r="F38" s="15"/>
      <c r="G38" s="3" t="s">
        <v>25</v>
      </c>
      <c r="H38" s="15"/>
      <c r="I38" s="3" t="s">
        <v>25</v>
      </c>
      <c r="J38" s="15"/>
      <c r="K38" s="15"/>
      <c r="L38" s="15"/>
      <c r="M38" s="6" t="s">
        <v>196</v>
      </c>
      <c r="N38" s="0"/>
      <c r="O38" s="7" t="s">
        <v>197</v>
      </c>
      <c r="P38" s="7" t="s">
        <v>28</v>
      </c>
      <c r="Q38" s="8" t="n">
        <f aca="false">2016-VALUE(RIGHT(O38,4))</f>
        <v>42</v>
      </c>
      <c r="R38" s="9" t="str">
        <f aca="false">IF(Q38&lt;21,"&lt; 21",IF(Q38&lt;=30,"21 - 30",IF(Q38&lt;=40,"31 - 40",IF(Q38&lt;=50,"41 - 50","&gt; 50" ))))</f>
        <v>41 - 50</v>
      </c>
      <c r="S38" s="7" t="s">
        <v>53</v>
      </c>
      <c r="T38" s="16"/>
      <c r="U38" s="16"/>
      <c r="V38" s="7" t="s">
        <v>198</v>
      </c>
      <c r="W38" s="12" t="s">
        <v>199</v>
      </c>
      <c r="X38" s="0"/>
      <c r="Y38" s="7"/>
    </row>
    <row r="39" customFormat="false" ht="29.85" hidden="false" customHeight="false" outlineLevel="0" collapsed="false">
      <c r="A39" s="15"/>
      <c r="B39" s="15"/>
      <c r="C39" s="3" t="n">
        <v>0</v>
      </c>
      <c r="D39" s="15"/>
      <c r="E39" s="15"/>
      <c r="F39" s="15"/>
      <c r="G39" s="3" t="s">
        <v>25</v>
      </c>
      <c r="H39" s="15"/>
      <c r="I39" s="3" t="s">
        <v>25</v>
      </c>
      <c r="J39" s="15"/>
      <c r="K39" s="15"/>
      <c r="L39" s="15"/>
      <c r="M39" s="6" t="s">
        <v>200</v>
      </c>
      <c r="N39" s="0"/>
      <c r="O39" s="7" t="s">
        <v>201</v>
      </c>
      <c r="P39" s="7" t="s">
        <v>58</v>
      </c>
      <c r="Q39" s="8" t="n">
        <f aca="false">2016-VALUE(RIGHT(O39,4))</f>
        <v>35</v>
      </c>
      <c r="R39" s="9" t="str">
        <f aca="false">IF(Q39&lt;21,"&lt; 21",IF(Q39&lt;=30,"21 - 30",IF(Q39&lt;=40,"31 - 40",IF(Q39&lt;=50,"41 - 50","&gt; 50" ))))</f>
        <v>31 - 40</v>
      </c>
      <c r="S39" s="7" t="s">
        <v>29</v>
      </c>
      <c r="T39" s="16"/>
      <c r="U39" s="16"/>
      <c r="V39" s="7" t="s">
        <v>202</v>
      </c>
      <c r="W39" s="12" t="s">
        <v>203</v>
      </c>
      <c r="X39" s="0"/>
      <c r="Y39" s="7" t="s">
        <v>204</v>
      </c>
    </row>
    <row r="40" customFormat="false" ht="29.85" hidden="false" customHeight="false" outlineLevel="0" collapsed="false">
      <c r="A40" s="15"/>
      <c r="B40" s="15"/>
      <c r="C40" s="3" t="n">
        <v>0</v>
      </c>
      <c r="D40" s="15"/>
      <c r="E40" s="15"/>
      <c r="F40" s="15"/>
      <c r="G40" s="3" t="s">
        <v>25</v>
      </c>
      <c r="H40" s="15"/>
      <c r="I40" s="3" t="s">
        <v>25</v>
      </c>
      <c r="J40" s="15"/>
      <c r="K40" s="15"/>
      <c r="L40" s="15"/>
      <c r="M40" s="6" t="s">
        <v>205</v>
      </c>
      <c r="N40" s="0"/>
      <c r="O40" s="7" t="s">
        <v>206</v>
      </c>
      <c r="P40" s="7" t="s">
        <v>28</v>
      </c>
      <c r="Q40" s="8" t="n">
        <f aca="false">2016-VALUE(RIGHT(O40,4))</f>
        <v>22</v>
      </c>
      <c r="R40" s="9" t="str">
        <f aca="false">IF(Q40&lt;21,"&lt; 21",IF(Q40&lt;=30,"21 - 30",IF(Q40&lt;=40,"31 - 40",IF(Q40&lt;=50,"41 - 50","&gt; 50" ))))</f>
        <v>21 - 30</v>
      </c>
      <c r="S40" s="7" t="s">
        <v>29</v>
      </c>
      <c r="T40" s="16"/>
      <c r="U40" s="16"/>
      <c r="V40" s="7" t="s">
        <v>207</v>
      </c>
      <c r="W40" s="12" t="s">
        <v>208</v>
      </c>
      <c r="X40" s="0"/>
      <c r="Y40" s="7"/>
    </row>
    <row r="41" customFormat="false" ht="29.85" hidden="false" customHeight="false" outlineLevel="0" collapsed="false">
      <c r="A41" s="15"/>
      <c r="B41" s="15"/>
      <c r="C41" s="3" t="n">
        <v>0</v>
      </c>
      <c r="D41" s="15"/>
      <c r="E41" s="15"/>
      <c r="F41" s="15"/>
      <c r="G41" s="3" t="s">
        <v>25</v>
      </c>
      <c r="H41" s="15"/>
      <c r="I41" s="3" t="s">
        <v>25</v>
      </c>
      <c r="J41" s="15"/>
      <c r="K41" s="15"/>
      <c r="L41" s="15"/>
      <c r="M41" s="6" t="s">
        <v>209</v>
      </c>
      <c r="N41" s="0"/>
      <c r="O41" s="7" t="s">
        <v>210</v>
      </c>
      <c r="P41" s="7" t="s">
        <v>28</v>
      </c>
      <c r="Q41" s="8" t="n">
        <f aca="false">2016-VALUE(RIGHT(O41,4))</f>
        <v>24</v>
      </c>
      <c r="R41" s="9" t="str">
        <f aca="false">IF(Q41&lt;21,"&lt; 21",IF(Q41&lt;=30,"21 - 30",IF(Q41&lt;=40,"31 - 40",IF(Q41&lt;=50,"41 - 50","&gt; 50" ))))</f>
        <v>21 - 30</v>
      </c>
      <c r="S41" s="7" t="s">
        <v>53</v>
      </c>
      <c r="T41" s="16"/>
      <c r="U41" s="16"/>
      <c r="V41" s="7" t="s">
        <v>211</v>
      </c>
      <c r="W41" s="12" t="s">
        <v>212</v>
      </c>
      <c r="X41" s="0"/>
      <c r="Y41" s="7"/>
    </row>
    <row r="42" customFormat="false" ht="29.85" hidden="false" customHeight="false" outlineLevel="0" collapsed="false">
      <c r="A42" s="15"/>
      <c r="B42" s="15"/>
      <c r="C42" s="3" t="n">
        <v>0</v>
      </c>
      <c r="D42" s="15"/>
      <c r="E42" s="15"/>
      <c r="F42" s="15"/>
      <c r="G42" s="3" t="s">
        <v>25</v>
      </c>
      <c r="H42" s="15"/>
      <c r="I42" s="3" t="s">
        <v>25</v>
      </c>
      <c r="J42" s="15"/>
      <c r="K42" s="15"/>
      <c r="L42" s="15"/>
      <c r="M42" s="6" t="s">
        <v>213</v>
      </c>
      <c r="N42" s="0"/>
      <c r="O42" s="7" t="s">
        <v>214</v>
      </c>
      <c r="P42" s="7" t="s">
        <v>28</v>
      </c>
      <c r="Q42" s="8" t="n">
        <f aca="false">2016-VALUE(RIGHT(O42,4))</f>
        <v>44</v>
      </c>
      <c r="R42" s="9" t="str">
        <f aca="false">IF(Q42&lt;21,"&lt; 21",IF(Q42&lt;=30,"21 - 30",IF(Q42&lt;=40,"31 - 40",IF(Q42&lt;=50,"41 - 50","&gt; 50" ))))</f>
        <v>41 - 50</v>
      </c>
      <c r="S42" s="7" t="s">
        <v>53</v>
      </c>
      <c r="T42" s="15"/>
      <c r="U42" s="15"/>
      <c r="V42" s="7" t="s">
        <v>215</v>
      </c>
      <c r="W42" s="12" t="s">
        <v>216</v>
      </c>
      <c r="X42" s="0"/>
      <c r="Y42" s="7" t="s">
        <v>217</v>
      </c>
    </row>
    <row r="43" customFormat="false" ht="29.85" hidden="false" customHeight="false" outlineLevel="0" collapsed="false">
      <c r="A43" s="15"/>
      <c r="B43" s="15"/>
      <c r="C43" s="3" t="n">
        <v>0</v>
      </c>
      <c r="D43" s="15"/>
      <c r="E43" s="15"/>
      <c r="F43" s="15"/>
      <c r="G43" s="3" t="s">
        <v>25</v>
      </c>
      <c r="H43" s="15"/>
      <c r="I43" s="3" t="s">
        <v>25</v>
      </c>
      <c r="J43" s="15"/>
      <c r="K43" s="15"/>
      <c r="L43" s="15"/>
      <c r="M43" s="6" t="s">
        <v>218</v>
      </c>
      <c r="N43" s="0"/>
      <c r="O43" s="7" t="s">
        <v>219</v>
      </c>
      <c r="P43" s="7" t="s">
        <v>28</v>
      </c>
      <c r="Q43" s="8" t="n">
        <f aca="false">2016-VALUE(RIGHT(O43,4))</f>
        <v>35</v>
      </c>
      <c r="R43" s="9" t="str">
        <f aca="false">IF(Q43&lt;21,"&lt; 21",IF(Q43&lt;=30,"21 - 30",IF(Q43&lt;=40,"31 - 40",IF(Q43&lt;=50,"41 - 50","&gt; 50" ))))</f>
        <v>31 - 40</v>
      </c>
      <c r="S43" s="7" t="s">
        <v>220</v>
      </c>
      <c r="T43" s="15"/>
      <c r="U43" s="15"/>
      <c r="V43" s="7" t="s">
        <v>221</v>
      </c>
      <c r="W43" s="12" t="s">
        <v>222</v>
      </c>
      <c r="X43" s="0"/>
      <c r="Y43" s="7" t="s">
        <v>71</v>
      </c>
    </row>
    <row r="44" customFormat="false" ht="29.85" hidden="false" customHeight="false" outlineLevel="0" collapsed="false">
      <c r="A44" s="15"/>
      <c r="B44" s="15"/>
      <c r="C44" s="3" t="n">
        <v>0</v>
      </c>
      <c r="D44" s="15"/>
      <c r="E44" s="15"/>
      <c r="F44" s="15"/>
      <c r="G44" s="3" t="s">
        <v>25</v>
      </c>
      <c r="H44" s="15"/>
      <c r="I44" s="3" t="s">
        <v>25</v>
      </c>
      <c r="J44" s="15"/>
      <c r="K44" s="15"/>
      <c r="L44" s="15"/>
      <c r="M44" s="6" t="s">
        <v>223</v>
      </c>
      <c r="N44" s="0"/>
      <c r="O44" s="7" t="s">
        <v>224</v>
      </c>
      <c r="P44" s="7" t="s">
        <v>58</v>
      </c>
      <c r="Q44" s="8" t="n">
        <f aca="false">2016-VALUE(RIGHT(O44,4))</f>
        <v>34</v>
      </c>
      <c r="R44" s="9" t="str">
        <f aca="false">IF(Q44&lt;21,"&lt; 21",IF(Q44&lt;=30,"21 - 30",IF(Q44&lt;=40,"31 - 40",IF(Q44&lt;=50,"41 - 50","&gt; 50" ))))</f>
        <v>31 - 40</v>
      </c>
      <c r="S44" s="7" t="s">
        <v>53</v>
      </c>
      <c r="T44" s="15"/>
      <c r="U44" s="15"/>
      <c r="V44" s="7" t="s">
        <v>225</v>
      </c>
      <c r="W44" s="12" t="s">
        <v>226</v>
      </c>
      <c r="X44" s="0"/>
      <c r="Y44" s="7"/>
    </row>
    <row r="45" customFormat="false" ht="29.85" hidden="false" customHeight="false" outlineLevel="0" collapsed="false">
      <c r="A45" s="15"/>
      <c r="B45" s="15"/>
      <c r="C45" s="3" t="n">
        <v>0</v>
      </c>
      <c r="D45" s="15"/>
      <c r="E45" s="15"/>
      <c r="F45" s="15"/>
      <c r="G45" s="3" t="s">
        <v>25</v>
      </c>
      <c r="H45" s="15"/>
      <c r="I45" s="3" t="s">
        <v>25</v>
      </c>
      <c r="J45" s="15"/>
      <c r="K45" s="15"/>
      <c r="L45" s="15"/>
      <c r="M45" s="6" t="s">
        <v>227</v>
      </c>
      <c r="N45" s="0"/>
      <c r="O45" s="7" t="s">
        <v>228</v>
      </c>
      <c r="P45" s="7" t="s">
        <v>28</v>
      </c>
      <c r="Q45" s="8" t="n">
        <f aca="false">2016-VALUE(RIGHT(O45,4))</f>
        <v>29</v>
      </c>
      <c r="R45" s="9" t="str">
        <f aca="false">IF(Q45&lt;21,"&lt; 21",IF(Q45&lt;=30,"21 - 30",IF(Q45&lt;=40,"31 - 40",IF(Q45&lt;=50,"41 - 50","&gt; 50" ))))</f>
        <v>21 - 30</v>
      </c>
      <c r="S45" s="7" t="s">
        <v>29</v>
      </c>
      <c r="T45" s="15"/>
      <c r="U45" s="15"/>
      <c r="V45" s="7" t="s">
        <v>229</v>
      </c>
      <c r="W45" s="12" t="s">
        <v>230</v>
      </c>
      <c r="X45" s="0"/>
      <c r="Y45" s="7" t="s">
        <v>71</v>
      </c>
    </row>
    <row r="46" customFormat="false" ht="29.85" hidden="false" customHeight="false" outlineLevel="0" collapsed="false">
      <c r="A46" s="15"/>
      <c r="B46" s="15"/>
      <c r="C46" s="3" t="n">
        <v>0</v>
      </c>
      <c r="D46" s="15"/>
      <c r="E46" s="15"/>
      <c r="F46" s="15"/>
      <c r="G46" s="3" t="s">
        <v>25</v>
      </c>
      <c r="H46" s="15"/>
      <c r="I46" s="3" t="s">
        <v>25</v>
      </c>
      <c r="J46" s="15"/>
      <c r="K46" s="15"/>
      <c r="L46" s="15"/>
      <c r="M46" s="6" t="s">
        <v>231</v>
      </c>
      <c r="N46" s="0"/>
      <c r="O46" s="7" t="s">
        <v>232</v>
      </c>
      <c r="P46" s="7" t="s">
        <v>28</v>
      </c>
      <c r="Q46" s="8" t="n">
        <f aca="false">2016-VALUE(RIGHT(O46,4))</f>
        <v>29</v>
      </c>
      <c r="R46" s="9" t="str">
        <f aca="false">IF(Q46&lt;21,"&lt; 21",IF(Q46&lt;=30,"21 - 30",IF(Q46&lt;=40,"31 - 40",IF(Q46&lt;=50,"41 - 50","&gt; 50" ))))</f>
        <v>21 - 30</v>
      </c>
      <c r="S46" s="7"/>
      <c r="T46" s="15"/>
      <c r="U46" s="15"/>
      <c r="V46" s="7" t="s">
        <v>233</v>
      </c>
      <c r="W46" s="12" t="s">
        <v>234</v>
      </c>
      <c r="X46" s="0"/>
      <c r="Y46" s="7" t="s">
        <v>71</v>
      </c>
    </row>
    <row r="47" customFormat="false" ht="29.85" hidden="false" customHeight="false" outlineLevel="0" collapsed="false">
      <c r="A47" s="15"/>
      <c r="B47" s="15"/>
      <c r="C47" s="3" t="n">
        <v>0</v>
      </c>
      <c r="D47" s="15"/>
      <c r="E47" s="15"/>
      <c r="F47" s="15"/>
      <c r="G47" s="3" t="s">
        <v>25</v>
      </c>
      <c r="H47" s="15"/>
      <c r="I47" s="3" t="s">
        <v>25</v>
      </c>
      <c r="J47" s="15"/>
      <c r="K47" s="15"/>
      <c r="L47" s="15"/>
      <c r="M47" s="6" t="s">
        <v>235</v>
      </c>
      <c r="N47" s="0"/>
      <c r="O47" s="7" t="s">
        <v>236</v>
      </c>
      <c r="P47" s="7" t="s">
        <v>58</v>
      </c>
      <c r="Q47" s="8" t="n">
        <f aca="false">2016-VALUE(RIGHT(O47,4))</f>
        <v>29</v>
      </c>
      <c r="R47" s="9" t="str">
        <f aca="false">IF(Q47&lt;21,"&lt; 21",IF(Q47&lt;=30,"21 - 30",IF(Q47&lt;=40,"31 - 40",IF(Q47&lt;=50,"41 - 50","&gt; 50" ))))</f>
        <v>21 - 30</v>
      </c>
      <c r="S47" s="7"/>
      <c r="T47" s="15"/>
      <c r="U47" s="15"/>
      <c r="V47" s="7" t="s">
        <v>237</v>
      </c>
      <c r="W47" s="12" t="s">
        <v>238</v>
      </c>
      <c r="X47" s="0"/>
      <c r="Y47" s="7" t="s">
        <v>239</v>
      </c>
    </row>
    <row r="48" customFormat="false" ht="29.85" hidden="false" customHeight="false" outlineLevel="0" collapsed="false">
      <c r="A48" s="15"/>
      <c r="B48" s="15"/>
      <c r="C48" s="3" t="n">
        <v>0</v>
      </c>
      <c r="D48" s="15"/>
      <c r="E48" s="15"/>
      <c r="F48" s="15"/>
      <c r="G48" s="3" t="s">
        <v>25</v>
      </c>
      <c r="H48" s="15"/>
      <c r="I48" s="3" t="s">
        <v>25</v>
      </c>
      <c r="J48" s="15"/>
      <c r="K48" s="15"/>
      <c r="L48" s="15"/>
      <c r="M48" s="6" t="s">
        <v>240</v>
      </c>
      <c r="N48" s="0"/>
      <c r="O48" s="7" t="s">
        <v>241</v>
      </c>
      <c r="P48" s="7" t="s">
        <v>58</v>
      </c>
      <c r="Q48" s="8" t="n">
        <f aca="false">2016-VALUE(RIGHT(O48,4))</f>
        <v>62</v>
      </c>
      <c r="R48" s="9" t="str">
        <f aca="false">IF(Q48&lt;21,"&lt; 21",IF(Q48&lt;=30,"21 - 30",IF(Q48&lt;=40,"31 - 40",IF(Q48&lt;=50,"41 - 50","&gt; 50" ))))</f>
        <v>&gt; 50</v>
      </c>
      <c r="S48" s="7"/>
      <c r="T48" s="15"/>
      <c r="U48" s="15"/>
      <c r="V48" s="7" t="s">
        <v>242</v>
      </c>
      <c r="W48" s="12" t="s">
        <v>243</v>
      </c>
      <c r="X48" s="0"/>
      <c r="Y48" s="7" t="s">
        <v>244</v>
      </c>
    </row>
    <row r="49" customFormat="false" ht="29.85" hidden="false" customHeight="false" outlineLevel="0" collapsed="false">
      <c r="A49" s="15"/>
      <c r="B49" s="15"/>
      <c r="C49" s="3" t="n">
        <v>0</v>
      </c>
      <c r="D49" s="15"/>
      <c r="E49" s="15"/>
      <c r="F49" s="15"/>
      <c r="G49" s="3" t="s">
        <v>25</v>
      </c>
      <c r="H49" s="15"/>
      <c r="I49" s="3" t="s">
        <v>25</v>
      </c>
      <c r="J49" s="15"/>
      <c r="K49" s="15"/>
      <c r="L49" s="15"/>
      <c r="M49" s="6" t="s">
        <v>245</v>
      </c>
      <c r="N49" s="0"/>
      <c r="O49" s="7" t="s">
        <v>246</v>
      </c>
      <c r="P49" s="7" t="s">
        <v>58</v>
      </c>
      <c r="Q49" s="8" t="n">
        <f aca="false">2016-VALUE(RIGHT(O49,4))</f>
        <v>25</v>
      </c>
      <c r="R49" s="9" t="str">
        <f aca="false">IF(Q49&lt;21,"&lt; 21",IF(Q49&lt;=30,"21 - 30",IF(Q49&lt;=40,"31 - 40",IF(Q49&lt;=50,"41 - 50","&gt; 50" ))))</f>
        <v>21 - 30</v>
      </c>
      <c r="S49" s="7"/>
      <c r="T49" s="15"/>
      <c r="U49" s="15"/>
      <c r="V49" s="7" t="s">
        <v>247</v>
      </c>
      <c r="W49" s="12" t="s">
        <v>248</v>
      </c>
      <c r="X49" s="0"/>
      <c r="Y49" s="7" t="s">
        <v>249</v>
      </c>
    </row>
    <row r="50" customFormat="false" ht="29.85" hidden="false" customHeight="false" outlineLevel="0" collapsed="false">
      <c r="A50" s="15"/>
      <c r="B50" s="15"/>
      <c r="C50" s="3" t="n">
        <v>0</v>
      </c>
      <c r="D50" s="15"/>
      <c r="E50" s="15"/>
      <c r="F50" s="15"/>
      <c r="G50" s="3" t="s">
        <v>25</v>
      </c>
      <c r="H50" s="15"/>
      <c r="I50" s="3" t="s">
        <v>25</v>
      </c>
      <c r="J50" s="15"/>
      <c r="K50" s="15"/>
      <c r="L50" s="15"/>
      <c r="M50" s="6" t="s">
        <v>250</v>
      </c>
      <c r="N50" s="0"/>
      <c r="O50" s="7" t="s">
        <v>251</v>
      </c>
      <c r="P50" s="7" t="s">
        <v>58</v>
      </c>
      <c r="Q50" s="8" t="n">
        <f aca="false">2016-VALUE(RIGHT(O50,4))</f>
        <v>34</v>
      </c>
      <c r="R50" s="9" t="str">
        <f aca="false">IF(Q50&lt;21,"&lt; 21",IF(Q50&lt;=30,"21 - 30",IF(Q50&lt;=40,"31 - 40",IF(Q50&lt;=50,"41 - 50","&gt; 50" ))))</f>
        <v>31 - 40</v>
      </c>
      <c r="S50" s="7"/>
      <c r="T50" s="15"/>
      <c r="U50" s="15"/>
      <c r="V50" s="7" t="s">
        <v>252</v>
      </c>
      <c r="W50" s="12" t="s">
        <v>253</v>
      </c>
      <c r="X50" s="0"/>
      <c r="Y50" s="7" t="s">
        <v>254</v>
      </c>
    </row>
    <row r="51" customFormat="false" ht="29.85" hidden="false" customHeight="false" outlineLevel="0" collapsed="false">
      <c r="A51" s="15"/>
      <c r="B51" s="15"/>
      <c r="C51" s="3" t="n">
        <v>0</v>
      </c>
      <c r="D51" s="15"/>
      <c r="E51" s="15"/>
      <c r="F51" s="15"/>
      <c r="G51" s="3" t="s">
        <v>25</v>
      </c>
      <c r="H51" s="15"/>
      <c r="I51" s="3" t="s">
        <v>25</v>
      </c>
      <c r="J51" s="15"/>
      <c r="K51" s="15"/>
      <c r="L51" s="15"/>
      <c r="M51" s="6" t="s">
        <v>255</v>
      </c>
      <c r="N51" s="0"/>
      <c r="O51" s="7" t="s">
        <v>256</v>
      </c>
      <c r="P51" s="7" t="s">
        <v>58</v>
      </c>
      <c r="Q51" s="8" t="n">
        <f aca="false">2016-VALUE(RIGHT(O51,4))</f>
        <v>45</v>
      </c>
      <c r="R51" s="9" t="str">
        <f aca="false">IF(Q51&lt;21,"&lt; 21",IF(Q51&lt;=30,"21 - 30",IF(Q51&lt;=40,"31 - 40",IF(Q51&lt;=50,"41 - 50","&gt; 50" ))))</f>
        <v>41 - 50</v>
      </c>
      <c r="S51" s="7" t="s">
        <v>53</v>
      </c>
      <c r="T51" s="15"/>
      <c r="U51" s="15"/>
      <c r="V51" s="7" t="s">
        <v>257</v>
      </c>
      <c r="W51" s="12" t="s">
        <v>258</v>
      </c>
      <c r="X51" s="0"/>
      <c r="Y51" s="7" t="s">
        <v>259</v>
      </c>
    </row>
    <row r="52" customFormat="false" ht="29.85" hidden="false" customHeight="false" outlineLevel="0" collapsed="false">
      <c r="A52" s="15"/>
      <c r="B52" s="15"/>
      <c r="C52" s="3" t="n">
        <v>0</v>
      </c>
      <c r="D52" s="15"/>
      <c r="E52" s="15"/>
      <c r="F52" s="15"/>
      <c r="G52" s="3" t="s">
        <v>25</v>
      </c>
      <c r="H52" s="15"/>
      <c r="I52" s="3" t="s">
        <v>25</v>
      </c>
      <c r="J52" s="15"/>
      <c r="K52" s="15"/>
      <c r="L52" s="15"/>
      <c r="M52" s="6" t="s">
        <v>260</v>
      </c>
      <c r="N52" s="0"/>
      <c r="O52" s="7" t="s">
        <v>261</v>
      </c>
      <c r="P52" s="7" t="s">
        <v>58</v>
      </c>
      <c r="Q52" s="8" t="n">
        <f aca="false">2016-VALUE(RIGHT(O52,4))</f>
        <v>25</v>
      </c>
      <c r="R52" s="9" t="str">
        <f aca="false">IF(Q52&lt;21,"&lt; 21",IF(Q52&lt;=30,"21 - 30",IF(Q52&lt;=40,"31 - 40",IF(Q52&lt;=50,"41 - 50","&gt; 50" ))))</f>
        <v>21 - 30</v>
      </c>
      <c r="S52" s="7" t="s">
        <v>53</v>
      </c>
      <c r="T52" s="15"/>
      <c r="U52" s="15"/>
      <c r="V52" s="7" t="s">
        <v>262</v>
      </c>
      <c r="W52" s="7" t="s">
        <v>263</v>
      </c>
      <c r="X52" s="0"/>
      <c r="Y52" s="7" t="s">
        <v>264</v>
      </c>
    </row>
    <row r="53" customFormat="false" ht="29.85" hidden="false" customHeight="false" outlineLevel="0" collapsed="false">
      <c r="A53" s="15"/>
      <c r="B53" s="15"/>
      <c r="C53" s="3" t="n">
        <v>0</v>
      </c>
      <c r="D53" s="15"/>
      <c r="E53" s="15"/>
      <c r="F53" s="15"/>
      <c r="G53" s="3" t="s">
        <v>25</v>
      </c>
      <c r="H53" s="15"/>
      <c r="I53" s="3" t="s">
        <v>25</v>
      </c>
      <c r="J53" s="15"/>
      <c r="K53" s="15"/>
      <c r="L53" s="15"/>
      <c r="M53" s="6" t="s">
        <v>265</v>
      </c>
      <c r="N53" s="0"/>
      <c r="O53" s="7" t="s">
        <v>266</v>
      </c>
      <c r="P53" s="7" t="s">
        <v>58</v>
      </c>
      <c r="Q53" s="8" t="n">
        <f aca="false">2016-VALUE(RIGHT(O53,4))</f>
        <v>54</v>
      </c>
      <c r="R53" s="9" t="str">
        <f aca="false">IF(Q53&lt;21,"&lt; 21",IF(Q53&lt;=30,"21 - 30",IF(Q53&lt;=40,"31 - 40",IF(Q53&lt;=50,"41 - 50","&gt; 50" ))))</f>
        <v>&gt; 50</v>
      </c>
      <c r="S53" s="7" t="s">
        <v>220</v>
      </c>
      <c r="T53" s="15"/>
      <c r="U53" s="15"/>
      <c r="V53" s="7" t="s">
        <v>267</v>
      </c>
      <c r="W53" s="7" t="s">
        <v>268</v>
      </c>
      <c r="X53" s="0"/>
      <c r="Y53" s="7" t="s">
        <v>71</v>
      </c>
    </row>
    <row r="54" customFormat="false" ht="29.85" hidden="false" customHeight="false" outlineLevel="0" collapsed="false">
      <c r="A54" s="15"/>
      <c r="B54" s="15"/>
      <c r="C54" s="3" t="n">
        <v>0</v>
      </c>
      <c r="D54" s="15"/>
      <c r="E54" s="15"/>
      <c r="F54" s="15"/>
      <c r="G54" s="3" t="s">
        <v>25</v>
      </c>
      <c r="H54" s="15"/>
      <c r="I54" s="3" t="s">
        <v>25</v>
      </c>
      <c r="J54" s="15"/>
      <c r="K54" s="15"/>
      <c r="L54" s="15"/>
      <c r="M54" s="6" t="s">
        <v>269</v>
      </c>
      <c r="N54" s="0"/>
      <c r="O54" s="7" t="s">
        <v>270</v>
      </c>
      <c r="P54" s="7" t="s">
        <v>58</v>
      </c>
      <c r="Q54" s="8" t="n">
        <f aca="false">2016-VALUE(RIGHT(O54,4))</f>
        <v>43</v>
      </c>
      <c r="R54" s="9" t="str">
        <f aca="false">IF(Q54&lt;21,"&lt; 21",IF(Q54&lt;=30,"21 - 30",IF(Q54&lt;=40,"31 - 40",IF(Q54&lt;=50,"41 - 50","&gt; 50" ))))</f>
        <v>41 - 50</v>
      </c>
      <c r="S54" s="7" t="s">
        <v>53</v>
      </c>
      <c r="T54" s="15"/>
      <c r="U54" s="15"/>
      <c r="V54" s="7" t="s">
        <v>271</v>
      </c>
      <c r="W54" s="7" t="s">
        <v>272</v>
      </c>
      <c r="X54" s="0"/>
      <c r="Y54" s="7"/>
    </row>
    <row r="55" customFormat="false" ht="29.85" hidden="false" customHeight="false" outlineLevel="0" collapsed="false">
      <c r="A55" s="15"/>
      <c r="B55" s="15"/>
      <c r="C55" s="3" t="n">
        <v>0</v>
      </c>
      <c r="D55" s="15"/>
      <c r="E55" s="15"/>
      <c r="F55" s="15"/>
      <c r="G55" s="3" t="s">
        <v>25</v>
      </c>
      <c r="H55" s="15"/>
      <c r="I55" s="3" t="s">
        <v>25</v>
      </c>
      <c r="J55" s="15"/>
      <c r="K55" s="15"/>
      <c r="L55" s="15"/>
      <c r="M55" s="6" t="s">
        <v>273</v>
      </c>
      <c r="N55" s="0"/>
      <c r="O55" s="7" t="s">
        <v>274</v>
      </c>
      <c r="P55" s="7" t="s">
        <v>28</v>
      </c>
      <c r="Q55" s="8" t="n">
        <f aca="false">2016-VALUE(RIGHT(O55,4))</f>
        <v>51</v>
      </c>
      <c r="R55" s="9" t="str">
        <f aca="false">IF(Q55&lt;21,"&lt; 21",IF(Q55&lt;=30,"21 - 30",IF(Q55&lt;=40,"31 - 40",IF(Q55&lt;=50,"41 - 50","&gt; 50" ))))</f>
        <v>&gt; 50</v>
      </c>
      <c r="S55" s="7" t="s">
        <v>53</v>
      </c>
      <c r="T55" s="15"/>
      <c r="U55" s="15"/>
      <c r="V55" s="7" t="s">
        <v>275</v>
      </c>
      <c r="W55" s="12" t="s">
        <v>276</v>
      </c>
      <c r="X55" s="0"/>
      <c r="Y55" s="7" t="s">
        <v>277</v>
      </c>
    </row>
    <row r="56" customFormat="false" ht="29.85" hidden="false" customHeight="false" outlineLevel="0" collapsed="false">
      <c r="A56" s="15"/>
      <c r="B56" s="15"/>
      <c r="C56" s="3" t="n">
        <v>0</v>
      </c>
      <c r="D56" s="15"/>
      <c r="E56" s="15"/>
      <c r="F56" s="15"/>
      <c r="G56" s="3" t="s">
        <v>25</v>
      </c>
      <c r="H56" s="15"/>
      <c r="I56" s="3" t="s">
        <v>25</v>
      </c>
      <c r="J56" s="15"/>
      <c r="K56" s="15"/>
      <c r="L56" s="15"/>
      <c r="M56" s="6" t="s">
        <v>278</v>
      </c>
      <c r="N56" s="0"/>
      <c r="O56" s="7" t="s">
        <v>279</v>
      </c>
      <c r="P56" s="7" t="s">
        <v>28</v>
      </c>
      <c r="Q56" s="8" t="n">
        <f aca="false">2016-VALUE(RIGHT(O56,4))</f>
        <v>42</v>
      </c>
      <c r="R56" s="9" t="str">
        <f aca="false">IF(Q56&lt;21,"&lt; 21",IF(Q56&lt;=30,"21 - 30",IF(Q56&lt;=40,"31 - 40",IF(Q56&lt;=50,"41 - 50","&gt; 50" ))))</f>
        <v>41 - 50</v>
      </c>
      <c r="S56" s="7" t="s">
        <v>29</v>
      </c>
      <c r="T56" s="15"/>
      <c r="U56" s="15"/>
      <c r="V56" s="7" t="s">
        <v>280</v>
      </c>
      <c r="W56" s="7" t="s">
        <v>281</v>
      </c>
      <c r="X56" s="0"/>
      <c r="Y56" s="7"/>
    </row>
    <row r="57" customFormat="false" ht="29.85" hidden="false" customHeight="false" outlineLevel="0" collapsed="false">
      <c r="A57" s="15"/>
      <c r="B57" s="15"/>
      <c r="C57" s="3" t="n">
        <v>0</v>
      </c>
      <c r="D57" s="15"/>
      <c r="E57" s="15"/>
      <c r="F57" s="15"/>
      <c r="G57" s="3" t="s">
        <v>25</v>
      </c>
      <c r="H57" s="15"/>
      <c r="I57" s="3" t="s">
        <v>25</v>
      </c>
      <c r="J57" s="15"/>
      <c r="K57" s="15"/>
      <c r="L57" s="15"/>
      <c r="M57" s="6" t="s">
        <v>282</v>
      </c>
      <c r="N57" s="0"/>
      <c r="O57" s="7" t="s">
        <v>283</v>
      </c>
      <c r="P57" s="7" t="s">
        <v>58</v>
      </c>
      <c r="Q57" s="8" t="n">
        <f aca="false">2016-VALUE(RIGHT(O57,4))</f>
        <v>52</v>
      </c>
      <c r="R57" s="9" t="str">
        <f aca="false">IF(Q57&lt;21,"&lt; 21",IF(Q57&lt;=30,"21 - 30",IF(Q57&lt;=40,"31 - 40",IF(Q57&lt;=50,"41 - 50","&gt; 50" ))))</f>
        <v>&gt; 50</v>
      </c>
      <c r="S57" s="7" t="s">
        <v>53</v>
      </c>
      <c r="T57" s="15"/>
      <c r="U57" s="15"/>
      <c r="V57" s="7" t="s">
        <v>284</v>
      </c>
      <c r="W57" s="12" t="s">
        <v>285</v>
      </c>
      <c r="X57" s="0"/>
      <c r="Y57" s="7"/>
    </row>
    <row r="58" customFormat="false" ht="29.85" hidden="false" customHeight="false" outlineLevel="0" collapsed="false">
      <c r="A58" s="15"/>
      <c r="B58" s="15"/>
      <c r="C58" s="3" t="n">
        <v>0</v>
      </c>
      <c r="D58" s="15"/>
      <c r="E58" s="15"/>
      <c r="F58" s="15"/>
      <c r="G58" s="3" t="s">
        <v>25</v>
      </c>
      <c r="H58" s="15"/>
      <c r="I58" s="3" t="s">
        <v>25</v>
      </c>
      <c r="J58" s="15"/>
      <c r="K58" s="15"/>
      <c r="L58" s="15"/>
      <c r="M58" s="6" t="s">
        <v>286</v>
      </c>
      <c r="N58" s="0"/>
      <c r="O58" s="7" t="s">
        <v>287</v>
      </c>
      <c r="P58" s="7" t="s">
        <v>28</v>
      </c>
      <c r="Q58" s="8" t="n">
        <f aca="false">2016-VALUE(RIGHT(O58,4))</f>
        <v>43</v>
      </c>
      <c r="R58" s="9" t="str">
        <f aca="false">IF(Q58&lt;21,"&lt; 21",IF(Q58&lt;=30,"21 - 30",IF(Q58&lt;=40,"31 - 40",IF(Q58&lt;=50,"41 - 50","&gt; 50" ))))</f>
        <v>41 - 50</v>
      </c>
      <c r="S58" s="7" t="s">
        <v>53</v>
      </c>
      <c r="T58" s="15"/>
      <c r="U58" s="15"/>
      <c r="V58" s="7" t="s">
        <v>288</v>
      </c>
      <c r="W58" s="12" t="s">
        <v>289</v>
      </c>
      <c r="X58" s="0"/>
      <c r="Y58" s="7" t="s">
        <v>290</v>
      </c>
    </row>
    <row r="59" customFormat="false" ht="29.85" hidden="false" customHeight="false" outlineLevel="0" collapsed="false">
      <c r="A59" s="15"/>
      <c r="B59" s="15"/>
      <c r="C59" s="3" t="n">
        <v>0</v>
      </c>
      <c r="D59" s="15"/>
      <c r="E59" s="15"/>
      <c r="F59" s="15"/>
      <c r="G59" s="3" t="s">
        <v>25</v>
      </c>
      <c r="H59" s="15"/>
      <c r="I59" s="3" t="s">
        <v>25</v>
      </c>
      <c r="J59" s="15"/>
      <c r="K59" s="15"/>
      <c r="L59" s="15"/>
      <c r="M59" s="6" t="s">
        <v>291</v>
      </c>
      <c r="N59" s="0"/>
      <c r="O59" s="7" t="s">
        <v>292</v>
      </c>
      <c r="P59" s="7" t="s">
        <v>58</v>
      </c>
      <c r="Q59" s="8" t="n">
        <f aca="false">2016-VALUE(RIGHT(O59,4))</f>
        <v>32</v>
      </c>
      <c r="R59" s="9" t="str">
        <f aca="false">IF(Q59&lt;21,"&lt; 21",IF(Q59&lt;=30,"21 - 30",IF(Q59&lt;=40,"31 - 40",IF(Q59&lt;=50,"41 - 50","&gt; 50" ))))</f>
        <v>31 - 40</v>
      </c>
      <c r="S59" s="7"/>
      <c r="T59" s="15"/>
      <c r="U59" s="15"/>
      <c r="V59" s="7" t="s">
        <v>293</v>
      </c>
      <c r="W59" s="7" t="s">
        <v>294</v>
      </c>
      <c r="X59" s="0"/>
      <c r="Y59" s="7" t="s">
        <v>84</v>
      </c>
    </row>
    <row r="60" customFormat="false" ht="29.85" hidden="false" customHeight="false" outlineLevel="0" collapsed="false">
      <c r="A60" s="15"/>
      <c r="B60" s="15"/>
      <c r="C60" s="3" t="n">
        <v>0</v>
      </c>
      <c r="D60" s="15"/>
      <c r="E60" s="15"/>
      <c r="F60" s="15"/>
      <c r="G60" s="3" t="s">
        <v>25</v>
      </c>
      <c r="H60" s="15"/>
      <c r="I60" s="3" t="s">
        <v>25</v>
      </c>
      <c r="J60" s="15"/>
      <c r="K60" s="15"/>
      <c r="L60" s="15"/>
      <c r="M60" s="6" t="s">
        <v>295</v>
      </c>
      <c r="N60" s="0"/>
      <c r="O60" s="7" t="s">
        <v>296</v>
      </c>
      <c r="P60" s="7" t="s">
        <v>28</v>
      </c>
      <c r="Q60" s="8" t="n">
        <f aca="false">2016-VALUE(RIGHT(O60,4))</f>
        <v>46</v>
      </c>
      <c r="R60" s="9" t="str">
        <f aca="false">IF(Q60&lt;21,"&lt; 21",IF(Q60&lt;=30,"21 - 30",IF(Q60&lt;=40,"31 - 40",IF(Q60&lt;=50,"41 - 50","&gt; 50" ))))</f>
        <v>41 - 50</v>
      </c>
      <c r="S60" s="7"/>
      <c r="T60" s="15"/>
      <c r="U60" s="15"/>
      <c r="V60" s="7" t="s">
        <v>297</v>
      </c>
      <c r="W60" s="12" t="s">
        <v>298</v>
      </c>
      <c r="X60" s="0"/>
      <c r="Y60" s="7" t="s">
        <v>84</v>
      </c>
    </row>
    <row r="61" customFormat="false" ht="29.85" hidden="false" customHeight="false" outlineLevel="0" collapsed="false">
      <c r="A61" s="15"/>
      <c r="B61" s="15"/>
      <c r="C61" s="3" t="n">
        <v>0</v>
      </c>
      <c r="D61" s="15"/>
      <c r="E61" s="15"/>
      <c r="F61" s="15"/>
      <c r="G61" s="3" t="s">
        <v>25</v>
      </c>
      <c r="H61" s="15"/>
      <c r="I61" s="3" t="s">
        <v>25</v>
      </c>
      <c r="J61" s="15"/>
      <c r="K61" s="15"/>
      <c r="L61" s="15"/>
      <c r="M61" s="6" t="s">
        <v>299</v>
      </c>
      <c r="N61" s="0"/>
      <c r="O61" s="7" t="s">
        <v>300</v>
      </c>
      <c r="P61" s="7" t="s">
        <v>28</v>
      </c>
      <c r="Q61" s="8" t="n">
        <f aca="false">2016-VALUE(RIGHT(O61,4))</f>
        <v>47</v>
      </c>
      <c r="R61" s="9" t="str">
        <f aca="false">IF(Q61&lt;21,"&lt; 21",IF(Q61&lt;=30,"21 - 30",IF(Q61&lt;=40,"31 - 40",IF(Q61&lt;=50,"41 - 50","&gt; 50" ))))</f>
        <v>41 - 50</v>
      </c>
      <c r="S61" s="7" t="s">
        <v>29</v>
      </c>
      <c r="T61" s="15"/>
      <c r="U61" s="15"/>
      <c r="V61" s="7" t="s">
        <v>301</v>
      </c>
      <c r="W61" s="7" t="s">
        <v>302</v>
      </c>
      <c r="X61" s="0"/>
      <c r="Y61" s="7" t="s">
        <v>84</v>
      </c>
    </row>
    <row r="62" customFormat="false" ht="29.85" hidden="false" customHeight="false" outlineLevel="0" collapsed="false">
      <c r="A62" s="15"/>
      <c r="B62" s="15"/>
      <c r="C62" s="3" t="n">
        <v>0</v>
      </c>
      <c r="D62" s="15"/>
      <c r="E62" s="15"/>
      <c r="F62" s="15"/>
      <c r="G62" s="3" t="s">
        <v>25</v>
      </c>
      <c r="H62" s="15"/>
      <c r="I62" s="3" t="s">
        <v>25</v>
      </c>
      <c r="J62" s="15"/>
      <c r="K62" s="15"/>
      <c r="L62" s="15"/>
      <c r="M62" s="6" t="s">
        <v>303</v>
      </c>
      <c r="N62" s="0"/>
      <c r="O62" s="7" t="s">
        <v>304</v>
      </c>
      <c r="P62" s="7" t="s">
        <v>28</v>
      </c>
      <c r="Q62" s="8" t="n">
        <f aca="false">2016-VALUE(RIGHT(O62,4))</f>
        <v>22</v>
      </c>
      <c r="R62" s="9" t="str">
        <f aca="false">IF(Q62&lt;21,"&lt; 21",IF(Q62&lt;=30,"21 - 30",IF(Q62&lt;=40,"31 - 40",IF(Q62&lt;=50,"41 - 50","&gt; 50" ))))</f>
        <v>21 - 30</v>
      </c>
      <c r="S62" s="7" t="s">
        <v>53</v>
      </c>
      <c r="T62" s="15"/>
      <c r="U62" s="15"/>
      <c r="V62" s="7" t="s">
        <v>305</v>
      </c>
      <c r="W62" s="7" t="s">
        <v>306</v>
      </c>
      <c r="X62" s="0"/>
      <c r="Y62" s="7" t="s">
        <v>307</v>
      </c>
    </row>
    <row r="63" customFormat="false" ht="29.85" hidden="false" customHeight="false" outlineLevel="0" collapsed="false">
      <c r="A63" s="15"/>
      <c r="B63" s="15"/>
      <c r="C63" s="3" t="n">
        <v>0</v>
      </c>
      <c r="D63" s="15"/>
      <c r="E63" s="15"/>
      <c r="F63" s="15"/>
      <c r="G63" s="3" t="s">
        <v>25</v>
      </c>
      <c r="H63" s="15"/>
      <c r="I63" s="3" t="s">
        <v>25</v>
      </c>
      <c r="J63" s="15"/>
      <c r="K63" s="15"/>
      <c r="L63" s="15"/>
      <c r="M63" s="6" t="s">
        <v>308</v>
      </c>
      <c r="N63" s="0"/>
      <c r="O63" s="7" t="s">
        <v>309</v>
      </c>
      <c r="P63" s="7" t="s">
        <v>28</v>
      </c>
      <c r="Q63" s="8" t="n">
        <f aca="false">2016-VALUE(RIGHT(O63,4))</f>
        <v>20</v>
      </c>
      <c r="R63" s="9" t="str">
        <f aca="false">IF(Q63&lt;21,"&lt; 21",IF(Q63&lt;=30,"21 - 30",IF(Q63&lt;=40,"31 - 40",IF(Q63&lt;=50,"41 - 50","&gt; 50" ))))</f>
        <v>&lt; 21</v>
      </c>
      <c r="S63" s="7"/>
      <c r="T63" s="15"/>
      <c r="U63" s="15"/>
      <c r="V63" s="7" t="s">
        <v>310</v>
      </c>
      <c r="W63" s="7" t="s">
        <v>311</v>
      </c>
      <c r="X63" s="0"/>
      <c r="Y63" s="7"/>
    </row>
    <row r="64" customFormat="false" ht="43.25" hidden="false" customHeight="false" outlineLevel="0" collapsed="false">
      <c r="A64" s="15"/>
      <c r="B64" s="15"/>
      <c r="C64" s="3" t="n">
        <v>0</v>
      </c>
      <c r="D64" s="15"/>
      <c r="E64" s="15"/>
      <c r="F64" s="15"/>
      <c r="G64" s="3" t="s">
        <v>25</v>
      </c>
      <c r="H64" s="15"/>
      <c r="I64" s="3" t="s">
        <v>25</v>
      </c>
      <c r="J64" s="15"/>
      <c r="K64" s="15"/>
      <c r="L64" s="15"/>
      <c r="M64" s="6" t="s">
        <v>312</v>
      </c>
      <c r="N64" s="0"/>
      <c r="O64" s="7" t="s">
        <v>313</v>
      </c>
      <c r="P64" s="7" t="s">
        <v>28</v>
      </c>
      <c r="Q64" s="8" t="n">
        <f aca="false">2016-VALUE(RIGHT(O64,4))</f>
        <v>56</v>
      </c>
      <c r="R64" s="9" t="str">
        <f aca="false">IF(Q64&lt;21,"&lt; 21",IF(Q64&lt;=30,"21 - 30",IF(Q64&lt;=40,"31 - 40",IF(Q64&lt;=50,"41 - 50","&gt; 50" ))))</f>
        <v>&gt; 50</v>
      </c>
      <c r="S64" s="7" t="s">
        <v>29</v>
      </c>
      <c r="T64" s="15"/>
      <c r="U64" s="15"/>
      <c r="V64" s="7" t="s">
        <v>314</v>
      </c>
      <c r="W64" s="7" t="s">
        <v>315</v>
      </c>
      <c r="X64" s="0"/>
      <c r="Y64" s="7"/>
    </row>
    <row r="65" customFormat="false" ht="29.85" hidden="false" customHeight="false" outlineLevel="0" collapsed="false">
      <c r="A65" s="15"/>
      <c r="B65" s="15"/>
      <c r="C65" s="3" t="n">
        <v>0</v>
      </c>
      <c r="D65" s="15"/>
      <c r="E65" s="15"/>
      <c r="F65" s="15"/>
      <c r="G65" s="3" t="s">
        <v>25</v>
      </c>
      <c r="H65" s="15"/>
      <c r="I65" s="3" t="s">
        <v>25</v>
      </c>
      <c r="J65" s="15"/>
      <c r="K65" s="15"/>
      <c r="L65" s="15"/>
      <c r="M65" s="6" t="s">
        <v>316</v>
      </c>
      <c r="N65" s="0"/>
      <c r="O65" s="7" t="s">
        <v>317</v>
      </c>
      <c r="P65" s="7" t="s">
        <v>28</v>
      </c>
      <c r="Q65" s="8" t="n">
        <f aca="false">2016-VALUE(RIGHT(O65,4))</f>
        <v>55</v>
      </c>
      <c r="R65" s="9" t="str">
        <f aca="false">IF(Q65&lt;21,"&lt; 21",IF(Q65&lt;=30,"21 - 30",IF(Q65&lt;=40,"31 - 40",IF(Q65&lt;=50,"41 - 50","&gt; 50" ))))</f>
        <v>&gt; 50</v>
      </c>
      <c r="S65" s="7" t="s">
        <v>53</v>
      </c>
      <c r="T65" s="15"/>
      <c r="U65" s="15"/>
      <c r="V65" s="7" t="s">
        <v>318</v>
      </c>
      <c r="W65" s="7" t="s">
        <v>319</v>
      </c>
      <c r="X65" s="0"/>
      <c r="Y65" s="7"/>
    </row>
    <row r="66" customFormat="false" ht="29.85" hidden="false" customHeight="false" outlineLevel="0" collapsed="false">
      <c r="A66" s="15"/>
      <c r="B66" s="15"/>
      <c r="C66" s="3" t="n">
        <v>0</v>
      </c>
      <c r="D66" s="15"/>
      <c r="E66" s="15"/>
      <c r="F66" s="15"/>
      <c r="G66" s="3" t="s">
        <v>25</v>
      </c>
      <c r="H66" s="15"/>
      <c r="I66" s="3" t="s">
        <v>25</v>
      </c>
      <c r="J66" s="15"/>
      <c r="K66" s="15"/>
      <c r="L66" s="15"/>
      <c r="M66" s="6" t="s">
        <v>320</v>
      </c>
      <c r="N66" s="0"/>
      <c r="O66" s="7" t="s">
        <v>321</v>
      </c>
      <c r="P66" s="7" t="s">
        <v>28</v>
      </c>
      <c r="Q66" s="8" t="n">
        <f aca="false">2016-VALUE(RIGHT(O66,4))</f>
        <v>30</v>
      </c>
      <c r="R66" s="9" t="str">
        <f aca="false">IF(Q66&lt;21,"&lt; 21",IF(Q66&lt;=30,"21 - 30",IF(Q66&lt;=40,"31 - 40",IF(Q66&lt;=50,"41 - 50","&gt; 50" ))))</f>
        <v>21 - 30</v>
      </c>
      <c r="S66" s="7" t="s">
        <v>53</v>
      </c>
      <c r="T66" s="15"/>
      <c r="U66" s="15"/>
      <c r="V66" s="7" t="s">
        <v>322</v>
      </c>
      <c r="W66" s="7" t="s">
        <v>323</v>
      </c>
      <c r="X66" s="0"/>
      <c r="Y66" s="7" t="s">
        <v>324</v>
      </c>
    </row>
    <row r="67" customFormat="false" ht="29.85" hidden="false" customHeight="false" outlineLevel="0" collapsed="false">
      <c r="A67" s="15"/>
      <c r="B67" s="15"/>
      <c r="C67" s="3" t="n">
        <v>0</v>
      </c>
      <c r="D67" s="15"/>
      <c r="E67" s="15"/>
      <c r="F67" s="15"/>
      <c r="G67" s="3" t="s">
        <v>25</v>
      </c>
      <c r="H67" s="15"/>
      <c r="I67" s="3" t="s">
        <v>25</v>
      </c>
      <c r="J67" s="15"/>
      <c r="K67" s="15"/>
      <c r="L67" s="15"/>
      <c r="M67" s="6" t="s">
        <v>325</v>
      </c>
      <c r="N67" s="0"/>
      <c r="O67" s="7" t="s">
        <v>326</v>
      </c>
      <c r="P67" s="7" t="s">
        <v>58</v>
      </c>
      <c r="Q67" s="8" t="n">
        <f aca="false">2016-VALUE(RIGHT(O67,4))</f>
        <v>47</v>
      </c>
      <c r="R67" s="9" t="str">
        <f aca="false">IF(Q67&lt;21,"&lt; 21",IF(Q67&lt;=30,"21 - 30",IF(Q67&lt;=40,"31 - 40",IF(Q67&lt;=50,"41 - 50","&gt; 50" ))))</f>
        <v>41 - 50</v>
      </c>
      <c r="S67" s="7" t="s">
        <v>53</v>
      </c>
      <c r="T67" s="15"/>
      <c r="U67" s="15"/>
      <c r="V67" s="7" t="s">
        <v>327</v>
      </c>
      <c r="W67" s="7" t="s">
        <v>328</v>
      </c>
      <c r="X67" s="0"/>
      <c r="Y67" s="7" t="s">
        <v>329</v>
      </c>
    </row>
    <row r="68" customFormat="false" ht="29.85" hidden="false" customHeight="false" outlineLevel="0" collapsed="false">
      <c r="A68" s="15"/>
      <c r="B68" s="15"/>
      <c r="C68" s="3" t="n">
        <v>0</v>
      </c>
      <c r="D68" s="15"/>
      <c r="E68" s="15"/>
      <c r="F68" s="15"/>
      <c r="G68" s="3" t="s">
        <v>25</v>
      </c>
      <c r="H68" s="15"/>
      <c r="I68" s="3" t="s">
        <v>25</v>
      </c>
      <c r="J68" s="15"/>
      <c r="K68" s="15"/>
      <c r="L68" s="15"/>
      <c r="M68" s="6" t="s">
        <v>330</v>
      </c>
      <c r="N68" s="0"/>
      <c r="O68" s="7" t="s">
        <v>331</v>
      </c>
      <c r="P68" s="7" t="s">
        <v>58</v>
      </c>
      <c r="Q68" s="8" t="n">
        <f aca="false">2016-VALUE(RIGHT(O68,4))</f>
        <v>42</v>
      </c>
      <c r="R68" s="9" t="str">
        <f aca="false">IF(Q68&lt;21,"&lt; 21",IF(Q68&lt;=30,"21 - 30",IF(Q68&lt;=40,"31 - 40",IF(Q68&lt;=50,"41 - 50","&gt; 50" ))))</f>
        <v>41 - 50</v>
      </c>
      <c r="S68" s="7" t="s">
        <v>29</v>
      </c>
      <c r="T68" s="15"/>
      <c r="U68" s="15"/>
      <c r="V68" s="7" t="s">
        <v>332</v>
      </c>
      <c r="W68" s="7" t="s">
        <v>333</v>
      </c>
      <c r="X68" s="0"/>
      <c r="Y68" s="7" t="s">
        <v>334</v>
      </c>
    </row>
    <row r="69" customFormat="false" ht="29.85" hidden="false" customHeight="false" outlineLevel="0" collapsed="false">
      <c r="A69" s="15"/>
      <c r="B69" s="15"/>
      <c r="C69" s="3" t="n">
        <v>0</v>
      </c>
      <c r="D69" s="15"/>
      <c r="E69" s="15"/>
      <c r="F69" s="15"/>
      <c r="G69" s="3" t="s">
        <v>25</v>
      </c>
      <c r="H69" s="15"/>
      <c r="I69" s="3" t="s">
        <v>25</v>
      </c>
      <c r="J69" s="15"/>
      <c r="K69" s="15"/>
      <c r="L69" s="15"/>
      <c r="M69" s="6" t="s">
        <v>335</v>
      </c>
      <c r="N69" s="0"/>
      <c r="O69" s="7" t="s">
        <v>336</v>
      </c>
      <c r="P69" s="7" t="s">
        <v>28</v>
      </c>
      <c r="Q69" s="8" t="n">
        <f aca="false">2016-VALUE(RIGHT(O69,4))</f>
        <v>41</v>
      </c>
      <c r="R69" s="9" t="str">
        <f aca="false">IF(Q69&lt;21,"&lt; 21",IF(Q69&lt;=30,"21 - 30",IF(Q69&lt;=40,"31 - 40",IF(Q69&lt;=50,"41 - 50","&gt; 50" ))))</f>
        <v>41 - 50</v>
      </c>
      <c r="S69" s="7" t="s">
        <v>29</v>
      </c>
      <c r="T69" s="15"/>
      <c r="U69" s="15"/>
      <c r="V69" s="7" t="s">
        <v>337</v>
      </c>
      <c r="W69" s="7" t="s">
        <v>338</v>
      </c>
      <c r="X69" s="0"/>
      <c r="Y69" s="7" t="s">
        <v>339</v>
      </c>
    </row>
    <row r="70" customFormat="false" ht="29.85" hidden="false" customHeight="false" outlineLevel="0" collapsed="false">
      <c r="A70" s="15"/>
      <c r="B70" s="15"/>
      <c r="C70" s="3" t="n">
        <v>0</v>
      </c>
      <c r="D70" s="15"/>
      <c r="E70" s="15"/>
      <c r="F70" s="15"/>
      <c r="G70" s="3" t="s">
        <v>25</v>
      </c>
      <c r="H70" s="15"/>
      <c r="I70" s="3" t="s">
        <v>25</v>
      </c>
      <c r="J70" s="15"/>
      <c r="K70" s="15"/>
      <c r="L70" s="15"/>
      <c r="M70" s="6" t="s">
        <v>340</v>
      </c>
      <c r="N70" s="0"/>
      <c r="O70" s="7" t="s">
        <v>341</v>
      </c>
      <c r="P70" s="7" t="s">
        <v>28</v>
      </c>
      <c r="Q70" s="8" t="n">
        <f aca="false">2016-VALUE(RIGHT(O70,4))</f>
        <v>33</v>
      </c>
      <c r="R70" s="9" t="str">
        <f aca="false">IF(Q70&lt;21,"&lt; 21",IF(Q70&lt;=30,"21 - 30",IF(Q70&lt;=40,"31 - 40",IF(Q70&lt;=50,"41 - 50","&gt; 50" ))))</f>
        <v>31 - 40</v>
      </c>
      <c r="S70" s="7" t="s">
        <v>53</v>
      </c>
      <c r="T70" s="15"/>
      <c r="U70" s="15"/>
      <c r="V70" s="7" t="s">
        <v>342</v>
      </c>
      <c r="W70" s="7" t="s">
        <v>343</v>
      </c>
      <c r="X70" s="0"/>
      <c r="Y70" s="7" t="s">
        <v>344</v>
      </c>
    </row>
    <row r="71" customFormat="false" ht="29.85" hidden="false" customHeight="false" outlineLevel="0" collapsed="false">
      <c r="A71" s="15"/>
      <c r="B71" s="15"/>
      <c r="C71" s="3" t="n">
        <v>0</v>
      </c>
      <c r="D71" s="15"/>
      <c r="E71" s="15"/>
      <c r="F71" s="15"/>
      <c r="G71" s="3" t="s">
        <v>25</v>
      </c>
      <c r="H71" s="15"/>
      <c r="I71" s="3" t="s">
        <v>25</v>
      </c>
      <c r="J71" s="15"/>
      <c r="K71" s="15"/>
      <c r="L71" s="15"/>
      <c r="M71" s="6" t="s">
        <v>345</v>
      </c>
      <c r="N71" s="0"/>
      <c r="O71" s="7" t="s">
        <v>346</v>
      </c>
      <c r="P71" s="7" t="s">
        <v>28</v>
      </c>
      <c r="Q71" s="8" t="n">
        <f aca="false">2016-VALUE(RIGHT(O71,4))</f>
        <v>24</v>
      </c>
      <c r="R71" s="9" t="str">
        <f aca="false">IF(Q71&lt;21,"&lt; 21",IF(Q71&lt;=30,"21 - 30",IF(Q71&lt;=40,"31 - 40",IF(Q71&lt;=50,"41 - 50","&gt; 50" ))))</f>
        <v>21 - 30</v>
      </c>
      <c r="S71" s="7" t="s">
        <v>53</v>
      </c>
      <c r="T71" s="15"/>
      <c r="U71" s="15"/>
      <c r="V71" s="7" t="s">
        <v>347</v>
      </c>
      <c r="W71" s="7" t="s">
        <v>348</v>
      </c>
      <c r="X71" s="0"/>
      <c r="Y71" s="7" t="s">
        <v>349</v>
      </c>
    </row>
    <row r="72" customFormat="false" ht="29.85" hidden="false" customHeight="false" outlineLevel="0" collapsed="false">
      <c r="A72" s="15"/>
      <c r="B72" s="15"/>
      <c r="C72" s="3" t="n">
        <v>0</v>
      </c>
      <c r="D72" s="15"/>
      <c r="E72" s="15"/>
      <c r="F72" s="15"/>
      <c r="G72" s="3" t="s">
        <v>25</v>
      </c>
      <c r="H72" s="15"/>
      <c r="I72" s="3" t="s">
        <v>25</v>
      </c>
      <c r="J72" s="15"/>
      <c r="K72" s="15"/>
      <c r="L72" s="15"/>
      <c r="M72" s="6" t="s">
        <v>350</v>
      </c>
      <c r="N72" s="0"/>
      <c r="O72" s="7" t="s">
        <v>351</v>
      </c>
      <c r="P72" s="7" t="s">
        <v>58</v>
      </c>
      <c r="Q72" s="8" t="n">
        <f aca="false">2016-VALUE(RIGHT(O72,4))</f>
        <v>32</v>
      </c>
      <c r="R72" s="9" t="str">
        <f aca="false">IF(Q72&lt;21,"&lt; 21",IF(Q72&lt;=30,"21 - 30",IF(Q72&lt;=40,"31 - 40",IF(Q72&lt;=50,"41 - 50","&gt; 50" ))))</f>
        <v>31 - 40</v>
      </c>
      <c r="S72" s="7" t="s">
        <v>64</v>
      </c>
      <c r="T72" s="15"/>
      <c r="U72" s="15"/>
      <c r="V72" s="7" t="s">
        <v>352</v>
      </c>
      <c r="W72" s="7" t="s">
        <v>353</v>
      </c>
      <c r="X72" s="0"/>
      <c r="Y72" s="7" t="s">
        <v>354</v>
      </c>
    </row>
    <row r="73" customFormat="false" ht="29.85" hidden="false" customHeight="false" outlineLevel="0" collapsed="false">
      <c r="A73" s="15"/>
      <c r="B73" s="15"/>
      <c r="C73" s="3" t="n">
        <v>0</v>
      </c>
      <c r="D73" s="15"/>
      <c r="E73" s="15"/>
      <c r="F73" s="15"/>
      <c r="G73" s="3" t="s">
        <v>25</v>
      </c>
      <c r="H73" s="15"/>
      <c r="I73" s="3" t="s">
        <v>25</v>
      </c>
      <c r="J73" s="15"/>
      <c r="K73" s="15"/>
      <c r="L73" s="15"/>
      <c r="M73" s="6" t="s">
        <v>355</v>
      </c>
      <c r="N73" s="0"/>
      <c r="O73" s="7" t="s">
        <v>356</v>
      </c>
      <c r="P73" s="7" t="s">
        <v>28</v>
      </c>
      <c r="Q73" s="8" t="n">
        <f aca="false">2016-VALUE(RIGHT(O73,4))</f>
        <v>22</v>
      </c>
      <c r="R73" s="9" t="str">
        <f aca="false">IF(Q73&lt;21,"&lt; 21",IF(Q73&lt;=30,"21 - 30",IF(Q73&lt;=40,"31 - 40",IF(Q73&lt;=50,"41 - 50","&gt; 50" ))))</f>
        <v>21 - 30</v>
      </c>
      <c r="S73" s="7" t="s">
        <v>53</v>
      </c>
      <c r="T73" s="15"/>
      <c r="U73" s="15"/>
      <c r="V73" s="7" t="s">
        <v>357</v>
      </c>
      <c r="W73" s="7" t="s">
        <v>358</v>
      </c>
      <c r="X73" s="0"/>
      <c r="Y73" s="7"/>
    </row>
    <row r="74" customFormat="false" ht="29.85" hidden="false" customHeight="false" outlineLevel="0" collapsed="false">
      <c r="A74" s="15"/>
      <c r="B74" s="15"/>
      <c r="C74" s="3" t="n">
        <v>0</v>
      </c>
      <c r="D74" s="15"/>
      <c r="E74" s="15"/>
      <c r="F74" s="15"/>
      <c r="G74" s="3" t="s">
        <v>25</v>
      </c>
      <c r="H74" s="15"/>
      <c r="I74" s="3" t="s">
        <v>25</v>
      </c>
      <c r="J74" s="15"/>
      <c r="K74" s="15"/>
      <c r="L74" s="15"/>
      <c r="M74" s="6" t="s">
        <v>359</v>
      </c>
      <c r="N74" s="0"/>
      <c r="O74" s="7" t="s">
        <v>360</v>
      </c>
      <c r="P74" s="7" t="s">
        <v>28</v>
      </c>
      <c r="Q74" s="8" t="n">
        <f aca="false">2016-VALUE(RIGHT(O74,4))</f>
        <v>41</v>
      </c>
      <c r="R74" s="9" t="str">
        <f aca="false">IF(Q74&lt;21,"&lt; 21",IF(Q74&lt;=30,"21 - 30",IF(Q74&lt;=40,"31 - 40",IF(Q74&lt;=50,"41 - 50","&gt; 50" ))))</f>
        <v>41 - 50</v>
      </c>
      <c r="S74" s="7" t="s">
        <v>53</v>
      </c>
      <c r="T74" s="15"/>
      <c r="U74" s="15"/>
      <c r="V74" s="7" t="s">
        <v>361</v>
      </c>
      <c r="W74" s="7" t="s">
        <v>362</v>
      </c>
      <c r="X74" s="0"/>
      <c r="Y74" s="7" t="s">
        <v>363</v>
      </c>
    </row>
    <row r="75" customFormat="false" ht="29.85" hidden="false" customHeight="false" outlineLevel="0" collapsed="false">
      <c r="A75" s="15"/>
      <c r="B75" s="15"/>
      <c r="C75" s="3" t="n">
        <v>0</v>
      </c>
      <c r="D75" s="15"/>
      <c r="E75" s="15"/>
      <c r="F75" s="15"/>
      <c r="G75" s="3" t="s">
        <v>25</v>
      </c>
      <c r="H75" s="15"/>
      <c r="I75" s="3" t="s">
        <v>25</v>
      </c>
      <c r="J75" s="15"/>
      <c r="K75" s="15"/>
      <c r="L75" s="15"/>
      <c r="M75" s="6" t="s">
        <v>364</v>
      </c>
      <c r="N75" s="0"/>
      <c r="O75" s="7" t="s">
        <v>365</v>
      </c>
      <c r="P75" s="7" t="s">
        <v>28</v>
      </c>
      <c r="Q75" s="8" t="n">
        <f aca="false">2016-VALUE(RIGHT(O75,4))</f>
        <v>27</v>
      </c>
      <c r="R75" s="9" t="str">
        <f aca="false">IF(Q75&lt;21,"&lt; 21",IF(Q75&lt;=30,"21 - 30",IF(Q75&lt;=40,"31 - 40",IF(Q75&lt;=50,"41 - 50","&gt; 50" ))))</f>
        <v>21 - 30</v>
      </c>
      <c r="S75" s="7"/>
      <c r="T75" s="15"/>
      <c r="U75" s="15"/>
      <c r="V75" s="7" t="s">
        <v>366</v>
      </c>
      <c r="W75" s="7" t="s">
        <v>367</v>
      </c>
      <c r="X75" s="0"/>
      <c r="Y75" s="7" t="s">
        <v>368</v>
      </c>
    </row>
    <row r="76" customFormat="false" ht="17.15" hidden="false" customHeight="false" outlineLevel="0" collapsed="false">
      <c r="A76" s="15"/>
      <c r="B76" s="15"/>
      <c r="C76" s="3" t="n">
        <v>0</v>
      </c>
      <c r="D76" s="15"/>
      <c r="E76" s="15"/>
      <c r="F76" s="15"/>
      <c r="G76" s="3" t="s">
        <v>25</v>
      </c>
      <c r="H76" s="15"/>
      <c r="I76" s="3" t="s">
        <v>25</v>
      </c>
      <c r="J76" s="15"/>
      <c r="K76" s="15"/>
      <c r="L76" s="15"/>
      <c r="M76" s="6" t="s">
        <v>369</v>
      </c>
      <c r="N76" s="0"/>
      <c r="O76" s="7" t="s">
        <v>370</v>
      </c>
      <c r="P76" s="7" t="s">
        <v>28</v>
      </c>
      <c r="Q76" s="8" t="n">
        <f aca="false">2016-VALUE(RIGHT(O76,4))</f>
        <v>51</v>
      </c>
      <c r="R76" s="9" t="str">
        <f aca="false">IF(Q76&lt;21,"&lt; 21",IF(Q76&lt;=30,"21 - 30",IF(Q76&lt;=40,"31 - 40",IF(Q76&lt;=50,"41 - 50","&gt; 50" ))))</f>
        <v>&gt; 50</v>
      </c>
      <c r="S76" s="7"/>
      <c r="T76" s="15"/>
      <c r="U76" s="15"/>
      <c r="V76" s="7" t="s">
        <v>371</v>
      </c>
      <c r="W76" s="12"/>
      <c r="X76" s="0"/>
      <c r="Y76" s="7" t="s">
        <v>50</v>
      </c>
    </row>
    <row r="77" customFormat="false" ht="17.15" hidden="false" customHeight="false" outlineLevel="0" collapsed="false">
      <c r="A77" s="15"/>
      <c r="B77" s="15"/>
      <c r="C77" s="3" t="n">
        <v>0</v>
      </c>
      <c r="D77" s="15"/>
      <c r="E77" s="15"/>
      <c r="F77" s="15"/>
      <c r="G77" s="3" t="s">
        <v>25</v>
      </c>
      <c r="H77" s="15"/>
      <c r="I77" s="3" t="s">
        <v>25</v>
      </c>
      <c r="J77" s="15"/>
      <c r="K77" s="15"/>
      <c r="L77" s="15"/>
      <c r="M77" s="6" t="s">
        <v>372</v>
      </c>
      <c r="N77" s="0"/>
      <c r="O77" s="7" t="s">
        <v>373</v>
      </c>
      <c r="P77" s="7" t="s">
        <v>58</v>
      </c>
      <c r="Q77" s="8" t="n">
        <f aca="false">2016-VALUE(RIGHT(O77,4))</f>
        <v>45</v>
      </c>
      <c r="R77" s="9" t="str">
        <f aca="false">IF(Q77&lt;21,"&lt; 21",IF(Q77&lt;=30,"21 - 30",IF(Q77&lt;=40,"31 - 40",IF(Q77&lt;=50,"41 - 50","&gt; 50" ))))</f>
        <v>41 - 50</v>
      </c>
      <c r="S77" s="7" t="s">
        <v>29</v>
      </c>
      <c r="T77" s="15"/>
      <c r="U77" s="15"/>
      <c r="V77" s="7" t="s">
        <v>374</v>
      </c>
      <c r="W77" s="12"/>
      <c r="X77" s="0"/>
      <c r="Y77" s="7" t="s">
        <v>375</v>
      </c>
    </row>
    <row r="78" customFormat="false" ht="29.85" hidden="false" customHeight="false" outlineLevel="0" collapsed="false">
      <c r="A78" s="15"/>
      <c r="B78" s="15"/>
      <c r="C78" s="3" t="n">
        <v>0</v>
      </c>
      <c r="D78" s="15"/>
      <c r="E78" s="15"/>
      <c r="F78" s="15"/>
      <c r="G78" s="3" t="s">
        <v>25</v>
      </c>
      <c r="H78" s="15"/>
      <c r="I78" s="3" t="s">
        <v>25</v>
      </c>
      <c r="J78" s="15"/>
      <c r="K78" s="15"/>
      <c r="L78" s="15"/>
      <c r="M78" s="6" t="s">
        <v>376</v>
      </c>
      <c r="N78" s="0"/>
      <c r="O78" s="7" t="s">
        <v>377</v>
      </c>
      <c r="P78" s="7" t="s">
        <v>28</v>
      </c>
      <c r="Q78" s="8" t="n">
        <f aca="false">2016-VALUE(RIGHT(O78,4))</f>
        <v>33</v>
      </c>
      <c r="R78" s="9" t="str">
        <f aca="false">IF(Q78&lt;21,"&lt; 21",IF(Q78&lt;=30,"21 - 30",IF(Q78&lt;=40,"31 - 40",IF(Q78&lt;=50,"41 - 50","&gt; 50" ))))</f>
        <v>31 - 40</v>
      </c>
      <c r="S78" s="7" t="s">
        <v>29</v>
      </c>
      <c r="T78" s="15"/>
      <c r="U78" s="15"/>
      <c r="V78" s="7" t="s">
        <v>378</v>
      </c>
      <c r="W78" s="12" t="s">
        <v>379</v>
      </c>
      <c r="X78" s="0"/>
      <c r="Y78" s="7"/>
    </row>
    <row r="79" customFormat="false" ht="29.85" hidden="false" customHeight="false" outlineLevel="0" collapsed="false">
      <c r="A79" s="15"/>
      <c r="B79" s="15"/>
      <c r="C79" s="3" t="n">
        <v>0</v>
      </c>
      <c r="D79" s="15"/>
      <c r="E79" s="15"/>
      <c r="F79" s="15"/>
      <c r="G79" s="3" t="s">
        <v>25</v>
      </c>
      <c r="H79" s="15"/>
      <c r="I79" s="3" t="s">
        <v>25</v>
      </c>
      <c r="J79" s="15"/>
      <c r="K79" s="15"/>
      <c r="L79" s="15"/>
      <c r="M79" s="6" t="s">
        <v>380</v>
      </c>
      <c r="N79" s="0"/>
      <c r="O79" s="7" t="s">
        <v>381</v>
      </c>
      <c r="P79" s="7" t="s">
        <v>28</v>
      </c>
      <c r="Q79" s="8" t="n">
        <f aca="false">2016-VALUE(RIGHT(O79,4))</f>
        <v>45</v>
      </c>
      <c r="R79" s="9" t="str">
        <f aca="false">IF(Q79&lt;21,"&lt; 21",IF(Q79&lt;=30,"21 - 30",IF(Q79&lt;=40,"31 - 40",IF(Q79&lt;=50,"41 - 50","&gt; 50" ))))</f>
        <v>41 - 50</v>
      </c>
      <c r="S79" s="7" t="s">
        <v>53</v>
      </c>
      <c r="T79" s="15"/>
      <c r="U79" s="15"/>
      <c r="V79" s="7" t="s">
        <v>382</v>
      </c>
      <c r="W79" s="12" t="s">
        <v>383</v>
      </c>
      <c r="X79" s="0"/>
      <c r="Y79" s="7"/>
    </row>
    <row r="80" customFormat="false" ht="17.15" hidden="false" customHeight="false" outlineLevel="0" collapsed="false">
      <c r="A80" s="15"/>
      <c r="B80" s="15"/>
      <c r="C80" s="3" t="n">
        <v>0</v>
      </c>
      <c r="D80" s="15"/>
      <c r="E80" s="15"/>
      <c r="F80" s="15"/>
      <c r="G80" s="3" t="s">
        <v>25</v>
      </c>
      <c r="H80" s="15"/>
      <c r="I80" s="3" t="s">
        <v>25</v>
      </c>
      <c r="J80" s="15"/>
      <c r="K80" s="15"/>
      <c r="L80" s="15"/>
      <c r="M80" s="6" t="s">
        <v>384</v>
      </c>
      <c r="N80" s="0"/>
      <c r="O80" s="7" t="s">
        <v>385</v>
      </c>
      <c r="P80" s="7" t="s">
        <v>58</v>
      </c>
      <c r="Q80" s="8" t="n">
        <f aca="false">2016-VALUE(RIGHT(O80,4))</f>
        <v>23</v>
      </c>
      <c r="R80" s="9" t="str">
        <f aca="false">IF(Q80&lt;21,"&lt; 21",IF(Q80&lt;=30,"21 - 30",IF(Q80&lt;=40,"31 - 40",IF(Q80&lt;=50,"41 - 50","&gt; 50" ))))</f>
        <v>21 - 30</v>
      </c>
      <c r="S80" s="7" t="s">
        <v>53</v>
      </c>
      <c r="T80" s="15"/>
      <c r="U80" s="15"/>
      <c r="V80" s="7" t="s">
        <v>386</v>
      </c>
      <c r="W80" s="12"/>
      <c r="X80" s="0"/>
      <c r="Y80" s="7"/>
    </row>
    <row r="81" customFormat="false" ht="17.15" hidden="false" customHeight="false" outlineLevel="0" collapsed="false">
      <c r="A81" s="15"/>
      <c r="B81" s="15"/>
      <c r="C81" s="3" t="n">
        <v>0</v>
      </c>
      <c r="D81" s="15"/>
      <c r="E81" s="15"/>
      <c r="F81" s="15"/>
      <c r="G81" s="3" t="s">
        <v>25</v>
      </c>
      <c r="H81" s="15"/>
      <c r="I81" s="3" t="s">
        <v>25</v>
      </c>
      <c r="J81" s="15"/>
      <c r="K81" s="15"/>
      <c r="L81" s="15"/>
      <c r="M81" s="6" t="s">
        <v>387</v>
      </c>
      <c r="N81" s="0"/>
      <c r="O81" s="7" t="s">
        <v>388</v>
      </c>
      <c r="P81" s="7" t="s">
        <v>58</v>
      </c>
      <c r="Q81" s="8" t="n">
        <f aca="false">2016-VALUE(RIGHT(O81,4))</f>
        <v>22</v>
      </c>
      <c r="R81" s="9" t="str">
        <f aca="false">IF(Q81&lt;21,"&lt; 21",IF(Q81&lt;=30,"21 - 30",IF(Q81&lt;=40,"31 - 40",IF(Q81&lt;=50,"41 - 50","&gt; 50" ))))</f>
        <v>21 - 30</v>
      </c>
      <c r="S81" s="7" t="s">
        <v>29</v>
      </c>
      <c r="T81" s="15"/>
      <c r="U81" s="15"/>
      <c r="V81" s="7" t="s">
        <v>389</v>
      </c>
      <c r="W81" s="7"/>
      <c r="X81" s="0"/>
      <c r="Y81" s="7"/>
    </row>
    <row r="82" customFormat="false" ht="29.85" hidden="false" customHeight="false" outlineLevel="0" collapsed="false">
      <c r="A82" s="15"/>
      <c r="B82" s="15"/>
      <c r="C82" s="3" t="n">
        <v>0</v>
      </c>
      <c r="D82" s="15"/>
      <c r="E82" s="15"/>
      <c r="F82" s="15"/>
      <c r="G82" s="3" t="s">
        <v>25</v>
      </c>
      <c r="H82" s="15"/>
      <c r="I82" s="3" t="s">
        <v>25</v>
      </c>
      <c r="J82" s="15"/>
      <c r="K82" s="15"/>
      <c r="L82" s="15"/>
      <c r="M82" s="6" t="s">
        <v>390</v>
      </c>
      <c r="N82" s="0"/>
      <c r="O82" s="7" t="s">
        <v>391</v>
      </c>
      <c r="P82" s="7" t="s">
        <v>58</v>
      </c>
      <c r="Q82" s="8" t="n">
        <f aca="false">2016-VALUE(RIGHT(O82,4))</f>
        <v>47</v>
      </c>
      <c r="R82" s="9" t="str">
        <f aca="false">IF(Q82&lt;21,"&lt; 21",IF(Q82&lt;=30,"21 - 30",IF(Q82&lt;=40,"31 - 40",IF(Q82&lt;=50,"41 - 50","&gt; 50" ))))</f>
        <v>41 - 50</v>
      </c>
      <c r="S82" s="7" t="s">
        <v>53</v>
      </c>
      <c r="T82" s="15"/>
      <c r="U82" s="15"/>
      <c r="V82" s="7" t="s">
        <v>392</v>
      </c>
      <c r="W82" s="12" t="s">
        <v>393</v>
      </c>
      <c r="X82" s="0"/>
      <c r="Y82" s="7" t="s">
        <v>394</v>
      </c>
    </row>
    <row r="83" customFormat="false" ht="29.85" hidden="false" customHeight="false" outlineLevel="0" collapsed="false">
      <c r="A83" s="15"/>
      <c r="B83" s="15"/>
      <c r="C83" s="3" t="n">
        <v>0</v>
      </c>
      <c r="D83" s="15"/>
      <c r="E83" s="15"/>
      <c r="F83" s="15"/>
      <c r="G83" s="3" t="s">
        <v>25</v>
      </c>
      <c r="H83" s="15"/>
      <c r="I83" s="3" t="s">
        <v>25</v>
      </c>
      <c r="J83" s="15"/>
      <c r="K83" s="15"/>
      <c r="L83" s="15"/>
      <c r="M83" s="6" t="s">
        <v>395</v>
      </c>
      <c r="N83" s="0"/>
      <c r="O83" s="7" t="s">
        <v>396</v>
      </c>
      <c r="P83" s="7" t="s">
        <v>28</v>
      </c>
      <c r="Q83" s="8" t="n">
        <f aca="false">2016-VALUE(RIGHT(O83,4))</f>
        <v>40</v>
      </c>
      <c r="R83" s="9" t="str">
        <f aca="false">IF(Q83&lt;21,"&lt; 21",IF(Q83&lt;=30,"21 - 30",IF(Q83&lt;=40,"31 - 40",IF(Q83&lt;=50,"41 - 50","&gt; 50" ))))</f>
        <v>31 - 40</v>
      </c>
      <c r="S83" s="7" t="s">
        <v>53</v>
      </c>
      <c r="T83" s="15"/>
      <c r="U83" s="15"/>
      <c r="V83" s="7" t="s">
        <v>397</v>
      </c>
      <c r="W83" s="12" t="s">
        <v>398</v>
      </c>
      <c r="X83" s="0"/>
      <c r="Y83" s="7" t="s">
        <v>399</v>
      </c>
    </row>
    <row r="84" customFormat="false" ht="29.85" hidden="false" customHeight="false" outlineLevel="0" collapsed="false">
      <c r="A84" s="15"/>
      <c r="B84" s="15"/>
      <c r="C84" s="3" t="n">
        <v>0</v>
      </c>
      <c r="D84" s="15"/>
      <c r="E84" s="15"/>
      <c r="F84" s="15"/>
      <c r="G84" s="3" t="s">
        <v>25</v>
      </c>
      <c r="H84" s="15"/>
      <c r="I84" s="3" t="s">
        <v>25</v>
      </c>
      <c r="J84" s="15"/>
      <c r="K84" s="15"/>
      <c r="L84" s="15"/>
      <c r="M84" s="6" t="s">
        <v>400</v>
      </c>
      <c r="N84" s="0"/>
      <c r="O84" s="7" t="s">
        <v>401</v>
      </c>
      <c r="P84" s="7" t="s">
        <v>58</v>
      </c>
      <c r="Q84" s="8" t="n">
        <f aca="false">2016-VALUE(RIGHT(O84,4))</f>
        <v>29</v>
      </c>
      <c r="R84" s="9" t="str">
        <f aca="false">IF(Q84&lt;21,"&lt; 21",IF(Q84&lt;=30,"21 - 30",IF(Q84&lt;=40,"31 - 40",IF(Q84&lt;=50,"41 - 50","&gt; 50" ))))</f>
        <v>21 - 30</v>
      </c>
      <c r="S84" s="7" t="s">
        <v>29</v>
      </c>
      <c r="T84" s="15"/>
      <c r="U84" s="15"/>
      <c r="V84" s="7" t="s">
        <v>402</v>
      </c>
      <c r="W84" s="12" t="s">
        <v>403</v>
      </c>
      <c r="X84" s="0"/>
      <c r="Y84" s="7"/>
    </row>
    <row r="85" customFormat="false" ht="29.85" hidden="false" customHeight="false" outlineLevel="0" collapsed="false">
      <c r="A85" s="15"/>
      <c r="B85" s="15"/>
      <c r="C85" s="3" t="n">
        <v>0</v>
      </c>
      <c r="D85" s="15"/>
      <c r="E85" s="15"/>
      <c r="F85" s="15"/>
      <c r="G85" s="3" t="s">
        <v>25</v>
      </c>
      <c r="H85" s="15"/>
      <c r="I85" s="3" t="s">
        <v>25</v>
      </c>
      <c r="J85" s="15"/>
      <c r="K85" s="15"/>
      <c r="L85" s="15"/>
      <c r="M85" s="6" t="s">
        <v>404</v>
      </c>
      <c r="N85" s="0"/>
      <c r="O85" s="7" t="s">
        <v>405</v>
      </c>
      <c r="P85" s="7" t="s">
        <v>28</v>
      </c>
      <c r="Q85" s="8" t="n">
        <f aca="false">2016-VALUE(RIGHT(O85,4))</f>
        <v>42</v>
      </c>
      <c r="R85" s="9" t="str">
        <f aca="false">IF(Q85&lt;21,"&lt; 21",IF(Q85&lt;=30,"21 - 30",IF(Q85&lt;=40,"31 - 40",IF(Q85&lt;=50,"41 - 50","&gt; 50" ))))</f>
        <v>41 - 50</v>
      </c>
      <c r="S85" s="7" t="s">
        <v>64</v>
      </c>
      <c r="T85" s="15"/>
      <c r="U85" s="15"/>
      <c r="V85" s="7" t="s">
        <v>406</v>
      </c>
      <c r="W85" s="12" t="s">
        <v>407</v>
      </c>
      <c r="X85" s="0"/>
      <c r="Y85" s="7" t="s">
        <v>71</v>
      </c>
    </row>
    <row r="86" customFormat="false" ht="29.85" hidden="false" customHeight="false" outlineLevel="0" collapsed="false">
      <c r="A86" s="15"/>
      <c r="B86" s="15"/>
      <c r="C86" s="3" t="n">
        <v>0</v>
      </c>
      <c r="D86" s="15"/>
      <c r="E86" s="15"/>
      <c r="F86" s="15"/>
      <c r="G86" s="3" t="s">
        <v>25</v>
      </c>
      <c r="H86" s="15"/>
      <c r="I86" s="3" t="s">
        <v>25</v>
      </c>
      <c r="J86" s="15"/>
      <c r="K86" s="15"/>
      <c r="L86" s="15"/>
      <c r="M86" s="6" t="s">
        <v>408</v>
      </c>
      <c r="N86" s="0"/>
      <c r="O86" s="7" t="s">
        <v>409</v>
      </c>
      <c r="P86" s="7" t="s">
        <v>28</v>
      </c>
      <c r="Q86" s="8" t="n">
        <f aca="false">2016-VALUE(RIGHT(O86,4))</f>
        <v>30</v>
      </c>
      <c r="R86" s="9" t="str">
        <f aca="false">IF(Q86&lt;21,"&lt; 21",IF(Q86&lt;=30,"21 - 30",IF(Q86&lt;=40,"31 - 40",IF(Q86&lt;=50,"41 - 50","&gt; 50" ))))</f>
        <v>21 - 30</v>
      </c>
      <c r="S86" s="7" t="s">
        <v>53</v>
      </c>
      <c r="T86" s="15"/>
      <c r="U86" s="15"/>
      <c r="V86" s="7" t="s">
        <v>410</v>
      </c>
      <c r="W86" s="12" t="s">
        <v>411</v>
      </c>
      <c r="X86" s="0"/>
      <c r="Y86" s="7" t="s">
        <v>412</v>
      </c>
    </row>
    <row r="87" customFormat="false" ht="16.4" hidden="false" customHeight="false" outlineLevel="0" collapsed="false">
      <c r="A87" s="15"/>
      <c r="B87" s="15"/>
      <c r="C87" s="3" t="n">
        <v>0</v>
      </c>
      <c r="D87" s="15"/>
      <c r="E87" s="15"/>
      <c r="F87" s="15"/>
      <c r="G87" s="3" t="s">
        <v>25</v>
      </c>
      <c r="H87" s="15"/>
      <c r="I87" s="3" t="s">
        <v>25</v>
      </c>
      <c r="J87" s="15"/>
      <c r="K87" s="15"/>
      <c r="L87" s="15"/>
      <c r="M87" s="7" t="s">
        <v>413</v>
      </c>
      <c r="N87" s="0"/>
      <c r="O87" s="7" t="s">
        <v>414</v>
      </c>
      <c r="P87" s="7" t="s">
        <v>28</v>
      </c>
      <c r="Q87" s="8" t="n">
        <f aca="false">2016-VALUE(RIGHT(O87,4))</f>
        <v>52</v>
      </c>
      <c r="R87" s="9" t="str">
        <f aca="false">IF(Q87&lt;21,"&lt; 21",IF(Q87&lt;=30,"21 - 30",IF(Q87&lt;=40,"31 - 40",IF(Q87&lt;=50,"41 - 50","&gt; 50" ))))</f>
        <v>&gt; 50</v>
      </c>
      <c r="S87" s="7"/>
      <c r="T87" s="15"/>
      <c r="U87" s="15"/>
      <c r="V87" s="7" t="s">
        <v>415</v>
      </c>
      <c r="W87" s="12"/>
      <c r="X87" s="0"/>
      <c r="Y87" s="7" t="s">
        <v>416</v>
      </c>
    </row>
    <row r="88" customFormat="false" ht="17.15" hidden="false" customHeight="false" outlineLevel="0" collapsed="false">
      <c r="A88" s="15"/>
      <c r="B88" s="15"/>
      <c r="C88" s="3" t="n">
        <v>0</v>
      </c>
      <c r="D88" s="15"/>
      <c r="E88" s="15"/>
      <c r="F88" s="15"/>
      <c r="G88" s="3" t="s">
        <v>25</v>
      </c>
      <c r="H88" s="15"/>
      <c r="I88" s="3" t="s">
        <v>25</v>
      </c>
      <c r="J88" s="15"/>
      <c r="K88" s="15"/>
      <c r="L88" s="15"/>
      <c r="M88" s="6" t="s">
        <v>417</v>
      </c>
      <c r="N88" s="0"/>
      <c r="O88" s="7" t="s">
        <v>418</v>
      </c>
      <c r="P88" s="7" t="s">
        <v>28</v>
      </c>
      <c r="Q88" s="8" t="n">
        <f aca="false">2016-VALUE(RIGHT(O88,4))</f>
        <v>50</v>
      </c>
      <c r="R88" s="9" t="str">
        <f aca="false">IF(Q88&lt;21,"&lt; 21",IF(Q88&lt;=30,"21 - 30",IF(Q88&lt;=40,"31 - 40",IF(Q88&lt;=50,"41 - 50","&gt; 50" ))))</f>
        <v>41 - 50</v>
      </c>
      <c r="S88" s="7"/>
      <c r="T88" s="15"/>
      <c r="U88" s="15"/>
      <c r="V88" s="7" t="s">
        <v>419</v>
      </c>
      <c r="W88" s="12"/>
      <c r="X88" s="0"/>
      <c r="Y88" s="7" t="s">
        <v>420</v>
      </c>
    </row>
    <row r="89" customFormat="false" ht="29.85" hidden="false" customHeight="false" outlineLevel="0" collapsed="false">
      <c r="A89" s="15"/>
      <c r="B89" s="15"/>
      <c r="C89" s="3" t="n">
        <v>0</v>
      </c>
      <c r="D89" s="15"/>
      <c r="E89" s="15"/>
      <c r="F89" s="15"/>
      <c r="G89" s="3" t="s">
        <v>25</v>
      </c>
      <c r="H89" s="15"/>
      <c r="I89" s="3" t="s">
        <v>25</v>
      </c>
      <c r="J89" s="15"/>
      <c r="K89" s="15"/>
      <c r="L89" s="15"/>
      <c r="M89" s="6" t="s">
        <v>421</v>
      </c>
      <c r="N89" s="0"/>
      <c r="O89" s="7" t="s">
        <v>422</v>
      </c>
      <c r="P89" s="7" t="s">
        <v>28</v>
      </c>
      <c r="Q89" s="8" t="n">
        <f aca="false">2016-VALUE(RIGHT(O89,4))</f>
        <v>25</v>
      </c>
      <c r="R89" s="9" t="str">
        <f aca="false">IF(Q89&lt;21,"&lt; 21",IF(Q89&lt;=30,"21 - 30",IF(Q89&lt;=40,"31 - 40",IF(Q89&lt;=50,"41 - 50","&gt; 50" ))))</f>
        <v>21 - 30</v>
      </c>
      <c r="S89" s="7" t="s">
        <v>29</v>
      </c>
      <c r="T89" s="15"/>
      <c r="U89" s="15"/>
      <c r="V89" s="7" t="s">
        <v>423</v>
      </c>
      <c r="W89" s="13" t="s">
        <v>424</v>
      </c>
      <c r="X89" s="0"/>
      <c r="Y89" s="7" t="s">
        <v>425</v>
      </c>
    </row>
    <row r="90" customFormat="false" ht="29.85" hidden="false" customHeight="false" outlineLevel="0" collapsed="false">
      <c r="A90" s="15"/>
      <c r="B90" s="15"/>
      <c r="C90" s="3" t="n">
        <v>0</v>
      </c>
      <c r="D90" s="15"/>
      <c r="E90" s="15"/>
      <c r="F90" s="15"/>
      <c r="G90" s="3" t="s">
        <v>25</v>
      </c>
      <c r="H90" s="15"/>
      <c r="I90" s="3" t="s">
        <v>25</v>
      </c>
      <c r="J90" s="15"/>
      <c r="K90" s="15"/>
      <c r="L90" s="15"/>
      <c r="M90" s="6" t="s">
        <v>426</v>
      </c>
      <c r="N90" s="0"/>
      <c r="O90" s="7" t="s">
        <v>427</v>
      </c>
      <c r="P90" s="7" t="s">
        <v>28</v>
      </c>
      <c r="Q90" s="8" t="n">
        <f aca="false">2016-VALUE(RIGHT(O90,4))</f>
        <v>26</v>
      </c>
      <c r="R90" s="9" t="str">
        <f aca="false">IF(Q90&lt;21,"&lt; 21",IF(Q90&lt;=30,"21 - 30",IF(Q90&lt;=40,"31 - 40",IF(Q90&lt;=50,"41 - 50","&gt; 50" ))))</f>
        <v>21 - 30</v>
      </c>
      <c r="S90" s="7" t="s">
        <v>29</v>
      </c>
      <c r="T90" s="15"/>
      <c r="U90" s="15"/>
      <c r="V90" s="7" t="s">
        <v>428</v>
      </c>
      <c r="W90" s="12" t="s">
        <v>429</v>
      </c>
      <c r="X90" s="0"/>
      <c r="Y90" s="7" t="s">
        <v>430</v>
      </c>
    </row>
    <row r="91" customFormat="false" ht="29.85" hidden="false" customHeight="false" outlineLevel="0" collapsed="false">
      <c r="A91" s="15"/>
      <c r="B91" s="15"/>
      <c r="C91" s="3" t="n">
        <v>0</v>
      </c>
      <c r="D91" s="15"/>
      <c r="E91" s="15"/>
      <c r="F91" s="15"/>
      <c r="G91" s="3" t="s">
        <v>25</v>
      </c>
      <c r="H91" s="15"/>
      <c r="I91" s="3" t="s">
        <v>25</v>
      </c>
      <c r="J91" s="15"/>
      <c r="K91" s="15"/>
      <c r="L91" s="15"/>
      <c r="M91" s="6" t="s">
        <v>431</v>
      </c>
      <c r="N91" s="0"/>
      <c r="O91" s="7" t="s">
        <v>432</v>
      </c>
      <c r="P91" s="7" t="s">
        <v>28</v>
      </c>
      <c r="Q91" s="8" t="n">
        <f aca="false">2016-VALUE(RIGHT(O91,4))</f>
        <v>28</v>
      </c>
      <c r="R91" s="9" t="str">
        <f aca="false">IF(Q91&lt;21,"&lt; 21",IF(Q91&lt;=30,"21 - 30",IF(Q91&lt;=40,"31 - 40",IF(Q91&lt;=50,"41 - 50","&gt; 50" ))))</f>
        <v>21 - 30</v>
      </c>
      <c r="S91" s="7" t="s">
        <v>29</v>
      </c>
      <c r="T91" s="15"/>
      <c r="U91" s="15"/>
      <c r="V91" s="7" t="s">
        <v>433</v>
      </c>
      <c r="W91" s="12" t="s">
        <v>434</v>
      </c>
      <c r="X91" s="0"/>
      <c r="Y91" s="7" t="s">
        <v>435</v>
      </c>
    </row>
    <row r="92" customFormat="false" ht="29.85" hidden="false" customHeight="false" outlineLevel="0" collapsed="false">
      <c r="A92" s="15"/>
      <c r="B92" s="15"/>
      <c r="C92" s="3" t="n">
        <v>0</v>
      </c>
      <c r="D92" s="15"/>
      <c r="E92" s="15"/>
      <c r="F92" s="15"/>
      <c r="G92" s="3" t="s">
        <v>25</v>
      </c>
      <c r="H92" s="15"/>
      <c r="I92" s="3" t="s">
        <v>25</v>
      </c>
      <c r="J92" s="15"/>
      <c r="K92" s="15"/>
      <c r="L92" s="15"/>
      <c r="M92" s="6" t="s">
        <v>436</v>
      </c>
      <c r="N92" s="0"/>
      <c r="O92" s="7" t="s">
        <v>437</v>
      </c>
      <c r="P92" s="7" t="s">
        <v>28</v>
      </c>
      <c r="Q92" s="8" t="n">
        <f aca="false">2016-VALUE(RIGHT(O92,4))</f>
        <v>40</v>
      </c>
      <c r="R92" s="9" t="str">
        <f aca="false">IF(Q92&lt;21,"&lt; 21",IF(Q92&lt;=30,"21 - 30",IF(Q92&lt;=40,"31 - 40",IF(Q92&lt;=50,"41 - 50","&gt; 50" ))))</f>
        <v>31 - 40</v>
      </c>
      <c r="S92" s="7" t="s">
        <v>64</v>
      </c>
      <c r="T92" s="15"/>
      <c r="U92" s="15"/>
      <c r="V92" s="7" t="s">
        <v>438</v>
      </c>
      <c r="W92" s="12" t="s">
        <v>439</v>
      </c>
      <c r="X92" s="0"/>
      <c r="Y92" s="7" t="s">
        <v>440</v>
      </c>
    </row>
    <row r="93" customFormat="false" ht="29.85" hidden="false" customHeight="false" outlineLevel="0" collapsed="false">
      <c r="A93" s="15"/>
      <c r="B93" s="15"/>
      <c r="C93" s="3" t="n">
        <v>0</v>
      </c>
      <c r="D93" s="15"/>
      <c r="E93" s="15"/>
      <c r="F93" s="15"/>
      <c r="G93" s="3" t="s">
        <v>25</v>
      </c>
      <c r="H93" s="15"/>
      <c r="I93" s="3" t="s">
        <v>25</v>
      </c>
      <c r="J93" s="15"/>
      <c r="K93" s="15"/>
      <c r="L93" s="15"/>
      <c r="M93" s="6" t="s">
        <v>441</v>
      </c>
      <c r="N93" s="0"/>
      <c r="O93" s="7" t="s">
        <v>442</v>
      </c>
      <c r="P93" s="7" t="s">
        <v>28</v>
      </c>
      <c r="Q93" s="8" t="n">
        <f aca="false">2016-VALUE(RIGHT(O93,4))</f>
        <v>24</v>
      </c>
      <c r="R93" s="9" t="str">
        <f aca="false">IF(Q93&lt;21,"&lt; 21",IF(Q93&lt;=30,"21 - 30",IF(Q93&lt;=40,"31 - 40",IF(Q93&lt;=50,"41 - 50","&gt; 50" ))))</f>
        <v>21 - 30</v>
      </c>
      <c r="S93" s="7"/>
      <c r="T93" s="15"/>
      <c r="U93" s="15"/>
      <c r="V93" s="7" t="s">
        <v>443</v>
      </c>
      <c r="W93" s="12" t="s">
        <v>444</v>
      </c>
      <c r="X93" s="0"/>
      <c r="Y93" s="7" t="s">
        <v>445</v>
      </c>
    </row>
    <row r="94" customFormat="false" ht="17.15" hidden="false" customHeight="false" outlineLevel="0" collapsed="false">
      <c r="A94" s="15"/>
      <c r="B94" s="15"/>
      <c r="C94" s="3" t="n">
        <v>0</v>
      </c>
      <c r="D94" s="15"/>
      <c r="E94" s="15"/>
      <c r="F94" s="15"/>
      <c r="G94" s="3" t="s">
        <v>25</v>
      </c>
      <c r="H94" s="15"/>
      <c r="I94" s="3" t="s">
        <v>25</v>
      </c>
      <c r="J94" s="15"/>
      <c r="K94" s="15"/>
      <c r="L94" s="15"/>
      <c r="M94" s="6" t="s">
        <v>446</v>
      </c>
      <c r="N94" s="0"/>
      <c r="O94" s="7" t="s">
        <v>447</v>
      </c>
      <c r="P94" s="7" t="s">
        <v>58</v>
      </c>
      <c r="Q94" s="8" t="n">
        <f aca="false">2016-VALUE(RIGHT(O94,4))</f>
        <v>25</v>
      </c>
      <c r="R94" s="9" t="str">
        <f aca="false">IF(Q94&lt;21,"&lt; 21",IF(Q94&lt;=30,"21 - 30",IF(Q94&lt;=40,"31 - 40",IF(Q94&lt;=50,"41 - 50","&gt; 50" ))))</f>
        <v>21 - 30</v>
      </c>
      <c r="S94" s="7"/>
      <c r="T94" s="15"/>
      <c r="U94" s="15"/>
      <c r="V94" s="7" t="s">
        <v>448</v>
      </c>
      <c r="W94" s="12"/>
      <c r="X94" s="0"/>
      <c r="Y94" s="7" t="s">
        <v>449</v>
      </c>
    </row>
    <row r="95" customFormat="false" ht="29.85" hidden="false" customHeight="false" outlineLevel="0" collapsed="false">
      <c r="A95" s="15"/>
      <c r="B95" s="15"/>
      <c r="C95" s="3" t="n">
        <v>0</v>
      </c>
      <c r="D95" s="15"/>
      <c r="E95" s="15"/>
      <c r="F95" s="15"/>
      <c r="G95" s="3" t="s">
        <v>25</v>
      </c>
      <c r="H95" s="15"/>
      <c r="I95" s="3" t="s">
        <v>25</v>
      </c>
      <c r="J95" s="15"/>
      <c r="K95" s="15"/>
      <c r="L95" s="15"/>
      <c r="M95" s="6" t="s">
        <v>450</v>
      </c>
      <c r="N95" s="0"/>
      <c r="O95" s="7" t="s">
        <v>451</v>
      </c>
      <c r="P95" s="7" t="s">
        <v>28</v>
      </c>
      <c r="Q95" s="8" t="n">
        <f aca="false">2016-VALUE(RIGHT(O95,4))</f>
        <v>50</v>
      </c>
      <c r="R95" s="9" t="str">
        <f aca="false">IF(Q95&lt;21,"&lt; 21",IF(Q95&lt;=30,"21 - 30",IF(Q95&lt;=40,"31 - 40",IF(Q95&lt;=50,"41 - 50","&gt; 50" ))))</f>
        <v>41 - 50</v>
      </c>
      <c r="S95" s="7"/>
      <c r="T95" s="15"/>
      <c r="U95" s="15"/>
      <c r="V95" s="7" t="s">
        <v>452</v>
      </c>
      <c r="W95" s="12" t="s">
        <v>453</v>
      </c>
      <c r="X95" s="0"/>
      <c r="Y95" s="7" t="s">
        <v>454</v>
      </c>
    </row>
    <row r="96" customFormat="false" ht="29.85" hidden="false" customHeight="false" outlineLevel="0" collapsed="false">
      <c r="A96" s="15"/>
      <c r="B96" s="15"/>
      <c r="C96" s="3" t="n">
        <v>0</v>
      </c>
      <c r="D96" s="15"/>
      <c r="E96" s="15"/>
      <c r="F96" s="15"/>
      <c r="G96" s="3" t="s">
        <v>25</v>
      </c>
      <c r="H96" s="15"/>
      <c r="I96" s="3" t="s">
        <v>25</v>
      </c>
      <c r="J96" s="15"/>
      <c r="K96" s="15"/>
      <c r="L96" s="15"/>
      <c r="M96" s="6" t="s">
        <v>455</v>
      </c>
      <c r="N96" s="0"/>
      <c r="O96" s="7" t="s">
        <v>456</v>
      </c>
      <c r="P96" s="7" t="s">
        <v>58</v>
      </c>
      <c r="Q96" s="8" t="n">
        <f aca="false">2016-VALUE(RIGHT(O96,4))</f>
        <v>26</v>
      </c>
      <c r="R96" s="9" t="str">
        <f aca="false">IF(Q96&lt;21,"&lt; 21",IF(Q96&lt;=30,"21 - 30",IF(Q96&lt;=40,"31 - 40",IF(Q96&lt;=50,"41 - 50","&gt; 50" ))))</f>
        <v>21 - 30</v>
      </c>
      <c r="S96" s="7" t="s">
        <v>29</v>
      </c>
      <c r="T96" s="15"/>
      <c r="U96" s="15"/>
      <c r="V96" s="7" t="s">
        <v>457</v>
      </c>
      <c r="W96" s="12" t="s">
        <v>458</v>
      </c>
      <c r="X96" s="0"/>
      <c r="Y96" s="7" t="s">
        <v>459</v>
      </c>
    </row>
    <row r="97" customFormat="false" ht="29.85" hidden="false" customHeight="false" outlineLevel="0" collapsed="false">
      <c r="A97" s="15"/>
      <c r="B97" s="15"/>
      <c r="C97" s="3" t="n">
        <v>0</v>
      </c>
      <c r="D97" s="15"/>
      <c r="E97" s="15"/>
      <c r="F97" s="15"/>
      <c r="G97" s="3" t="s">
        <v>25</v>
      </c>
      <c r="H97" s="15"/>
      <c r="I97" s="3" t="s">
        <v>25</v>
      </c>
      <c r="J97" s="15"/>
      <c r="K97" s="15"/>
      <c r="L97" s="15"/>
      <c r="M97" s="6" t="s">
        <v>460</v>
      </c>
      <c r="N97" s="0"/>
      <c r="O97" s="7" t="s">
        <v>461</v>
      </c>
      <c r="P97" s="7" t="s">
        <v>28</v>
      </c>
      <c r="Q97" s="8" t="n">
        <f aca="false">2016-VALUE(RIGHT(O97,4))</f>
        <v>48</v>
      </c>
      <c r="R97" s="9" t="str">
        <f aca="false">IF(Q97&lt;21,"&lt; 21",IF(Q97&lt;=30,"21 - 30",IF(Q97&lt;=40,"31 - 40",IF(Q97&lt;=50,"41 - 50","&gt; 50" ))))</f>
        <v>41 - 50</v>
      </c>
      <c r="S97" s="7"/>
      <c r="T97" s="15"/>
      <c r="U97" s="15"/>
      <c r="V97" s="7" t="s">
        <v>462</v>
      </c>
      <c r="W97" s="12" t="s">
        <v>463</v>
      </c>
      <c r="X97" s="0"/>
      <c r="Y97" s="7" t="s">
        <v>464</v>
      </c>
    </row>
    <row r="98" customFormat="false" ht="29.85" hidden="false" customHeight="false" outlineLevel="0" collapsed="false">
      <c r="A98" s="15"/>
      <c r="B98" s="15"/>
      <c r="C98" s="3" t="n">
        <v>0</v>
      </c>
      <c r="D98" s="15"/>
      <c r="E98" s="15"/>
      <c r="F98" s="15"/>
      <c r="G98" s="3" t="s">
        <v>25</v>
      </c>
      <c r="H98" s="15"/>
      <c r="I98" s="3" t="s">
        <v>25</v>
      </c>
      <c r="J98" s="15"/>
      <c r="K98" s="15"/>
      <c r="L98" s="15"/>
      <c r="M98" s="6" t="s">
        <v>465</v>
      </c>
      <c r="N98" s="0"/>
      <c r="O98" s="7" t="s">
        <v>466</v>
      </c>
      <c r="P98" s="7" t="s">
        <v>28</v>
      </c>
      <c r="Q98" s="8" t="n">
        <f aca="false">2016-VALUE(RIGHT(O98,4))</f>
        <v>35</v>
      </c>
      <c r="R98" s="9" t="str">
        <f aca="false">IF(Q98&lt;21,"&lt; 21",IF(Q98&lt;=30,"21 - 30",IF(Q98&lt;=40,"31 - 40",IF(Q98&lt;=50,"41 - 50","&gt; 50" ))))</f>
        <v>31 - 40</v>
      </c>
      <c r="S98" s="7"/>
      <c r="T98" s="15"/>
      <c r="U98" s="15"/>
      <c r="V98" s="7" t="s">
        <v>467</v>
      </c>
      <c r="W98" s="12" t="s">
        <v>468</v>
      </c>
      <c r="X98" s="0"/>
      <c r="Y98" s="7" t="s">
        <v>469</v>
      </c>
    </row>
    <row r="99" customFormat="false" ht="29.85" hidden="false" customHeight="false" outlineLevel="0" collapsed="false">
      <c r="A99" s="15"/>
      <c r="B99" s="15"/>
      <c r="C99" s="3" t="n">
        <v>0</v>
      </c>
      <c r="D99" s="15"/>
      <c r="E99" s="15"/>
      <c r="F99" s="15"/>
      <c r="G99" s="3" t="s">
        <v>25</v>
      </c>
      <c r="H99" s="15"/>
      <c r="I99" s="3" t="s">
        <v>25</v>
      </c>
      <c r="J99" s="15"/>
      <c r="K99" s="15"/>
      <c r="L99" s="15"/>
      <c r="M99" s="6" t="s">
        <v>470</v>
      </c>
      <c r="N99" s="0"/>
      <c r="O99" s="7" t="s">
        <v>471</v>
      </c>
      <c r="P99" s="7" t="s">
        <v>28</v>
      </c>
      <c r="Q99" s="8" t="n">
        <f aca="false">2016-VALUE(RIGHT(O99,4))</f>
        <v>29</v>
      </c>
      <c r="R99" s="9" t="str">
        <f aca="false">IF(Q99&lt;21,"&lt; 21",IF(Q99&lt;=30,"21 - 30",IF(Q99&lt;=40,"31 - 40",IF(Q99&lt;=50,"41 - 50","&gt; 50" ))))</f>
        <v>21 - 30</v>
      </c>
      <c r="S99" s="7"/>
      <c r="T99" s="15"/>
      <c r="U99" s="15"/>
      <c r="V99" s="7" t="s">
        <v>472</v>
      </c>
      <c r="W99" s="12" t="s">
        <v>473</v>
      </c>
      <c r="X99" s="0"/>
      <c r="Y99" s="7" t="s">
        <v>474</v>
      </c>
    </row>
    <row r="100" customFormat="false" ht="29.85" hidden="false" customHeight="false" outlineLevel="0" collapsed="false">
      <c r="A100" s="15"/>
      <c r="B100" s="15"/>
      <c r="C100" s="3" t="n">
        <v>0</v>
      </c>
      <c r="D100" s="15"/>
      <c r="E100" s="15"/>
      <c r="F100" s="15"/>
      <c r="G100" s="3" t="s">
        <v>25</v>
      </c>
      <c r="H100" s="15"/>
      <c r="I100" s="3" t="s">
        <v>25</v>
      </c>
      <c r="J100" s="15"/>
      <c r="K100" s="15"/>
      <c r="L100" s="15"/>
      <c r="M100" s="6" t="s">
        <v>475</v>
      </c>
      <c r="N100" s="0"/>
      <c r="O100" s="7" t="s">
        <v>476</v>
      </c>
      <c r="P100" s="7" t="s">
        <v>28</v>
      </c>
      <c r="Q100" s="8" t="n">
        <f aca="false">2016-VALUE(RIGHT(O100,4))</f>
        <v>43</v>
      </c>
      <c r="R100" s="9" t="str">
        <f aca="false">IF(Q100&lt;21,"&lt; 21",IF(Q100&lt;=30,"21 - 30",IF(Q100&lt;=40,"31 - 40",IF(Q100&lt;=50,"41 - 50","&gt; 50" ))))</f>
        <v>41 - 50</v>
      </c>
      <c r="S100" s="7"/>
      <c r="T100" s="15"/>
      <c r="U100" s="15"/>
      <c r="V100" s="7" t="s">
        <v>477</v>
      </c>
      <c r="W100" s="12" t="s">
        <v>478</v>
      </c>
      <c r="X100" s="0"/>
      <c r="Y100" s="7"/>
    </row>
    <row r="101" customFormat="false" ht="29.85" hidden="false" customHeight="false" outlineLevel="0" collapsed="false">
      <c r="A101" s="15"/>
      <c r="B101" s="15"/>
      <c r="C101" s="3" t="n">
        <v>0</v>
      </c>
      <c r="D101" s="15"/>
      <c r="E101" s="15"/>
      <c r="F101" s="15"/>
      <c r="G101" s="3" t="s">
        <v>25</v>
      </c>
      <c r="H101" s="15"/>
      <c r="I101" s="3" t="s">
        <v>25</v>
      </c>
      <c r="J101" s="15"/>
      <c r="K101" s="15"/>
      <c r="L101" s="15"/>
      <c r="M101" s="6" t="s">
        <v>479</v>
      </c>
      <c r="N101" s="0"/>
      <c r="O101" s="7" t="s">
        <v>480</v>
      </c>
      <c r="P101" s="7" t="s">
        <v>28</v>
      </c>
      <c r="Q101" s="8" t="n">
        <f aca="false">2016-VALUE(RIGHT(O101,4))</f>
        <v>46</v>
      </c>
      <c r="R101" s="9" t="str">
        <f aca="false">IF(Q101&lt;21,"&lt; 21",IF(Q101&lt;=30,"21 - 30",IF(Q101&lt;=40,"31 - 40",IF(Q101&lt;=50,"41 - 50","&gt; 50" ))))</f>
        <v>41 - 50</v>
      </c>
      <c r="S101" s="7"/>
      <c r="T101" s="15"/>
      <c r="U101" s="15"/>
      <c r="V101" s="7" t="s">
        <v>481</v>
      </c>
      <c r="W101" s="12" t="s">
        <v>482</v>
      </c>
      <c r="X101" s="0"/>
      <c r="Y101" s="7" t="s">
        <v>440</v>
      </c>
    </row>
    <row r="102" customFormat="false" ht="29.85" hidden="false" customHeight="false" outlineLevel="0" collapsed="false">
      <c r="A102" s="15"/>
      <c r="B102" s="15"/>
      <c r="C102" s="3" t="n">
        <v>0</v>
      </c>
      <c r="D102" s="15"/>
      <c r="E102" s="15"/>
      <c r="F102" s="15"/>
      <c r="G102" s="3" t="s">
        <v>25</v>
      </c>
      <c r="H102" s="15"/>
      <c r="I102" s="3" t="s">
        <v>25</v>
      </c>
      <c r="J102" s="15"/>
      <c r="K102" s="15"/>
      <c r="L102" s="15"/>
      <c r="M102" s="6" t="s">
        <v>483</v>
      </c>
      <c r="N102" s="0"/>
      <c r="O102" s="7" t="s">
        <v>484</v>
      </c>
      <c r="P102" s="7" t="s">
        <v>28</v>
      </c>
      <c r="Q102" s="8" t="n">
        <f aca="false">2016-VALUE(RIGHT(O102,4))</f>
        <v>52</v>
      </c>
      <c r="R102" s="9" t="str">
        <f aca="false">IF(Q102&lt;21,"&lt; 21",IF(Q102&lt;=30,"21 - 30",IF(Q102&lt;=40,"31 - 40",IF(Q102&lt;=50,"41 - 50","&gt; 50" ))))</f>
        <v>&gt; 50</v>
      </c>
      <c r="S102" s="7" t="s">
        <v>96</v>
      </c>
      <c r="T102" s="15"/>
      <c r="U102" s="15"/>
      <c r="V102" s="7" t="s">
        <v>485</v>
      </c>
      <c r="W102" s="12" t="s">
        <v>486</v>
      </c>
      <c r="X102" s="0"/>
      <c r="Y102" s="7" t="s">
        <v>487</v>
      </c>
    </row>
    <row r="103" customFormat="false" ht="29.85" hidden="false" customHeight="false" outlineLevel="0" collapsed="false">
      <c r="A103" s="15"/>
      <c r="B103" s="15"/>
      <c r="C103" s="3" t="n">
        <v>0</v>
      </c>
      <c r="D103" s="15"/>
      <c r="E103" s="15"/>
      <c r="F103" s="15"/>
      <c r="G103" s="3" t="s">
        <v>25</v>
      </c>
      <c r="H103" s="15"/>
      <c r="I103" s="3" t="s">
        <v>25</v>
      </c>
      <c r="J103" s="15"/>
      <c r="K103" s="15"/>
      <c r="L103" s="15"/>
      <c r="M103" s="6" t="s">
        <v>488</v>
      </c>
      <c r="N103" s="0"/>
      <c r="O103" s="7" t="s">
        <v>489</v>
      </c>
      <c r="P103" s="7" t="s">
        <v>28</v>
      </c>
      <c r="Q103" s="8" t="n">
        <f aca="false">2016-VALUE(RIGHT(O103,4))</f>
        <v>46</v>
      </c>
      <c r="R103" s="9" t="str">
        <f aca="false">IF(Q103&lt;21,"&lt; 21",IF(Q103&lt;=30,"21 - 30",IF(Q103&lt;=40,"31 - 40",IF(Q103&lt;=50,"41 - 50","&gt; 50" ))))</f>
        <v>41 - 50</v>
      </c>
      <c r="S103" s="7" t="s">
        <v>96</v>
      </c>
      <c r="T103" s="15"/>
      <c r="U103" s="15"/>
      <c r="V103" s="7" t="s">
        <v>490</v>
      </c>
      <c r="W103" s="12" t="s">
        <v>491</v>
      </c>
      <c r="X103" s="0"/>
      <c r="Y103" s="7" t="s">
        <v>492</v>
      </c>
    </row>
    <row r="104" customFormat="false" ht="29.85" hidden="false" customHeight="false" outlineLevel="0" collapsed="false">
      <c r="A104" s="15"/>
      <c r="B104" s="15"/>
      <c r="C104" s="3" t="n">
        <v>0</v>
      </c>
      <c r="D104" s="15"/>
      <c r="E104" s="15"/>
      <c r="F104" s="15"/>
      <c r="G104" s="3" t="s">
        <v>25</v>
      </c>
      <c r="H104" s="15"/>
      <c r="I104" s="3" t="s">
        <v>25</v>
      </c>
      <c r="J104" s="15"/>
      <c r="K104" s="15"/>
      <c r="L104" s="15"/>
      <c r="M104" s="7" t="s">
        <v>493</v>
      </c>
      <c r="N104" s="0"/>
      <c r="O104" s="7" t="s">
        <v>494</v>
      </c>
      <c r="P104" s="7" t="s">
        <v>58</v>
      </c>
      <c r="Q104" s="8" t="n">
        <f aca="false">2016-VALUE(RIGHT(O104,4))</f>
        <v>20</v>
      </c>
      <c r="R104" s="9" t="str">
        <f aca="false">IF(Q104&lt;21,"&lt; 21",IF(Q104&lt;=30,"21 - 30",IF(Q104&lt;=40,"31 - 40",IF(Q104&lt;=50,"41 - 50","&gt; 50" ))))</f>
        <v>&lt; 21</v>
      </c>
      <c r="S104" s="7" t="s">
        <v>53</v>
      </c>
      <c r="T104" s="15"/>
      <c r="U104" s="15"/>
      <c r="V104" s="7" t="s">
        <v>495</v>
      </c>
      <c r="W104" s="12" t="s">
        <v>496</v>
      </c>
      <c r="X104" s="0"/>
      <c r="Y104" s="7" t="s">
        <v>497</v>
      </c>
    </row>
    <row r="105" customFormat="false" ht="29.85" hidden="false" customHeight="false" outlineLevel="0" collapsed="false">
      <c r="A105" s="15"/>
      <c r="B105" s="15"/>
      <c r="C105" s="3" t="n">
        <v>0</v>
      </c>
      <c r="D105" s="15"/>
      <c r="E105" s="15"/>
      <c r="F105" s="15"/>
      <c r="G105" s="3" t="s">
        <v>25</v>
      </c>
      <c r="H105" s="15"/>
      <c r="I105" s="3" t="s">
        <v>25</v>
      </c>
      <c r="J105" s="15"/>
      <c r="K105" s="15"/>
      <c r="L105" s="15"/>
      <c r="M105" s="6" t="s">
        <v>498</v>
      </c>
      <c r="N105" s="0"/>
      <c r="O105" s="7" t="s">
        <v>499</v>
      </c>
      <c r="P105" s="7" t="s">
        <v>28</v>
      </c>
      <c r="Q105" s="8" t="n">
        <f aca="false">2016-VALUE(RIGHT(O105,4))</f>
        <v>37</v>
      </c>
      <c r="R105" s="9" t="str">
        <f aca="false">IF(Q105&lt;21,"&lt; 21",IF(Q105&lt;=30,"21 - 30",IF(Q105&lt;=40,"31 - 40",IF(Q105&lt;=50,"41 - 50","&gt; 50" ))))</f>
        <v>31 - 40</v>
      </c>
      <c r="S105" s="7" t="s">
        <v>29</v>
      </c>
      <c r="T105" s="15"/>
      <c r="U105" s="15"/>
      <c r="V105" s="7" t="s">
        <v>500</v>
      </c>
      <c r="W105" s="12" t="s">
        <v>501</v>
      </c>
      <c r="X105" s="0"/>
      <c r="Y105" s="7"/>
    </row>
    <row r="106" customFormat="false" ht="31.8" hidden="false" customHeight="false" outlineLevel="0" collapsed="false">
      <c r="A106" s="15"/>
      <c r="B106" s="15"/>
      <c r="C106" s="3" t="n">
        <v>0</v>
      </c>
      <c r="D106" s="15"/>
      <c r="E106" s="15"/>
      <c r="F106" s="15"/>
      <c r="G106" s="3" t="s">
        <v>25</v>
      </c>
      <c r="H106" s="15"/>
      <c r="I106" s="3" t="s">
        <v>25</v>
      </c>
      <c r="J106" s="15"/>
      <c r="K106" s="15"/>
      <c r="L106" s="15"/>
      <c r="M106" s="6" t="s">
        <v>502</v>
      </c>
      <c r="N106" s="0"/>
      <c r="O106" s="7" t="s">
        <v>503</v>
      </c>
      <c r="P106" s="7" t="s">
        <v>28</v>
      </c>
      <c r="Q106" s="8"/>
      <c r="R106" s="9"/>
      <c r="S106" s="7" t="s">
        <v>53</v>
      </c>
      <c r="T106" s="15"/>
      <c r="U106" s="15"/>
      <c r="V106" s="7" t="s">
        <v>500</v>
      </c>
      <c r="W106" s="12" t="s">
        <v>504</v>
      </c>
      <c r="X106" s="0"/>
      <c r="Y106" s="7"/>
    </row>
    <row r="107" customFormat="false" ht="17.15" hidden="false" customHeight="false" outlineLevel="0" collapsed="false">
      <c r="A107" s="15"/>
      <c r="B107" s="15"/>
      <c r="C107" s="3" t="n">
        <v>0</v>
      </c>
      <c r="D107" s="15"/>
      <c r="E107" s="15"/>
      <c r="F107" s="15"/>
      <c r="G107" s="3" t="s">
        <v>25</v>
      </c>
      <c r="H107" s="15"/>
      <c r="I107" s="3" t="s">
        <v>25</v>
      </c>
      <c r="J107" s="15"/>
      <c r="K107" s="15"/>
      <c r="L107" s="15"/>
      <c r="M107" s="6" t="s">
        <v>505</v>
      </c>
      <c r="N107" s="0"/>
      <c r="O107" s="7" t="s">
        <v>506</v>
      </c>
      <c r="P107" s="7" t="s">
        <v>58</v>
      </c>
      <c r="Q107" s="8" t="n">
        <f aca="false">2016-VALUE(RIGHT(O107,4))</f>
        <v>46</v>
      </c>
      <c r="R107" s="9" t="str">
        <f aca="false">IF(Q107&lt;21,"&lt; 21",IF(Q107&lt;=30,"21 - 30",IF(Q107&lt;=40,"31 - 40",IF(Q107&lt;=50,"41 - 50","&gt; 50" ))))</f>
        <v>41 - 50</v>
      </c>
      <c r="S107" s="7" t="s">
        <v>29</v>
      </c>
      <c r="T107" s="15"/>
      <c r="U107" s="15"/>
      <c r="V107" s="7" t="s">
        <v>507</v>
      </c>
      <c r="W107" s="12"/>
      <c r="X107" s="0"/>
      <c r="Y107" s="7" t="s">
        <v>508</v>
      </c>
    </row>
    <row r="108" customFormat="false" ht="29.85" hidden="false" customHeight="false" outlineLevel="0" collapsed="false">
      <c r="A108" s="15"/>
      <c r="B108" s="15"/>
      <c r="C108" s="3" t="n">
        <v>0</v>
      </c>
      <c r="D108" s="15"/>
      <c r="E108" s="15"/>
      <c r="F108" s="15"/>
      <c r="G108" s="3" t="s">
        <v>25</v>
      </c>
      <c r="H108" s="15"/>
      <c r="I108" s="3" t="s">
        <v>25</v>
      </c>
      <c r="J108" s="15"/>
      <c r="K108" s="15"/>
      <c r="L108" s="15"/>
      <c r="M108" s="6" t="s">
        <v>509</v>
      </c>
      <c r="N108" s="0"/>
      <c r="O108" s="7" t="s">
        <v>510</v>
      </c>
      <c r="P108" s="7" t="s">
        <v>58</v>
      </c>
      <c r="Q108" s="8" t="n">
        <f aca="false">2016-VALUE(RIGHT(O108,4))</f>
        <v>34</v>
      </c>
      <c r="R108" s="9" t="str">
        <f aca="false">IF(Q108&lt;21,"&lt; 21",IF(Q108&lt;=30,"21 - 30",IF(Q108&lt;=40,"31 - 40",IF(Q108&lt;=50,"41 - 50","&gt; 50" ))))</f>
        <v>31 - 40</v>
      </c>
      <c r="S108" s="7" t="s">
        <v>29</v>
      </c>
      <c r="T108" s="15"/>
      <c r="U108" s="15"/>
      <c r="V108" s="7" t="s">
        <v>511</v>
      </c>
      <c r="W108" s="12" t="s">
        <v>512</v>
      </c>
      <c r="X108" s="0"/>
      <c r="Y108" s="7" t="s">
        <v>513</v>
      </c>
    </row>
    <row r="109" customFormat="false" ht="29.85" hidden="false" customHeight="false" outlineLevel="0" collapsed="false">
      <c r="A109" s="15"/>
      <c r="B109" s="15"/>
      <c r="C109" s="3" t="n">
        <v>0</v>
      </c>
      <c r="D109" s="15"/>
      <c r="E109" s="15"/>
      <c r="F109" s="15"/>
      <c r="G109" s="3" t="s">
        <v>25</v>
      </c>
      <c r="H109" s="15"/>
      <c r="I109" s="3" t="s">
        <v>25</v>
      </c>
      <c r="J109" s="15"/>
      <c r="K109" s="15"/>
      <c r="L109" s="15"/>
      <c r="M109" s="6" t="s">
        <v>514</v>
      </c>
      <c r="N109" s="0"/>
      <c r="O109" s="7" t="s">
        <v>515</v>
      </c>
      <c r="P109" s="7" t="s">
        <v>28</v>
      </c>
      <c r="Q109" s="8" t="n">
        <f aca="false">2016-VALUE(RIGHT(O109,4))</f>
        <v>26</v>
      </c>
      <c r="R109" s="9" t="str">
        <f aca="false">IF(Q109&lt;21,"&lt; 21",IF(Q109&lt;=30,"21 - 30",IF(Q109&lt;=40,"31 - 40",IF(Q109&lt;=50,"41 - 50","&gt; 50" ))))</f>
        <v>21 - 30</v>
      </c>
      <c r="S109" s="7" t="s">
        <v>53</v>
      </c>
      <c r="T109" s="15"/>
      <c r="U109" s="15"/>
      <c r="V109" s="7" t="s">
        <v>516</v>
      </c>
      <c r="W109" s="12" t="s">
        <v>517</v>
      </c>
      <c r="X109" s="0"/>
      <c r="Y109" s="7"/>
    </row>
    <row r="110" customFormat="false" ht="29.85" hidden="false" customHeight="false" outlineLevel="0" collapsed="false">
      <c r="A110" s="15"/>
      <c r="B110" s="15"/>
      <c r="C110" s="3" t="n">
        <v>0</v>
      </c>
      <c r="D110" s="15"/>
      <c r="E110" s="15"/>
      <c r="F110" s="15"/>
      <c r="G110" s="3" t="s">
        <v>25</v>
      </c>
      <c r="H110" s="15"/>
      <c r="I110" s="3" t="s">
        <v>25</v>
      </c>
      <c r="J110" s="15"/>
      <c r="K110" s="15"/>
      <c r="L110" s="15"/>
      <c r="M110" s="6" t="s">
        <v>518</v>
      </c>
      <c r="N110" s="0"/>
      <c r="O110" s="7" t="s">
        <v>519</v>
      </c>
      <c r="P110" s="7" t="s">
        <v>28</v>
      </c>
      <c r="Q110" s="8" t="n">
        <f aca="false">2016-VALUE(RIGHT(O110,4))</f>
        <v>29</v>
      </c>
      <c r="R110" s="9" t="str">
        <f aca="false">IF(Q110&lt;21,"&lt; 21",IF(Q110&lt;=30,"21 - 30",IF(Q110&lt;=40,"31 - 40",IF(Q110&lt;=50,"41 - 50","&gt; 50" ))))</f>
        <v>21 - 30</v>
      </c>
      <c r="S110" s="7" t="s">
        <v>96</v>
      </c>
      <c r="T110" s="15"/>
      <c r="U110" s="15"/>
      <c r="V110" s="7" t="s">
        <v>520</v>
      </c>
      <c r="W110" s="12" t="s">
        <v>521</v>
      </c>
      <c r="X110" s="0"/>
      <c r="Y110" s="7" t="s">
        <v>522</v>
      </c>
    </row>
    <row r="111" customFormat="false" ht="29.85" hidden="false" customHeight="false" outlineLevel="0" collapsed="false">
      <c r="A111" s="15"/>
      <c r="B111" s="15"/>
      <c r="C111" s="3" t="n">
        <v>0</v>
      </c>
      <c r="D111" s="15"/>
      <c r="E111" s="15"/>
      <c r="F111" s="15"/>
      <c r="G111" s="3" t="s">
        <v>25</v>
      </c>
      <c r="H111" s="15"/>
      <c r="I111" s="3" t="s">
        <v>25</v>
      </c>
      <c r="J111" s="15"/>
      <c r="K111" s="15"/>
      <c r="L111" s="15"/>
      <c r="M111" s="6" t="s">
        <v>523</v>
      </c>
      <c r="N111" s="0"/>
      <c r="O111" s="7" t="s">
        <v>524</v>
      </c>
      <c r="P111" s="7" t="s">
        <v>58</v>
      </c>
      <c r="Q111" s="8" t="n">
        <f aca="false">2016-VALUE(RIGHT(O111,4))</f>
        <v>32</v>
      </c>
      <c r="R111" s="9" t="str">
        <f aca="false">IF(Q111&lt;21,"&lt; 21",IF(Q111&lt;=30,"21 - 30",IF(Q111&lt;=40,"31 - 40",IF(Q111&lt;=50,"41 - 50","&gt; 50" ))))</f>
        <v>31 - 40</v>
      </c>
      <c r="S111" s="7" t="s">
        <v>53</v>
      </c>
      <c r="T111" s="15"/>
      <c r="U111" s="15"/>
      <c r="V111" s="7" t="s">
        <v>525</v>
      </c>
      <c r="W111" s="12" t="s">
        <v>526</v>
      </c>
      <c r="X111" s="0"/>
      <c r="Y111" s="7" t="s">
        <v>527</v>
      </c>
    </row>
    <row r="112" customFormat="false" ht="29.85" hidden="false" customHeight="false" outlineLevel="0" collapsed="false">
      <c r="A112" s="15"/>
      <c r="B112" s="15"/>
      <c r="C112" s="3" t="n">
        <v>0</v>
      </c>
      <c r="D112" s="15"/>
      <c r="E112" s="15"/>
      <c r="F112" s="15"/>
      <c r="G112" s="3" t="s">
        <v>25</v>
      </c>
      <c r="H112" s="15"/>
      <c r="I112" s="3" t="s">
        <v>25</v>
      </c>
      <c r="J112" s="15"/>
      <c r="K112" s="15"/>
      <c r="L112" s="15"/>
      <c r="M112" s="6" t="s">
        <v>528</v>
      </c>
      <c r="N112" s="0"/>
      <c r="O112" s="7" t="s">
        <v>529</v>
      </c>
      <c r="P112" s="7" t="s">
        <v>58</v>
      </c>
      <c r="Q112" s="8" t="n">
        <f aca="false">2016-VALUE(RIGHT(O112,4))</f>
        <v>34</v>
      </c>
      <c r="R112" s="9" t="str">
        <f aca="false">IF(Q112&lt;21,"&lt; 21",IF(Q112&lt;=30,"21 - 30",IF(Q112&lt;=40,"31 - 40",IF(Q112&lt;=50,"41 - 50","&gt; 50" ))))</f>
        <v>31 - 40</v>
      </c>
      <c r="S112" s="7" t="s">
        <v>96</v>
      </c>
      <c r="T112" s="15"/>
      <c r="U112" s="15"/>
      <c r="V112" s="7" t="s">
        <v>530</v>
      </c>
      <c r="W112" s="12" t="s">
        <v>531</v>
      </c>
      <c r="X112" s="0"/>
      <c r="Y112" s="7"/>
    </row>
    <row r="113" customFormat="false" ht="29.85" hidden="false" customHeight="false" outlineLevel="0" collapsed="false">
      <c r="A113" s="15"/>
      <c r="B113" s="15"/>
      <c r="C113" s="3" t="n">
        <v>0</v>
      </c>
      <c r="D113" s="15"/>
      <c r="E113" s="15"/>
      <c r="F113" s="15"/>
      <c r="G113" s="3" t="s">
        <v>25</v>
      </c>
      <c r="H113" s="15"/>
      <c r="I113" s="3" t="s">
        <v>25</v>
      </c>
      <c r="J113" s="15"/>
      <c r="K113" s="15"/>
      <c r="L113" s="15"/>
      <c r="M113" s="7" t="s">
        <v>532</v>
      </c>
      <c r="N113" s="0"/>
      <c r="O113" s="7" t="s">
        <v>533</v>
      </c>
      <c r="P113" s="7" t="s">
        <v>28</v>
      </c>
      <c r="Q113" s="8" t="n">
        <f aca="false">2016-VALUE(RIGHT(O113,4))</f>
        <v>24</v>
      </c>
      <c r="R113" s="9" t="str">
        <f aca="false">IF(Q113&lt;21,"&lt; 21",IF(Q113&lt;=30,"21 - 30",IF(Q113&lt;=40,"31 - 40",IF(Q113&lt;=50,"41 - 50","&gt; 50" ))))</f>
        <v>21 - 30</v>
      </c>
      <c r="S113" s="7" t="s">
        <v>96</v>
      </c>
      <c r="T113" s="15"/>
      <c r="U113" s="15"/>
      <c r="V113" s="7" t="s">
        <v>534</v>
      </c>
      <c r="W113" s="12" t="s">
        <v>535</v>
      </c>
      <c r="X113" s="0"/>
      <c r="Y113" s="7"/>
    </row>
    <row r="114" customFormat="false" ht="29.85" hidden="false" customHeight="false" outlineLevel="0" collapsed="false">
      <c r="A114" s="15"/>
      <c r="B114" s="15"/>
      <c r="C114" s="3" t="n">
        <v>0</v>
      </c>
      <c r="D114" s="15"/>
      <c r="E114" s="15"/>
      <c r="F114" s="15"/>
      <c r="G114" s="3" t="s">
        <v>25</v>
      </c>
      <c r="H114" s="15"/>
      <c r="I114" s="3" t="s">
        <v>25</v>
      </c>
      <c r="J114" s="15"/>
      <c r="K114" s="15"/>
      <c r="L114" s="15"/>
      <c r="M114" s="6" t="s">
        <v>536</v>
      </c>
      <c r="N114" s="0"/>
      <c r="O114" s="7" t="s">
        <v>537</v>
      </c>
      <c r="P114" s="7" t="s">
        <v>28</v>
      </c>
      <c r="Q114" s="8" t="n">
        <f aca="false">2016-VALUE(RIGHT(O114,4))</f>
        <v>45</v>
      </c>
      <c r="R114" s="9" t="str">
        <f aca="false">IF(Q114&lt;21,"&lt; 21",IF(Q114&lt;=30,"21 - 30",IF(Q114&lt;=40,"31 - 40",IF(Q114&lt;=50,"41 - 50","&gt; 50" ))))</f>
        <v>41 - 50</v>
      </c>
      <c r="S114" s="7" t="s">
        <v>29</v>
      </c>
      <c r="T114" s="15"/>
      <c r="U114" s="15"/>
      <c r="V114" s="7" t="s">
        <v>538</v>
      </c>
      <c r="W114" s="12" t="s">
        <v>539</v>
      </c>
      <c r="X114" s="0"/>
      <c r="Y114" s="7" t="s">
        <v>540</v>
      </c>
    </row>
    <row r="115" customFormat="false" ht="29.85" hidden="false" customHeight="false" outlineLevel="0" collapsed="false">
      <c r="A115" s="15"/>
      <c r="B115" s="15"/>
      <c r="C115" s="3" t="n">
        <v>0</v>
      </c>
      <c r="D115" s="15"/>
      <c r="E115" s="15"/>
      <c r="F115" s="15"/>
      <c r="G115" s="3" t="s">
        <v>25</v>
      </c>
      <c r="H115" s="15"/>
      <c r="I115" s="3" t="s">
        <v>25</v>
      </c>
      <c r="J115" s="15"/>
      <c r="K115" s="15"/>
      <c r="L115" s="15"/>
      <c r="M115" s="6" t="s">
        <v>541</v>
      </c>
      <c r="N115" s="0"/>
      <c r="O115" s="7" t="s">
        <v>542</v>
      </c>
      <c r="P115" s="7" t="s">
        <v>28</v>
      </c>
      <c r="Q115" s="8" t="n">
        <f aca="false">2016-VALUE(RIGHT(O115,4))</f>
        <v>40</v>
      </c>
      <c r="R115" s="9" t="str">
        <f aca="false">IF(Q115&lt;21,"&lt; 21",IF(Q115&lt;=30,"21 - 30",IF(Q115&lt;=40,"31 - 40",IF(Q115&lt;=50,"41 - 50","&gt; 50" ))))</f>
        <v>31 - 40</v>
      </c>
      <c r="S115" s="7" t="s">
        <v>64</v>
      </c>
      <c r="T115" s="15"/>
      <c r="U115" s="15"/>
      <c r="V115" s="7" t="s">
        <v>543</v>
      </c>
      <c r="W115" s="12" t="s">
        <v>544</v>
      </c>
      <c r="X115" s="0"/>
      <c r="Y115" s="7" t="s">
        <v>545</v>
      </c>
    </row>
    <row r="116" customFormat="false" ht="29.85" hidden="false" customHeight="false" outlineLevel="0" collapsed="false">
      <c r="A116" s="15"/>
      <c r="B116" s="15"/>
      <c r="C116" s="3" t="n">
        <v>0</v>
      </c>
      <c r="D116" s="15"/>
      <c r="E116" s="15"/>
      <c r="F116" s="15"/>
      <c r="G116" s="3" t="s">
        <v>25</v>
      </c>
      <c r="H116" s="15"/>
      <c r="I116" s="3" t="s">
        <v>25</v>
      </c>
      <c r="J116" s="15"/>
      <c r="K116" s="15"/>
      <c r="L116" s="15"/>
      <c r="M116" s="6" t="s">
        <v>546</v>
      </c>
      <c r="N116" s="0"/>
      <c r="O116" s="7" t="s">
        <v>547</v>
      </c>
      <c r="P116" s="7" t="s">
        <v>58</v>
      </c>
      <c r="Q116" s="8" t="n">
        <f aca="false">2016-VALUE(RIGHT(O116,4))</f>
        <v>37</v>
      </c>
      <c r="R116" s="9" t="str">
        <f aca="false">IF(Q116&lt;21,"&lt; 21",IF(Q116&lt;=30,"21 - 30",IF(Q116&lt;=40,"31 - 40",IF(Q116&lt;=50,"41 - 50","&gt; 50" ))))</f>
        <v>31 - 40</v>
      </c>
      <c r="S116" s="7" t="s">
        <v>53</v>
      </c>
      <c r="T116" s="15"/>
      <c r="U116" s="15"/>
      <c r="V116" s="7" t="s">
        <v>548</v>
      </c>
      <c r="W116" s="7" t="s">
        <v>549</v>
      </c>
      <c r="X116" s="0"/>
      <c r="Y116" s="7" t="s">
        <v>550</v>
      </c>
    </row>
    <row r="117" customFormat="false" ht="29.85" hidden="false" customHeight="false" outlineLevel="0" collapsed="false">
      <c r="A117" s="15"/>
      <c r="B117" s="15"/>
      <c r="C117" s="3" t="n">
        <v>0</v>
      </c>
      <c r="D117" s="15"/>
      <c r="E117" s="15"/>
      <c r="F117" s="15"/>
      <c r="G117" s="3" t="s">
        <v>25</v>
      </c>
      <c r="H117" s="15"/>
      <c r="I117" s="3" t="s">
        <v>25</v>
      </c>
      <c r="J117" s="15"/>
      <c r="K117" s="15"/>
      <c r="L117" s="15"/>
      <c r="M117" s="6" t="s">
        <v>551</v>
      </c>
      <c r="N117" s="0"/>
      <c r="O117" s="7" t="s">
        <v>552</v>
      </c>
      <c r="P117" s="7" t="s">
        <v>58</v>
      </c>
      <c r="Q117" s="8" t="n">
        <f aca="false">2016-VALUE(RIGHT(O117,4))</f>
        <v>44</v>
      </c>
      <c r="R117" s="9" t="str">
        <f aca="false">IF(Q117&lt;21,"&lt; 21",IF(Q117&lt;=30,"21 - 30",IF(Q117&lt;=40,"31 - 40",IF(Q117&lt;=50,"41 - 50","&gt; 50" ))))</f>
        <v>41 - 50</v>
      </c>
      <c r="S117" s="7" t="s">
        <v>53</v>
      </c>
      <c r="T117" s="15"/>
      <c r="U117" s="15"/>
      <c r="V117" s="7" t="s">
        <v>553</v>
      </c>
      <c r="W117" s="7" t="s">
        <v>554</v>
      </c>
      <c r="X117" s="0"/>
      <c r="Y117" s="7" t="s">
        <v>555</v>
      </c>
    </row>
    <row r="118" customFormat="false" ht="29.85" hidden="false" customHeight="false" outlineLevel="0" collapsed="false">
      <c r="A118" s="15"/>
      <c r="B118" s="15"/>
      <c r="C118" s="3" t="n">
        <v>0</v>
      </c>
      <c r="D118" s="15"/>
      <c r="E118" s="15"/>
      <c r="F118" s="15"/>
      <c r="G118" s="3" t="s">
        <v>25</v>
      </c>
      <c r="H118" s="15"/>
      <c r="I118" s="3" t="s">
        <v>25</v>
      </c>
      <c r="J118" s="15"/>
      <c r="K118" s="15"/>
      <c r="L118" s="15"/>
      <c r="M118" s="6" t="s">
        <v>556</v>
      </c>
      <c r="N118" s="0"/>
      <c r="O118" s="7" t="s">
        <v>557</v>
      </c>
      <c r="P118" s="7" t="s">
        <v>28</v>
      </c>
      <c r="Q118" s="8" t="n">
        <f aca="false">2016-VALUE(RIGHT(O118,4))</f>
        <v>39</v>
      </c>
      <c r="R118" s="9" t="str">
        <f aca="false">IF(Q118&lt;21,"&lt; 21",IF(Q118&lt;=30,"21 - 30",IF(Q118&lt;=40,"31 - 40",IF(Q118&lt;=50,"41 - 50","&gt; 50" ))))</f>
        <v>31 - 40</v>
      </c>
      <c r="S118" s="7" t="s">
        <v>53</v>
      </c>
      <c r="T118" s="15"/>
      <c r="U118" s="15"/>
      <c r="V118" s="7" t="s">
        <v>558</v>
      </c>
      <c r="W118" s="7" t="s">
        <v>559</v>
      </c>
      <c r="X118" s="0"/>
      <c r="Y118" s="7" t="s">
        <v>560</v>
      </c>
    </row>
    <row r="119" customFormat="false" ht="29.85" hidden="false" customHeight="false" outlineLevel="0" collapsed="false">
      <c r="A119" s="15"/>
      <c r="B119" s="15"/>
      <c r="C119" s="3" t="n">
        <v>0</v>
      </c>
      <c r="D119" s="15"/>
      <c r="E119" s="15"/>
      <c r="F119" s="15"/>
      <c r="G119" s="3" t="s">
        <v>25</v>
      </c>
      <c r="H119" s="15"/>
      <c r="I119" s="3" t="s">
        <v>25</v>
      </c>
      <c r="J119" s="15"/>
      <c r="K119" s="15"/>
      <c r="L119" s="15"/>
      <c r="M119" s="6" t="s">
        <v>561</v>
      </c>
      <c r="N119" s="0"/>
      <c r="O119" s="7" t="s">
        <v>562</v>
      </c>
      <c r="P119" s="7" t="s">
        <v>58</v>
      </c>
      <c r="Q119" s="8" t="n">
        <f aca="false">2016-VALUE(RIGHT(O119,4))</f>
        <v>34</v>
      </c>
      <c r="R119" s="9" t="str">
        <f aca="false">IF(Q119&lt;21,"&lt; 21",IF(Q119&lt;=30,"21 - 30",IF(Q119&lt;=40,"31 - 40",IF(Q119&lt;=50,"41 - 50","&gt; 50" ))))</f>
        <v>31 - 40</v>
      </c>
      <c r="S119" s="7" t="s">
        <v>53</v>
      </c>
      <c r="T119" s="15"/>
      <c r="U119" s="15"/>
      <c r="V119" s="7" t="s">
        <v>563</v>
      </c>
      <c r="W119" s="7" t="s">
        <v>564</v>
      </c>
      <c r="X119" s="0"/>
      <c r="Y119" s="7" t="s">
        <v>565</v>
      </c>
    </row>
    <row r="120" customFormat="false" ht="29.85" hidden="false" customHeight="false" outlineLevel="0" collapsed="false">
      <c r="A120" s="15"/>
      <c r="B120" s="15"/>
      <c r="C120" s="3" t="n">
        <v>0</v>
      </c>
      <c r="D120" s="15"/>
      <c r="E120" s="15"/>
      <c r="F120" s="15"/>
      <c r="G120" s="3" t="s">
        <v>25</v>
      </c>
      <c r="H120" s="15"/>
      <c r="I120" s="3" t="s">
        <v>25</v>
      </c>
      <c r="J120" s="15"/>
      <c r="K120" s="15"/>
      <c r="L120" s="15"/>
      <c r="M120" s="6" t="s">
        <v>566</v>
      </c>
      <c r="N120" s="0"/>
      <c r="O120" s="7" t="s">
        <v>567</v>
      </c>
      <c r="P120" s="7" t="s">
        <v>28</v>
      </c>
      <c r="Q120" s="8" t="n">
        <f aca="false">2016-VALUE(RIGHT(O120,4))</f>
        <v>34</v>
      </c>
      <c r="R120" s="9" t="str">
        <f aca="false">IF(Q120&lt;21,"&lt; 21",IF(Q120&lt;=30,"21 - 30",IF(Q120&lt;=40,"31 - 40",IF(Q120&lt;=50,"41 - 50","&gt; 50" ))))</f>
        <v>31 - 40</v>
      </c>
      <c r="S120" s="7" t="s">
        <v>53</v>
      </c>
      <c r="T120" s="15"/>
      <c r="U120" s="15"/>
      <c r="V120" s="7" t="s">
        <v>568</v>
      </c>
      <c r="W120" s="7" t="s">
        <v>569</v>
      </c>
      <c r="X120" s="0"/>
      <c r="Y120" s="7" t="s">
        <v>570</v>
      </c>
    </row>
    <row r="121" customFormat="false" ht="29.85" hidden="false" customHeight="false" outlineLevel="0" collapsed="false">
      <c r="A121" s="15"/>
      <c r="B121" s="15"/>
      <c r="C121" s="3" t="n">
        <v>0</v>
      </c>
      <c r="D121" s="15"/>
      <c r="E121" s="15"/>
      <c r="F121" s="15"/>
      <c r="G121" s="3" t="s">
        <v>25</v>
      </c>
      <c r="H121" s="15"/>
      <c r="I121" s="3" t="s">
        <v>25</v>
      </c>
      <c r="J121" s="15"/>
      <c r="K121" s="15"/>
      <c r="L121" s="15"/>
      <c r="M121" s="6" t="s">
        <v>571</v>
      </c>
      <c r="N121" s="0"/>
      <c r="O121" s="7" t="s">
        <v>572</v>
      </c>
      <c r="P121" s="7" t="s">
        <v>28</v>
      </c>
      <c r="Q121" s="8" t="n">
        <f aca="false">2016-VALUE(RIGHT(O121,4))</f>
        <v>43</v>
      </c>
      <c r="R121" s="9" t="str">
        <f aca="false">IF(Q121&lt;21,"&lt; 21",IF(Q121&lt;=30,"21 - 30",IF(Q121&lt;=40,"31 - 40",IF(Q121&lt;=50,"41 - 50","&gt; 50" ))))</f>
        <v>41 - 50</v>
      </c>
      <c r="S121" s="7" t="s">
        <v>29</v>
      </c>
      <c r="T121" s="15"/>
      <c r="U121" s="15"/>
      <c r="V121" s="7" t="s">
        <v>573</v>
      </c>
      <c r="W121" s="7" t="s">
        <v>574</v>
      </c>
      <c r="X121" s="0"/>
      <c r="Y121" s="7" t="s">
        <v>575</v>
      </c>
    </row>
    <row r="122" customFormat="false" ht="29.85" hidden="false" customHeight="false" outlineLevel="0" collapsed="false">
      <c r="A122" s="15"/>
      <c r="B122" s="15"/>
      <c r="C122" s="3" t="n">
        <v>0</v>
      </c>
      <c r="D122" s="15"/>
      <c r="E122" s="15"/>
      <c r="F122" s="15"/>
      <c r="G122" s="3" t="s">
        <v>25</v>
      </c>
      <c r="H122" s="15"/>
      <c r="I122" s="3" t="s">
        <v>25</v>
      </c>
      <c r="J122" s="15"/>
      <c r="K122" s="15"/>
      <c r="L122" s="15"/>
      <c r="M122" s="6" t="s">
        <v>576</v>
      </c>
      <c r="N122" s="0"/>
      <c r="O122" s="7" t="s">
        <v>577</v>
      </c>
      <c r="P122" s="7" t="s">
        <v>28</v>
      </c>
      <c r="Q122" s="8" t="n">
        <f aca="false">2016-VALUE(RIGHT(O122,4))</f>
        <v>39</v>
      </c>
      <c r="R122" s="9" t="str">
        <f aca="false">IF(Q122&lt;21,"&lt; 21",IF(Q122&lt;=30,"21 - 30",IF(Q122&lt;=40,"31 - 40",IF(Q122&lt;=50,"41 - 50","&gt; 50" ))))</f>
        <v>31 - 40</v>
      </c>
      <c r="S122" s="7" t="s">
        <v>53</v>
      </c>
      <c r="T122" s="15"/>
      <c r="U122" s="15"/>
      <c r="V122" s="7" t="s">
        <v>578</v>
      </c>
      <c r="W122" s="12" t="s">
        <v>579</v>
      </c>
      <c r="X122" s="0"/>
      <c r="Y122" s="7" t="s">
        <v>580</v>
      </c>
    </row>
    <row r="123" customFormat="false" ht="29.85" hidden="false" customHeight="false" outlineLevel="0" collapsed="false">
      <c r="A123" s="15"/>
      <c r="B123" s="15"/>
      <c r="C123" s="3" t="n">
        <v>0</v>
      </c>
      <c r="D123" s="15"/>
      <c r="E123" s="15"/>
      <c r="F123" s="15"/>
      <c r="G123" s="3" t="s">
        <v>25</v>
      </c>
      <c r="H123" s="15"/>
      <c r="I123" s="3" t="s">
        <v>25</v>
      </c>
      <c r="J123" s="15"/>
      <c r="K123" s="15"/>
      <c r="L123" s="15"/>
      <c r="M123" s="6" t="s">
        <v>581</v>
      </c>
      <c r="N123" s="0"/>
      <c r="O123" s="7" t="s">
        <v>582</v>
      </c>
      <c r="P123" s="7" t="s">
        <v>28</v>
      </c>
      <c r="Q123" s="8" t="n">
        <f aca="false">2016-VALUE(RIGHT(O123,4))</f>
        <v>26</v>
      </c>
      <c r="R123" s="9" t="str">
        <f aca="false">IF(Q123&lt;21,"&lt; 21",IF(Q123&lt;=30,"21 - 30",IF(Q123&lt;=40,"31 - 40",IF(Q123&lt;=50,"41 - 50","&gt; 50" ))))</f>
        <v>21 - 30</v>
      </c>
      <c r="S123" s="7" t="s">
        <v>29</v>
      </c>
      <c r="T123" s="15"/>
      <c r="U123" s="15"/>
      <c r="V123" s="7" t="s">
        <v>583</v>
      </c>
      <c r="W123" s="12" t="s">
        <v>584</v>
      </c>
      <c r="X123" s="0"/>
      <c r="Y123" s="7" t="s">
        <v>585</v>
      </c>
    </row>
    <row r="124" customFormat="false" ht="29.85" hidden="false" customHeight="false" outlineLevel="0" collapsed="false">
      <c r="A124" s="15"/>
      <c r="B124" s="15"/>
      <c r="C124" s="3" t="n">
        <v>0</v>
      </c>
      <c r="D124" s="15"/>
      <c r="E124" s="15"/>
      <c r="F124" s="15"/>
      <c r="G124" s="3" t="s">
        <v>25</v>
      </c>
      <c r="H124" s="15"/>
      <c r="I124" s="3" t="s">
        <v>25</v>
      </c>
      <c r="J124" s="15"/>
      <c r="K124" s="15"/>
      <c r="L124" s="15"/>
      <c r="M124" s="6" t="s">
        <v>586</v>
      </c>
      <c r="N124" s="0"/>
      <c r="O124" s="7" t="s">
        <v>587</v>
      </c>
      <c r="P124" s="7" t="s">
        <v>58</v>
      </c>
      <c r="Q124" s="8" t="n">
        <f aca="false">2016-VALUE(RIGHT(O124,4))</f>
        <v>31</v>
      </c>
      <c r="R124" s="9" t="str">
        <f aca="false">IF(Q124&lt;21,"&lt; 21",IF(Q124&lt;=30,"21 - 30",IF(Q124&lt;=40,"31 - 40",IF(Q124&lt;=50,"41 - 50","&gt; 50" ))))</f>
        <v>31 - 40</v>
      </c>
      <c r="S124" s="7" t="s">
        <v>29</v>
      </c>
      <c r="T124" s="15"/>
      <c r="U124" s="15"/>
      <c r="V124" s="7" t="s">
        <v>588</v>
      </c>
      <c r="W124" s="12" t="s">
        <v>589</v>
      </c>
      <c r="X124" s="0"/>
      <c r="Y124" s="7"/>
    </row>
    <row r="125" customFormat="false" ht="29.85" hidden="false" customHeight="false" outlineLevel="0" collapsed="false">
      <c r="A125" s="15"/>
      <c r="B125" s="15"/>
      <c r="C125" s="3" t="n">
        <v>0</v>
      </c>
      <c r="D125" s="15"/>
      <c r="E125" s="15"/>
      <c r="F125" s="15"/>
      <c r="G125" s="3" t="s">
        <v>25</v>
      </c>
      <c r="H125" s="15"/>
      <c r="I125" s="3" t="s">
        <v>25</v>
      </c>
      <c r="J125" s="15"/>
      <c r="K125" s="15"/>
      <c r="L125" s="15"/>
      <c r="M125" s="6" t="s">
        <v>590</v>
      </c>
      <c r="N125" s="0"/>
      <c r="O125" s="7" t="s">
        <v>591</v>
      </c>
      <c r="P125" s="7" t="s">
        <v>58</v>
      </c>
      <c r="Q125" s="8" t="n">
        <f aca="false">2016-VALUE(RIGHT(O125,4))</f>
        <v>34</v>
      </c>
      <c r="R125" s="9" t="str">
        <f aca="false">IF(Q125&lt;21,"&lt; 21",IF(Q125&lt;=30,"21 - 30",IF(Q125&lt;=40,"31 - 40",IF(Q125&lt;=50,"41 - 50","&gt; 50" ))))</f>
        <v>31 - 40</v>
      </c>
      <c r="S125" s="7" t="s">
        <v>53</v>
      </c>
      <c r="T125" s="15"/>
      <c r="U125" s="15"/>
      <c r="V125" s="7" t="s">
        <v>592</v>
      </c>
      <c r="W125" s="12" t="s">
        <v>593</v>
      </c>
      <c r="X125" s="0"/>
      <c r="Y125" s="7" t="s">
        <v>594</v>
      </c>
    </row>
    <row r="126" customFormat="false" ht="29.85" hidden="false" customHeight="false" outlineLevel="0" collapsed="false">
      <c r="A126" s="15"/>
      <c r="B126" s="15"/>
      <c r="C126" s="3" t="n">
        <v>0</v>
      </c>
      <c r="D126" s="15"/>
      <c r="E126" s="15"/>
      <c r="F126" s="15"/>
      <c r="G126" s="3" t="s">
        <v>25</v>
      </c>
      <c r="H126" s="15"/>
      <c r="I126" s="3" t="s">
        <v>25</v>
      </c>
      <c r="J126" s="15"/>
      <c r="K126" s="15"/>
      <c r="L126" s="15"/>
      <c r="M126" s="7" t="s">
        <v>595</v>
      </c>
      <c r="N126" s="0"/>
      <c r="O126" s="7" t="s">
        <v>596</v>
      </c>
      <c r="P126" s="7" t="s">
        <v>28</v>
      </c>
      <c r="Q126" s="8" t="n">
        <f aca="false">2016-VALUE(RIGHT(O126,4))</f>
        <v>43</v>
      </c>
      <c r="R126" s="9" t="str">
        <f aca="false">IF(Q126&lt;21,"&lt; 21",IF(Q126&lt;=30,"21 - 30",IF(Q126&lt;=40,"31 - 40",IF(Q126&lt;=50,"41 - 50","&gt; 50" ))))</f>
        <v>41 - 50</v>
      </c>
      <c r="S126" s="7" t="s">
        <v>53</v>
      </c>
      <c r="T126" s="15"/>
      <c r="U126" s="15"/>
      <c r="V126" s="7" t="s">
        <v>597</v>
      </c>
      <c r="W126" s="12" t="s">
        <v>598</v>
      </c>
      <c r="X126" s="0"/>
      <c r="Y126" s="7" t="s">
        <v>599</v>
      </c>
    </row>
    <row r="127" customFormat="false" ht="29.85" hidden="false" customHeight="false" outlineLevel="0" collapsed="false">
      <c r="A127" s="15"/>
      <c r="B127" s="15"/>
      <c r="C127" s="3" t="n">
        <v>0</v>
      </c>
      <c r="D127" s="15"/>
      <c r="E127" s="15"/>
      <c r="F127" s="15"/>
      <c r="G127" s="3" t="s">
        <v>25</v>
      </c>
      <c r="H127" s="15"/>
      <c r="I127" s="3" t="s">
        <v>25</v>
      </c>
      <c r="J127" s="15"/>
      <c r="K127" s="15"/>
      <c r="L127" s="15"/>
      <c r="M127" s="6" t="s">
        <v>600</v>
      </c>
      <c r="N127" s="0"/>
      <c r="O127" s="7" t="s">
        <v>601</v>
      </c>
      <c r="P127" s="7" t="s">
        <v>28</v>
      </c>
      <c r="Q127" s="8" t="n">
        <f aca="false">2016-VALUE(RIGHT(O127,4))</f>
        <v>43</v>
      </c>
      <c r="R127" s="9" t="str">
        <f aca="false">IF(Q127&lt;21,"&lt; 21",IF(Q127&lt;=30,"21 - 30",IF(Q127&lt;=40,"31 - 40",IF(Q127&lt;=50,"41 - 50","&gt; 50" ))))</f>
        <v>41 - 50</v>
      </c>
      <c r="S127" s="7" t="s">
        <v>29</v>
      </c>
      <c r="T127" s="15"/>
      <c r="U127" s="15"/>
      <c r="V127" s="7" t="s">
        <v>602</v>
      </c>
      <c r="W127" s="12" t="s">
        <v>603</v>
      </c>
      <c r="X127" s="0"/>
      <c r="Y127" s="7" t="s">
        <v>604</v>
      </c>
    </row>
    <row r="128" customFormat="false" ht="29.85" hidden="false" customHeight="false" outlineLevel="0" collapsed="false">
      <c r="A128" s="15"/>
      <c r="B128" s="15"/>
      <c r="C128" s="3" t="n">
        <v>0</v>
      </c>
      <c r="D128" s="15"/>
      <c r="E128" s="15"/>
      <c r="F128" s="15"/>
      <c r="G128" s="3" t="s">
        <v>25</v>
      </c>
      <c r="H128" s="15"/>
      <c r="I128" s="3" t="s">
        <v>25</v>
      </c>
      <c r="J128" s="15"/>
      <c r="K128" s="15"/>
      <c r="L128" s="15"/>
      <c r="M128" s="6" t="s">
        <v>605</v>
      </c>
      <c r="N128" s="0"/>
      <c r="O128" s="7" t="s">
        <v>606</v>
      </c>
      <c r="P128" s="7" t="s">
        <v>28</v>
      </c>
      <c r="Q128" s="8" t="n">
        <f aca="false">2016-VALUE(RIGHT(O128,4))</f>
        <v>47</v>
      </c>
      <c r="R128" s="9" t="str">
        <f aca="false">IF(Q128&lt;21,"&lt; 21",IF(Q128&lt;=30,"21 - 30",IF(Q128&lt;=40,"31 - 40",IF(Q128&lt;=50,"41 - 50","&gt; 50" ))))</f>
        <v>41 - 50</v>
      </c>
      <c r="S128" s="7" t="s">
        <v>29</v>
      </c>
      <c r="T128" s="15"/>
      <c r="U128" s="15"/>
      <c r="V128" s="7" t="s">
        <v>607</v>
      </c>
      <c r="W128" s="12" t="s">
        <v>608</v>
      </c>
      <c r="X128" s="0"/>
      <c r="Y128" s="7" t="s">
        <v>570</v>
      </c>
    </row>
    <row r="129" customFormat="false" ht="29.85" hidden="false" customHeight="false" outlineLevel="0" collapsed="false">
      <c r="A129" s="15"/>
      <c r="B129" s="15"/>
      <c r="C129" s="3" t="n">
        <v>0</v>
      </c>
      <c r="D129" s="15"/>
      <c r="E129" s="15"/>
      <c r="F129" s="15"/>
      <c r="G129" s="3" t="s">
        <v>25</v>
      </c>
      <c r="H129" s="15"/>
      <c r="I129" s="3" t="s">
        <v>25</v>
      </c>
      <c r="J129" s="15"/>
      <c r="K129" s="15"/>
      <c r="L129" s="15"/>
      <c r="M129" s="6" t="s">
        <v>609</v>
      </c>
      <c r="N129" s="0"/>
      <c r="O129" s="7" t="s">
        <v>610</v>
      </c>
      <c r="P129" s="7" t="s">
        <v>28</v>
      </c>
      <c r="Q129" s="8" t="n">
        <f aca="false">2016-VALUE(RIGHT(O129,4))</f>
        <v>51</v>
      </c>
      <c r="R129" s="9" t="str">
        <f aca="false">IF(Q129&lt;21,"&lt; 21",IF(Q129&lt;=30,"21 - 30",IF(Q129&lt;=40,"31 - 40",IF(Q129&lt;=50,"41 - 50","&gt; 50" ))))</f>
        <v>&gt; 50</v>
      </c>
      <c r="S129" s="7" t="s">
        <v>64</v>
      </c>
      <c r="T129" s="15"/>
      <c r="U129" s="15"/>
      <c r="V129" s="7" t="s">
        <v>611</v>
      </c>
      <c r="W129" s="12" t="s">
        <v>612</v>
      </c>
      <c r="X129" s="0"/>
      <c r="Y129" s="7" t="s">
        <v>613</v>
      </c>
    </row>
    <row r="130" customFormat="false" ht="29.85" hidden="false" customHeight="false" outlineLevel="0" collapsed="false">
      <c r="A130" s="15"/>
      <c r="B130" s="15"/>
      <c r="C130" s="3" t="n">
        <v>0</v>
      </c>
      <c r="D130" s="15"/>
      <c r="E130" s="15"/>
      <c r="F130" s="15"/>
      <c r="G130" s="3" t="s">
        <v>25</v>
      </c>
      <c r="H130" s="15"/>
      <c r="I130" s="3" t="s">
        <v>25</v>
      </c>
      <c r="J130" s="15"/>
      <c r="K130" s="15"/>
      <c r="L130" s="15"/>
      <c r="M130" s="6" t="s">
        <v>614</v>
      </c>
      <c r="N130" s="0"/>
      <c r="O130" s="7" t="s">
        <v>615</v>
      </c>
      <c r="P130" s="7" t="s">
        <v>28</v>
      </c>
      <c r="Q130" s="8" t="n">
        <f aca="false">2016-VALUE(RIGHT(O130,4))</f>
        <v>38</v>
      </c>
      <c r="R130" s="9" t="str">
        <f aca="false">IF(Q130&lt;21,"&lt; 21",IF(Q130&lt;=30,"21 - 30",IF(Q130&lt;=40,"31 - 40",IF(Q130&lt;=50,"41 - 50","&gt; 50" ))))</f>
        <v>31 - 40</v>
      </c>
      <c r="S130" s="7" t="s">
        <v>29</v>
      </c>
      <c r="T130" s="15"/>
      <c r="U130" s="15"/>
      <c r="V130" s="7" t="s">
        <v>616</v>
      </c>
      <c r="W130" s="12" t="s">
        <v>617</v>
      </c>
      <c r="X130" s="0"/>
      <c r="Y130" s="7" t="s">
        <v>618</v>
      </c>
    </row>
    <row r="131" customFormat="false" ht="29.85" hidden="false" customHeight="false" outlineLevel="0" collapsed="false">
      <c r="A131" s="15"/>
      <c r="B131" s="15"/>
      <c r="C131" s="3" t="n">
        <v>0</v>
      </c>
      <c r="D131" s="15"/>
      <c r="E131" s="15"/>
      <c r="F131" s="15"/>
      <c r="G131" s="3" t="s">
        <v>25</v>
      </c>
      <c r="H131" s="15"/>
      <c r="I131" s="3" t="s">
        <v>25</v>
      </c>
      <c r="J131" s="15"/>
      <c r="K131" s="15"/>
      <c r="L131" s="15"/>
      <c r="M131" s="6" t="s">
        <v>619</v>
      </c>
      <c r="N131" s="0"/>
      <c r="O131" s="7" t="s">
        <v>620</v>
      </c>
      <c r="P131" s="7" t="s">
        <v>28</v>
      </c>
      <c r="Q131" s="8" t="n">
        <f aca="false">2016-VALUE(RIGHT(O131,4))</f>
        <v>51</v>
      </c>
      <c r="R131" s="9" t="str">
        <f aca="false">IF(Q131&lt;21,"&lt; 21",IF(Q131&lt;=30,"21 - 30",IF(Q131&lt;=40,"31 - 40",IF(Q131&lt;=50,"41 - 50","&gt; 50" ))))</f>
        <v>&gt; 50</v>
      </c>
      <c r="S131" s="7"/>
      <c r="T131" s="15"/>
      <c r="U131" s="15"/>
      <c r="V131" s="7" t="s">
        <v>621</v>
      </c>
      <c r="W131" s="12" t="s">
        <v>622</v>
      </c>
      <c r="X131" s="0"/>
      <c r="Y131" s="7" t="s">
        <v>254</v>
      </c>
    </row>
    <row r="132" customFormat="false" ht="29.85" hidden="false" customHeight="false" outlineLevel="0" collapsed="false">
      <c r="A132" s="15"/>
      <c r="B132" s="15"/>
      <c r="C132" s="3" t="n">
        <v>0</v>
      </c>
      <c r="D132" s="15"/>
      <c r="E132" s="15"/>
      <c r="F132" s="15"/>
      <c r="G132" s="3" t="s">
        <v>25</v>
      </c>
      <c r="H132" s="15"/>
      <c r="I132" s="3" t="s">
        <v>25</v>
      </c>
      <c r="J132" s="15"/>
      <c r="K132" s="15"/>
      <c r="L132" s="15"/>
      <c r="M132" s="6" t="s">
        <v>623</v>
      </c>
      <c r="N132" s="0"/>
      <c r="O132" s="7" t="s">
        <v>624</v>
      </c>
      <c r="P132" s="7" t="s">
        <v>28</v>
      </c>
      <c r="Q132" s="8" t="n">
        <f aca="false">2016-VALUE(RIGHT(O132,4))</f>
        <v>39</v>
      </c>
      <c r="R132" s="9" t="str">
        <f aca="false">IF(Q132&lt;21,"&lt; 21",IF(Q132&lt;=30,"21 - 30",IF(Q132&lt;=40,"31 - 40",IF(Q132&lt;=50,"41 - 50","&gt; 50" ))))</f>
        <v>31 - 40</v>
      </c>
      <c r="S132" s="7"/>
      <c r="T132" s="15"/>
      <c r="U132" s="15"/>
      <c r="V132" s="7" t="s">
        <v>625</v>
      </c>
      <c r="W132" s="12" t="s">
        <v>626</v>
      </c>
      <c r="X132" s="0"/>
      <c r="Y132" s="7" t="s">
        <v>627</v>
      </c>
    </row>
    <row r="133" customFormat="false" ht="29.85" hidden="false" customHeight="false" outlineLevel="0" collapsed="false">
      <c r="A133" s="15"/>
      <c r="B133" s="15"/>
      <c r="C133" s="3" t="n">
        <v>0</v>
      </c>
      <c r="D133" s="15"/>
      <c r="E133" s="15"/>
      <c r="F133" s="15"/>
      <c r="G133" s="3" t="s">
        <v>25</v>
      </c>
      <c r="H133" s="15"/>
      <c r="I133" s="3" t="s">
        <v>25</v>
      </c>
      <c r="J133" s="15"/>
      <c r="K133" s="15"/>
      <c r="L133" s="15"/>
      <c r="M133" s="6" t="s">
        <v>628</v>
      </c>
      <c r="N133" s="0"/>
      <c r="O133" s="7" t="s">
        <v>629</v>
      </c>
      <c r="P133" s="7" t="s">
        <v>58</v>
      </c>
      <c r="Q133" s="8" t="n">
        <f aca="false">2016-VALUE(RIGHT(O133,4))</f>
        <v>40</v>
      </c>
      <c r="R133" s="9" t="str">
        <f aca="false">IF(Q133&lt;21,"&lt; 21",IF(Q133&lt;=30,"21 - 30",IF(Q133&lt;=40,"31 - 40",IF(Q133&lt;=50,"41 - 50","&gt; 50" ))))</f>
        <v>31 - 40</v>
      </c>
      <c r="S133" s="7" t="s">
        <v>29</v>
      </c>
      <c r="T133" s="15"/>
      <c r="U133" s="15"/>
      <c r="V133" s="7" t="s">
        <v>630</v>
      </c>
      <c r="W133" s="12" t="s">
        <v>631</v>
      </c>
      <c r="X133" s="0"/>
      <c r="Y133" s="7" t="s">
        <v>632</v>
      </c>
    </row>
    <row r="134" customFormat="false" ht="29.85" hidden="false" customHeight="false" outlineLevel="0" collapsed="false">
      <c r="A134" s="15"/>
      <c r="B134" s="15"/>
      <c r="C134" s="3" t="n">
        <v>0</v>
      </c>
      <c r="D134" s="15"/>
      <c r="E134" s="15"/>
      <c r="F134" s="15"/>
      <c r="G134" s="3" t="s">
        <v>25</v>
      </c>
      <c r="H134" s="15"/>
      <c r="I134" s="3" t="s">
        <v>25</v>
      </c>
      <c r="J134" s="15"/>
      <c r="K134" s="15"/>
      <c r="L134" s="15"/>
      <c r="M134" s="6" t="s">
        <v>633</v>
      </c>
      <c r="N134" s="0"/>
      <c r="O134" s="7" t="s">
        <v>634</v>
      </c>
      <c r="P134" s="7" t="s">
        <v>28</v>
      </c>
      <c r="Q134" s="8" t="n">
        <f aca="false">2016-VALUE(RIGHT(O134,4))</f>
        <v>44</v>
      </c>
      <c r="R134" s="9" t="str">
        <f aca="false">IF(Q134&lt;21,"&lt; 21",IF(Q134&lt;=30,"21 - 30",IF(Q134&lt;=40,"31 - 40",IF(Q134&lt;=50,"41 - 50","&gt; 50" ))))</f>
        <v>41 - 50</v>
      </c>
      <c r="S134" s="7" t="s">
        <v>53</v>
      </c>
      <c r="T134" s="15"/>
      <c r="U134" s="15"/>
      <c r="V134" s="7" t="s">
        <v>635</v>
      </c>
      <c r="W134" s="12" t="s">
        <v>636</v>
      </c>
      <c r="X134" s="0"/>
      <c r="Y134" s="7" t="s">
        <v>637</v>
      </c>
    </row>
    <row r="135" customFormat="false" ht="29.85" hidden="false" customHeight="false" outlineLevel="0" collapsed="false">
      <c r="A135" s="15"/>
      <c r="B135" s="15"/>
      <c r="C135" s="3" t="n">
        <v>0</v>
      </c>
      <c r="D135" s="15"/>
      <c r="E135" s="15"/>
      <c r="F135" s="15"/>
      <c r="G135" s="3" t="s">
        <v>25</v>
      </c>
      <c r="H135" s="15"/>
      <c r="I135" s="3" t="s">
        <v>25</v>
      </c>
      <c r="J135" s="15"/>
      <c r="K135" s="15"/>
      <c r="L135" s="15"/>
      <c r="M135" s="6" t="s">
        <v>638</v>
      </c>
      <c r="N135" s="0"/>
      <c r="O135" s="7" t="s">
        <v>639</v>
      </c>
      <c r="P135" s="7" t="s">
        <v>58</v>
      </c>
      <c r="Q135" s="8" t="n">
        <f aca="false">2016-VALUE(RIGHT(O135,4))</f>
        <v>22</v>
      </c>
      <c r="R135" s="9" t="str">
        <f aca="false">IF(Q135&lt;21,"&lt; 21",IF(Q135&lt;=30,"21 - 30",IF(Q135&lt;=40,"31 - 40",IF(Q135&lt;=50,"41 - 50","&gt; 50" ))))</f>
        <v>21 - 30</v>
      </c>
      <c r="S135" s="7" t="s">
        <v>53</v>
      </c>
      <c r="T135" s="15"/>
      <c r="U135" s="15"/>
      <c r="V135" s="7" t="s">
        <v>640</v>
      </c>
      <c r="W135" s="12" t="s">
        <v>641</v>
      </c>
      <c r="X135" s="0"/>
      <c r="Y135" s="7" t="s">
        <v>642</v>
      </c>
    </row>
    <row r="136" customFormat="false" ht="29.85" hidden="false" customHeight="false" outlineLevel="0" collapsed="false">
      <c r="A136" s="15"/>
      <c r="B136" s="15"/>
      <c r="C136" s="3" t="n">
        <v>0</v>
      </c>
      <c r="D136" s="15"/>
      <c r="E136" s="15"/>
      <c r="F136" s="15"/>
      <c r="G136" s="3" t="s">
        <v>25</v>
      </c>
      <c r="H136" s="15"/>
      <c r="I136" s="3" t="s">
        <v>25</v>
      </c>
      <c r="J136" s="15"/>
      <c r="K136" s="15"/>
      <c r="L136" s="15"/>
      <c r="M136" s="6" t="s">
        <v>643</v>
      </c>
      <c r="N136" s="0"/>
      <c r="O136" s="7" t="s">
        <v>644</v>
      </c>
      <c r="P136" s="7" t="s">
        <v>28</v>
      </c>
      <c r="Q136" s="8" t="n">
        <f aca="false">2016-VALUE(RIGHT(O136,4))</f>
        <v>26</v>
      </c>
      <c r="R136" s="9" t="str">
        <f aca="false">IF(Q136&lt;21,"&lt; 21",IF(Q136&lt;=30,"21 - 30",IF(Q136&lt;=40,"31 - 40",IF(Q136&lt;=50,"41 - 50","&gt; 50" ))))</f>
        <v>21 - 30</v>
      </c>
      <c r="S136" s="7" t="s">
        <v>29</v>
      </c>
      <c r="T136" s="15"/>
      <c r="U136" s="15"/>
      <c r="V136" s="7" t="s">
        <v>645</v>
      </c>
      <c r="W136" s="12" t="s">
        <v>646</v>
      </c>
      <c r="X136" s="0"/>
      <c r="Y136" s="7" t="s">
        <v>647</v>
      </c>
    </row>
    <row r="137" customFormat="false" ht="29.85" hidden="false" customHeight="false" outlineLevel="0" collapsed="false">
      <c r="A137" s="15"/>
      <c r="B137" s="15"/>
      <c r="C137" s="3" t="n">
        <v>0</v>
      </c>
      <c r="D137" s="15"/>
      <c r="E137" s="15"/>
      <c r="F137" s="15"/>
      <c r="G137" s="3" t="s">
        <v>25</v>
      </c>
      <c r="H137" s="15"/>
      <c r="I137" s="3" t="s">
        <v>25</v>
      </c>
      <c r="J137" s="15"/>
      <c r="K137" s="15"/>
      <c r="L137" s="15"/>
      <c r="M137" s="6" t="s">
        <v>648</v>
      </c>
      <c r="N137" s="0"/>
      <c r="O137" s="7" t="s">
        <v>649</v>
      </c>
      <c r="P137" s="7" t="s">
        <v>58</v>
      </c>
      <c r="Q137" s="8" t="n">
        <f aca="false">2016-VALUE(RIGHT(O137,4))</f>
        <v>45</v>
      </c>
      <c r="R137" s="9" t="str">
        <f aca="false">IF(Q137&lt;21,"&lt; 21",IF(Q137&lt;=30,"21 - 30",IF(Q137&lt;=40,"31 - 40",IF(Q137&lt;=50,"41 - 50","&gt; 50" ))))</f>
        <v>41 - 50</v>
      </c>
      <c r="S137" s="7" t="s">
        <v>53</v>
      </c>
      <c r="T137" s="15"/>
      <c r="U137" s="15"/>
      <c r="V137" s="7" t="s">
        <v>650</v>
      </c>
      <c r="W137" s="12" t="s">
        <v>651</v>
      </c>
      <c r="X137" s="0"/>
      <c r="Y137" s="7" t="s">
        <v>652</v>
      </c>
    </row>
    <row r="138" customFormat="false" ht="29.85" hidden="false" customHeight="false" outlineLevel="0" collapsed="false">
      <c r="A138" s="15"/>
      <c r="B138" s="15"/>
      <c r="C138" s="3" t="n">
        <v>0</v>
      </c>
      <c r="D138" s="15"/>
      <c r="E138" s="15"/>
      <c r="F138" s="15"/>
      <c r="G138" s="3" t="s">
        <v>25</v>
      </c>
      <c r="H138" s="15"/>
      <c r="I138" s="3" t="s">
        <v>25</v>
      </c>
      <c r="J138" s="15"/>
      <c r="K138" s="15"/>
      <c r="L138" s="15"/>
      <c r="M138" s="6" t="s">
        <v>653</v>
      </c>
      <c r="N138" s="0"/>
      <c r="O138" s="7" t="s">
        <v>654</v>
      </c>
      <c r="P138" s="7" t="s">
        <v>28</v>
      </c>
      <c r="Q138" s="8" t="n">
        <f aca="false">2016-VALUE(RIGHT(O138,4))</f>
        <v>39</v>
      </c>
      <c r="R138" s="9" t="str">
        <f aca="false">IF(Q138&lt;21,"&lt; 21",IF(Q138&lt;=30,"21 - 30",IF(Q138&lt;=40,"31 - 40",IF(Q138&lt;=50,"41 - 50","&gt; 50" ))))</f>
        <v>31 - 40</v>
      </c>
      <c r="S138" s="7" t="s">
        <v>29</v>
      </c>
      <c r="T138" s="15"/>
      <c r="U138" s="15"/>
      <c r="V138" s="7" t="s">
        <v>655</v>
      </c>
      <c r="W138" s="12" t="s">
        <v>656</v>
      </c>
      <c r="X138" s="0"/>
      <c r="Y138" s="7" t="s">
        <v>657</v>
      </c>
    </row>
    <row r="139" customFormat="false" ht="29.85" hidden="false" customHeight="false" outlineLevel="0" collapsed="false">
      <c r="A139" s="15"/>
      <c r="B139" s="15"/>
      <c r="C139" s="3" t="n">
        <v>0</v>
      </c>
      <c r="D139" s="15"/>
      <c r="E139" s="15"/>
      <c r="F139" s="15"/>
      <c r="G139" s="3" t="s">
        <v>25</v>
      </c>
      <c r="H139" s="15"/>
      <c r="I139" s="3" t="s">
        <v>25</v>
      </c>
      <c r="J139" s="15"/>
      <c r="K139" s="15"/>
      <c r="L139" s="15"/>
      <c r="M139" s="6" t="s">
        <v>658</v>
      </c>
      <c r="N139" s="0"/>
      <c r="O139" s="7" t="s">
        <v>659</v>
      </c>
      <c r="P139" s="7" t="s">
        <v>28</v>
      </c>
      <c r="Q139" s="8" t="n">
        <f aca="false">2016-VALUE(RIGHT(O139,4))</f>
        <v>37</v>
      </c>
      <c r="R139" s="9" t="str">
        <f aca="false">IF(Q139&lt;21,"&lt; 21",IF(Q139&lt;=30,"21 - 30",IF(Q139&lt;=40,"31 - 40",IF(Q139&lt;=50,"41 - 50","&gt; 50" ))))</f>
        <v>31 - 40</v>
      </c>
      <c r="S139" s="7" t="s">
        <v>53</v>
      </c>
      <c r="T139" s="15"/>
      <c r="U139" s="15"/>
      <c r="V139" s="7" t="s">
        <v>660</v>
      </c>
      <c r="W139" s="12" t="s">
        <v>661</v>
      </c>
      <c r="X139" s="0"/>
      <c r="Y139" s="7"/>
    </row>
    <row r="140" customFormat="false" ht="29.85" hidden="false" customHeight="false" outlineLevel="0" collapsed="false">
      <c r="A140" s="15"/>
      <c r="B140" s="15"/>
      <c r="C140" s="3" t="n">
        <v>0</v>
      </c>
      <c r="D140" s="15"/>
      <c r="E140" s="15"/>
      <c r="F140" s="15"/>
      <c r="G140" s="3" t="s">
        <v>25</v>
      </c>
      <c r="H140" s="15"/>
      <c r="I140" s="3" t="s">
        <v>25</v>
      </c>
      <c r="J140" s="15"/>
      <c r="K140" s="15"/>
      <c r="L140" s="15"/>
      <c r="M140" s="6" t="s">
        <v>213</v>
      </c>
      <c r="N140" s="0"/>
      <c r="O140" s="7" t="s">
        <v>662</v>
      </c>
      <c r="P140" s="7" t="s">
        <v>28</v>
      </c>
      <c r="Q140" s="8" t="n">
        <f aca="false">2016-VALUE(RIGHT(O140,4))</f>
        <v>37</v>
      </c>
      <c r="R140" s="9" t="str">
        <f aca="false">IF(Q140&lt;21,"&lt; 21",IF(Q140&lt;=30,"21 - 30",IF(Q140&lt;=40,"31 - 40",IF(Q140&lt;=50,"41 - 50","&gt; 50" ))))</f>
        <v>31 - 40</v>
      </c>
      <c r="S140" s="7" t="s">
        <v>53</v>
      </c>
      <c r="T140" s="15"/>
      <c r="U140" s="15"/>
      <c r="V140" s="7" t="s">
        <v>663</v>
      </c>
      <c r="W140" s="12" t="s">
        <v>664</v>
      </c>
      <c r="X140" s="0"/>
      <c r="Y140" s="7"/>
    </row>
    <row r="141" customFormat="false" ht="29.85" hidden="false" customHeight="false" outlineLevel="0" collapsed="false">
      <c r="A141" s="15"/>
      <c r="B141" s="15"/>
      <c r="C141" s="3" t="n">
        <v>0</v>
      </c>
      <c r="D141" s="15"/>
      <c r="E141" s="15"/>
      <c r="F141" s="15"/>
      <c r="G141" s="3" t="s">
        <v>25</v>
      </c>
      <c r="H141" s="15"/>
      <c r="I141" s="3" t="s">
        <v>25</v>
      </c>
      <c r="J141" s="15"/>
      <c r="K141" s="15"/>
      <c r="L141" s="15"/>
      <c r="M141" s="6" t="s">
        <v>665</v>
      </c>
      <c r="N141" s="0"/>
      <c r="O141" s="7" t="s">
        <v>666</v>
      </c>
      <c r="P141" s="7" t="s">
        <v>28</v>
      </c>
      <c r="Q141" s="8" t="n">
        <f aca="false">2016-VALUE(RIGHT(O141,4))</f>
        <v>30</v>
      </c>
      <c r="R141" s="9" t="str">
        <f aca="false">IF(Q141&lt;21,"&lt; 21",IF(Q141&lt;=30,"21 - 30",IF(Q141&lt;=40,"31 - 40",IF(Q141&lt;=50,"41 - 50","&gt; 50" ))))</f>
        <v>21 - 30</v>
      </c>
      <c r="S141" s="7" t="s">
        <v>53</v>
      </c>
      <c r="T141" s="15"/>
      <c r="U141" s="15"/>
      <c r="V141" s="7" t="s">
        <v>667</v>
      </c>
      <c r="W141" s="12" t="s">
        <v>668</v>
      </c>
      <c r="X141" s="0"/>
      <c r="Y141" s="7"/>
    </row>
    <row r="142" customFormat="false" ht="29.85" hidden="false" customHeight="false" outlineLevel="0" collapsed="false">
      <c r="A142" s="15"/>
      <c r="B142" s="15"/>
      <c r="C142" s="3" t="n">
        <v>0</v>
      </c>
      <c r="D142" s="15"/>
      <c r="E142" s="15"/>
      <c r="F142" s="15"/>
      <c r="G142" s="3" t="s">
        <v>25</v>
      </c>
      <c r="H142" s="15"/>
      <c r="I142" s="3" t="s">
        <v>25</v>
      </c>
      <c r="J142" s="15"/>
      <c r="K142" s="15"/>
      <c r="L142" s="15"/>
      <c r="M142" s="6" t="s">
        <v>669</v>
      </c>
      <c r="N142" s="0"/>
      <c r="O142" s="7" t="s">
        <v>670</v>
      </c>
      <c r="P142" s="7" t="s">
        <v>58</v>
      </c>
      <c r="Q142" s="8" t="n">
        <f aca="false">2016-VALUE(RIGHT(O142,4))</f>
        <v>36</v>
      </c>
      <c r="R142" s="9" t="str">
        <f aca="false">IF(Q142&lt;21,"&lt; 21",IF(Q142&lt;=30,"21 - 30",IF(Q142&lt;=40,"31 - 40",IF(Q142&lt;=50,"41 - 50","&gt; 50" ))))</f>
        <v>31 - 40</v>
      </c>
      <c r="S142" s="7" t="s">
        <v>53</v>
      </c>
      <c r="T142" s="15"/>
      <c r="U142" s="15"/>
      <c r="V142" s="7" t="s">
        <v>671</v>
      </c>
      <c r="W142" s="12" t="s">
        <v>672</v>
      </c>
      <c r="X142" s="0"/>
      <c r="Y142" s="7" t="s">
        <v>673</v>
      </c>
    </row>
    <row r="143" customFormat="false" ht="29.85" hidden="false" customHeight="false" outlineLevel="0" collapsed="false">
      <c r="A143" s="15"/>
      <c r="B143" s="15"/>
      <c r="C143" s="3" t="n">
        <v>0</v>
      </c>
      <c r="D143" s="15"/>
      <c r="E143" s="15"/>
      <c r="F143" s="15"/>
      <c r="G143" s="3" t="s">
        <v>25</v>
      </c>
      <c r="H143" s="15"/>
      <c r="I143" s="3" t="s">
        <v>25</v>
      </c>
      <c r="J143" s="15"/>
      <c r="K143" s="15"/>
      <c r="L143" s="15"/>
      <c r="M143" s="6" t="s">
        <v>674</v>
      </c>
      <c r="N143" s="0"/>
      <c r="O143" s="7" t="s">
        <v>675</v>
      </c>
      <c r="P143" s="7" t="s">
        <v>28</v>
      </c>
      <c r="Q143" s="8" t="n">
        <f aca="false">2016-VALUE(RIGHT(O143,4))</f>
        <v>29</v>
      </c>
      <c r="R143" s="9" t="str">
        <f aca="false">IF(Q143&lt;21,"&lt; 21",IF(Q143&lt;=30,"21 - 30",IF(Q143&lt;=40,"31 - 40",IF(Q143&lt;=50,"41 - 50","&gt; 50" ))))</f>
        <v>21 - 30</v>
      </c>
      <c r="S143" s="7" t="s">
        <v>96</v>
      </c>
      <c r="T143" s="15"/>
      <c r="U143" s="15"/>
      <c r="V143" s="7" t="s">
        <v>676</v>
      </c>
      <c r="W143" s="7" t="s">
        <v>677</v>
      </c>
      <c r="X143" s="0"/>
      <c r="Y143" s="7" t="s">
        <v>678</v>
      </c>
    </row>
    <row r="144" customFormat="false" ht="29.85" hidden="false" customHeight="false" outlineLevel="0" collapsed="false">
      <c r="A144" s="15"/>
      <c r="B144" s="15"/>
      <c r="C144" s="3" t="n">
        <v>0</v>
      </c>
      <c r="D144" s="15"/>
      <c r="E144" s="15"/>
      <c r="F144" s="15"/>
      <c r="G144" s="3" t="s">
        <v>25</v>
      </c>
      <c r="H144" s="15"/>
      <c r="I144" s="3" t="s">
        <v>25</v>
      </c>
      <c r="J144" s="15"/>
      <c r="K144" s="15"/>
      <c r="L144" s="15"/>
      <c r="M144" s="6" t="s">
        <v>679</v>
      </c>
      <c r="N144" s="0"/>
      <c r="O144" s="7" t="s">
        <v>680</v>
      </c>
      <c r="P144" s="7" t="s">
        <v>28</v>
      </c>
      <c r="Q144" s="8" t="n">
        <f aca="false">2016-VALUE(RIGHT(O144,4))</f>
        <v>35</v>
      </c>
      <c r="R144" s="9" t="str">
        <f aca="false">IF(Q144&lt;21,"&lt; 21",IF(Q144&lt;=30,"21 - 30",IF(Q144&lt;=40,"31 - 40",IF(Q144&lt;=50,"41 - 50","&gt; 50" ))))</f>
        <v>31 - 40</v>
      </c>
      <c r="S144" s="7"/>
      <c r="T144" s="15"/>
      <c r="U144" s="15"/>
      <c r="V144" s="7" t="s">
        <v>681</v>
      </c>
      <c r="W144" s="7" t="s">
        <v>682</v>
      </c>
      <c r="X144" s="0"/>
      <c r="Y144" s="7" t="s">
        <v>683</v>
      </c>
    </row>
    <row r="145" customFormat="false" ht="29.85" hidden="false" customHeight="false" outlineLevel="0" collapsed="false">
      <c r="A145" s="15"/>
      <c r="B145" s="15"/>
      <c r="C145" s="3" t="n">
        <v>0</v>
      </c>
      <c r="D145" s="15"/>
      <c r="E145" s="15"/>
      <c r="F145" s="15"/>
      <c r="G145" s="3" t="s">
        <v>25</v>
      </c>
      <c r="H145" s="15"/>
      <c r="I145" s="3" t="s">
        <v>25</v>
      </c>
      <c r="J145" s="15"/>
      <c r="K145" s="15"/>
      <c r="L145" s="15"/>
      <c r="M145" s="6" t="s">
        <v>684</v>
      </c>
      <c r="N145" s="0"/>
      <c r="O145" s="7" t="s">
        <v>685</v>
      </c>
      <c r="P145" s="7" t="s">
        <v>28</v>
      </c>
      <c r="Q145" s="8" t="n">
        <f aca="false">2016-VALUE(RIGHT(O145,4))</f>
        <v>22</v>
      </c>
      <c r="R145" s="9" t="str">
        <f aca="false">IF(Q145&lt;21,"&lt; 21",IF(Q145&lt;=30,"21 - 30",IF(Q145&lt;=40,"31 - 40",IF(Q145&lt;=50,"41 - 50","&gt; 50" ))))</f>
        <v>21 - 30</v>
      </c>
      <c r="S145" s="7" t="s">
        <v>29</v>
      </c>
      <c r="T145" s="15"/>
      <c r="U145" s="15"/>
      <c r="V145" s="7" t="s">
        <v>686</v>
      </c>
      <c r="W145" s="7" t="s">
        <v>687</v>
      </c>
      <c r="X145" s="0"/>
      <c r="Y145" s="7"/>
    </row>
    <row r="146" customFormat="false" ht="29.85" hidden="false" customHeight="false" outlineLevel="0" collapsed="false">
      <c r="A146" s="15"/>
      <c r="B146" s="15"/>
      <c r="C146" s="3" t="n">
        <v>0</v>
      </c>
      <c r="D146" s="15"/>
      <c r="E146" s="15"/>
      <c r="F146" s="15"/>
      <c r="G146" s="3" t="s">
        <v>25</v>
      </c>
      <c r="H146" s="15"/>
      <c r="I146" s="3" t="s">
        <v>25</v>
      </c>
      <c r="J146" s="15"/>
      <c r="K146" s="15"/>
      <c r="L146" s="15"/>
      <c r="M146" s="6" t="s">
        <v>688</v>
      </c>
      <c r="N146" s="0"/>
      <c r="O146" s="7" t="s">
        <v>689</v>
      </c>
      <c r="P146" s="7" t="s">
        <v>28</v>
      </c>
      <c r="Q146" s="8" t="n">
        <f aca="false">2016-VALUE(RIGHT(O146,4))</f>
        <v>36</v>
      </c>
      <c r="R146" s="9" t="str">
        <f aca="false">IF(Q146&lt;21,"&lt; 21",IF(Q146&lt;=30,"21 - 30",IF(Q146&lt;=40,"31 - 40",IF(Q146&lt;=50,"41 - 50","&gt; 50" ))))</f>
        <v>31 - 40</v>
      </c>
      <c r="S146" s="7"/>
      <c r="T146" s="15"/>
      <c r="U146" s="15"/>
      <c r="V146" s="7" t="s">
        <v>690</v>
      </c>
      <c r="W146" s="7" t="s">
        <v>691</v>
      </c>
      <c r="X146" s="0"/>
      <c r="Y146" s="7" t="s">
        <v>71</v>
      </c>
    </row>
    <row r="147" customFormat="false" ht="29.85" hidden="false" customHeight="false" outlineLevel="0" collapsed="false">
      <c r="A147" s="15"/>
      <c r="B147" s="15"/>
      <c r="C147" s="3" t="n">
        <v>0</v>
      </c>
      <c r="D147" s="15"/>
      <c r="E147" s="15"/>
      <c r="F147" s="15"/>
      <c r="G147" s="3" t="s">
        <v>25</v>
      </c>
      <c r="H147" s="15"/>
      <c r="I147" s="3" t="s">
        <v>25</v>
      </c>
      <c r="J147" s="15"/>
      <c r="K147" s="15"/>
      <c r="L147" s="15"/>
      <c r="M147" s="6" t="s">
        <v>692</v>
      </c>
      <c r="N147" s="0"/>
      <c r="O147" s="7" t="s">
        <v>693</v>
      </c>
      <c r="P147" s="7" t="s">
        <v>58</v>
      </c>
      <c r="Q147" s="8" t="n">
        <f aca="false">2016-VALUE(RIGHT(O147,4))</f>
        <v>31</v>
      </c>
      <c r="R147" s="9" t="str">
        <f aca="false">IF(Q147&lt;21,"&lt; 21",IF(Q147&lt;=30,"21 - 30",IF(Q147&lt;=40,"31 - 40",IF(Q147&lt;=50,"41 - 50","&gt; 50" ))))</f>
        <v>31 - 40</v>
      </c>
      <c r="S147" s="7" t="s">
        <v>53</v>
      </c>
      <c r="T147" s="15"/>
      <c r="U147" s="15"/>
      <c r="V147" s="7" t="s">
        <v>694</v>
      </c>
      <c r="W147" s="12" t="s">
        <v>695</v>
      </c>
      <c r="X147" s="0"/>
      <c r="Y147" s="7" t="s">
        <v>696</v>
      </c>
    </row>
    <row r="148" customFormat="false" ht="29.85" hidden="false" customHeight="false" outlineLevel="0" collapsed="false">
      <c r="A148" s="15"/>
      <c r="B148" s="15"/>
      <c r="C148" s="3" t="n">
        <v>0</v>
      </c>
      <c r="D148" s="15"/>
      <c r="E148" s="15"/>
      <c r="F148" s="15"/>
      <c r="G148" s="3" t="s">
        <v>25</v>
      </c>
      <c r="H148" s="15"/>
      <c r="I148" s="3" t="s">
        <v>25</v>
      </c>
      <c r="J148" s="15"/>
      <c r="K148" s="15"/>
      <c r="L148" s="15"/>
      <c r="M148" s="6" t="s">
        <v>697</v>
      </c>
      <c r="N148" s="0"/>
      <c r="O148" s="7" t="s">
        <v>698</v>
      </c>
      <c r="P148" s="7" t="s">
        <v>58</v>
      </c>
      <c r="Q148" s="8" t="n">
        <f aca="false">2016-VALUE(RIGHT(O148,4))</f>
        <v>43</v>
      </c>
      <c r="R148" s="9" t="str">
        <f aca="false">IF(Q148&lt;21,"&lt; 21",IF(Q148&lt;=30,"21 - 30",IF(Q148&lt;=40,"31 - 40",IF(Q148&lt;=50,"41 - 50","&gt; 50" ))))</f>
        <v>41 - 50</v>
      </c>
      <c r="S148" s="7" t="s">
        <v>29</v>
      </c>
      <c r="T148" s="15"/>
      <c r="U148" s="15"/>
      <c r="V148" s="7" t="s">
        <v>699</v>
      </c>
      <c r="W148" s="12" t="s">
        <v>700</v>
      </c>
      <c r="X148" s="0"/>
      <c r="Y148" s="7" t="s">
        <v>277</v>
      </c>
    </row>
    <row r="149" customFormat="false" ht="29.85" hidden="false" customHeight="false" outlineLevel="0" collapsed="false">
      <c r="A149" s="15"/>
      <c r="B149" s="15"/>
      <c r="C149" s="3" t="n">
        <v>0</v>
      </c>
      <c r="D149" s="15"/>
      <c r="E149" s="15"/>
      <c r="F149" s="15"/>
      <c r="G149" s="3" t="s">
        <v>25</v>
      </c>
      <c r="H149" s="15"/>
      <c r="I149" s="3" t="s">
        <v>25</v>
      </c>
      <c r="J149" s="15"/>
      <c r="K149" s="15"/>
      <c r="L149" s="15"/>
      <c r="M149" s="6" t="s">
        <v>701</v>
      </c>
      <c r="N149" s="0"/>
      <c r="O149" s="7" t="s">
        <v>702</v>
      </c>
      <c r="P149" s="7" t="s">
        <v>28</v>
      </c>
      <c r="Q149" s="8" t="n">
        <f aca="false">2016-VALUE(RIGHT(O149,4))</f>
        <v>39</v>
      </c>
      <c r="R149" s="9" t="str">
        <f aca="false">IF(Q149&lt;21,"&lt; 21",IF(Q149&lt;=30,"21 - 30",IF(Q149&lt;=40,"31 - 40",IF(Q149&lt;=50,"41 - 50","&gt; 50" ))))</f>
        <v>31 - 40</v>
      </c>
      <c r="S149" s="7" t="s">
        <v>53</v>
      </c>
      <c r="T149" s="15"/>
      <c r="U149" s="15"/>
      <c r="V149" s="7" t="s">
        <v>703</v>
      </c>
      <c r="W149" s="12" t="s">
        <v>704</v>
      </c>
      <c r="X149" s="0"/>
      <c r="Y149" s="7" t="s">
        <v>239</v>
      </c>
    </row>
    <row r="150" customFormat="false" ht="29.85" hidden="false" customHeight="false" outlineLevel="0" collapsed="false">
      <c r="A150" s="15"/>
      <c r="B150" s="15"/>
      <c r="C150" s="3" t="n">
        <v>0</v>
      </c>
      <c r="D150" s="15"/>
      <c r="E150" s="15"/>
      <c r="F150" s="15"/>
      <c r="G150" s="3" t="s">
        <v>25</v>
      </c>
      <c r="H150" s="15"/>
      <c r="I150" s="3" t="s">
        <v>25</v>
      </c>
      <c r="J150" s="15"/>
      <c r="K150" s="15"/>
      <c r="L150" s="15"/>
      <c r="M150" s="6" t="s">
        <v>705</v>
      </c>
      <c r="N150" s="0"/>
      <c r="O150" s="7" t="s">
        <v>706</v>
      </c>
      <c r="P150" s="7" t="s">
        <v>28</v>
      </c>
      <c r="Q150" s="8" t="n">
        <f aca="false">2016-VALUE(RIGHT(O150,4))</f>
        <v>41</v>
      </c>
      <c r="R150" s="9" t="str">
        <f aca="false">IF(Q150&lt;21,"&lt; 21",IF(Q150&lt;=30,"21 - 30",IF(Q150&lt;=40,"31 - 40",IF(Q150&lt;=50,"41 - 50","&gt; 50" ))))</f>
        <v>41 - 50</v>
      </c>
      <c r="S150" s="7"/>
      <c r="T150" s="15"/>
      <c r="U150" s="15"/>
      <c r="V150" s="7" t="s">
        <v>707</v>
      </c>
      <c r="W150" s="12" t="s">
        <v>708</v>
      </c>
      <c r="X150" s="0"/>
      <c r="Y150" s="7" t="s">
        <v>709</v>
      </c>
    </row>
    <row r="151" customFormat="false" ht="29.85" hidden="false" customHeight="false" outlineLevel="0" collapsed="false">
      <c r="A151" s="15"/>
      <c r="B151" s="15"/>
      <c r="C151" s="3" t="n">
        <v>0</v>
      </c>
      <c r="D151" s="15"/>
      <c r="E151" s="15"/>
      <c r="F151" s="15"/>
      <c r="G151" s="3" t="s">
        <v>25</v>
      </c>
      <c r="H151" s="15"/>
      <c r="I151" s="3" t="s">
        <v>25</v>
      </c>
      <c r="J151" s="15"/>
      <c r="K151" s="15"/>
      <c r="L151" s="15"/>
      <c r="M151" s="6" t="s">
        <v>710</v>
      </c>
      <c r="N151" s="0"/>
      <c r="O151" s="7" t="s">
        <v>711</v>
      </c>
      <c r="P151" s="7" t="s">
        <v>58</v>
      </c>
      <c r="Q151" s="8" t="n">
        <f aca="false">2016-VALUE(RIGHT(O151,4))</f>
        <v>50</v>
      </c>
      <c r="R151" s="9" t="str">
        <f aca="false">IF(Q151&lt;21,"&lt; 21",IF(Q151&lt;=30,"21 - 30",IF(Q151&lt;=40,"31 - 40",IF(Q151&lt;=50,"41 - 50","&gt; 50" ))))</f>
        <v>41 - 50</v>
      </c>
      <c r="S151" s="7" t="s">
        <v>29</v>
      </c>
      <c r="T151" s="15"/>
      <c r="U151" s="15"/>
      <c r="V151" s="7" t="s">
        <v>712</v>
      </c>
      <c r="W151" s="12" t="s">
        <v>713</v>
      </c>
      <c r="X151" s="0"/>
      <c r="Y151" s="7" t="s">
        <v>714</v>
      </c>
    </row>
    <row r="152" customFormat="false" ht="29.85" hidden="false" customHeight="false" outlineLevel="0" collapsed="false">
      <c r="A152" s="15"/>
      <c r="B152" s="15"/>
      <c r="C152" s="3" t="n">
        <v>0</v>
      </c>
      <c r="D152" s="15"/>
      <c r="E152" s="15"/>
      <c r="F152" s="15"/>
      <c r="G152" s="3" t="s">
        <v>25</v>
      </c>
      <c r="H152" s="15"/>
      <c r="I152" s="3" t="s">
        <v>25</v>
      </c>
      <c r="J152" s="15"/>
      <c r="K152" s="15"/>
      <c r="L152" s="15"/>
      <c r="M152" s="6" t="s">
        <v>715</v>
      </c>
      <c r="N152" s="0"/>
      <c r="O152" s="7" t="s">
        <v>716</v>
      </c>
      <c r="P152" s="7" t="s">
        <v>28</v>
      </c>
      <c r="Q152" s="8" t="n">
        <f aca="false">2016-VALUE(RIGHT(O152,4))</f>
        <v>22</v>
      </c>
      <c r="R152" s="9" t="str">
        <f aca="false">IF(Q152&lt;21,"&lt; 21",IF(Q152&lt;=30,"21 - 30",IF(Q152&lt;=40,"31 - 40",IF(Q152&lt;=50,"41 - 50","&gt; 50" ))))</f>
        <v>21 - 30</v>
      </c>
      <c r="S152" s="7" t="s">
        <v>29</v>
      </c>
      <c r="T152" s="15"/>
      <c r="U152" s="15"/>
      <c r="V152" s="7" t="s">
        <v>717</v>
      </c>
      <c r="W152" s="7" t="s">
        <v>718</v>
      </c>
      <c r="X152" s="0"/>
      <c r="Y152" s="7" t="s">
        <v>719</v>
      </c>
    </row>
    <row r="153" customFormat="false" ht="29.85" hidden="false" customHeight="false" outlineLevel="0" collapsed="false">
      <c r="A153" s="15"/>
      <c r="B153" s="15"/>
      <c r="C153" s="3" t="n">
        <v>0</v>
      </c>
      <c r="D153" s="15"/>
      <c r="E153" s="15"/>
      <c r="F153" s="15"/>
      <c r="G153" s="3" t="s">
        <v>25</v>
      </c>
      <c r="H153" s="15"/>
      <c r="I153" s="3" t="s">
        <v>25</v>
      </c>
      <c r="J153" s="15"/>
      <c r="K153" s="15"/>
      <c r="L153" s="15"/>
      <c r="M153" s="6" t="s">
        <v>720</v>
      </c>
      <c r="N153" s="0"/>
      <c r="O153" s="7" t="s">
        <v>721</v>
      </c>
      <c r="P153" s="7" t="s">
        <v>58</v>
      </c>
      <c r="Q153" s="8" t="n">
        <f aca="false">2016-VALUE(RIGHT(O153,4))</f>
        <v>35</v>
      </c>
      <c r="R153" s="9" t="str">
        <f aca="false">IF(Q153&lt;21,"&lt; 21",IF(Q153&lt;=30,"21 - 30",IF(Q153&lt;=40,"31 - 40",IF(Q153&lt;=50,"41 - 50","&gt; 50" ))))</f>
        <v>31 - 40</v>
      </c>
      <c r="S153" s="7" t="s">
        <v>29</v>
      </c>
      <c r="T153" s="15"/>
      <c r="U153" s="15"/>
      <c r="V153" s="7" t="s">
        <v>722</v>
      </c>
      <c r="W153" s="7" t="s">
        <v>723</v>
      </c>
      <c r="X153" s="0"/>
      <c r="Y153" s="7" t="s">
        <v>724</v>
      </c>
    </row>
    <row r="154" customFormat="false" ht="29.85" hidden="false" customHeight="false" outlineLevel="0" collapsed="false">
      <c r="A154" s="15"/>
      <c r="B154" s="15"/>
      <c r="C154" s="3" t="n">
        <v>0</v>
      </c>
      <c r="D154" s="15"/>
      <c r="E154" s="15"/>
      <c r="F154" s="15"/>
      <c r="G154" s="3" t="s">
        <v>25</v>
      </c>
      <c r="H154" s="15"/>
      <c r="I154" s="3" t="s">
        <v>25</v>
      </c>
      <c r="J154" s="15"/>
      <c r="K154" s="15"/>
      <c r="L154" s="15"/>
      <c r="M154" s="6" t="s">
        <v>725</v>
      </c>
      <c r="N154" s="0"/>
      <c r="O154" s="7" t="s">
        <v>726</v>
      </c>
      <c r="P154" s="7" t="s">
        <v>28</v>
      </c>
      <c r="Q154" s="8" t="n">
        <f aca="false">2016-VALUE(RIGHT(O154,4))</f>
        <v>27</v>
      </c>
      <c r="R154" s="9" t="str">
        <f aca="false">IF(Q154&lt;21,"&lt; 21",IF(Q154&lt;=30,"21 - 30",IF(Q154&lt;=40,"31 - 40",IF(Q154&lt;=50,"41 - 50","&gt; 50" ))))</f>
        <v>21 - 30</v>
      </c>
      <c r="S154" s="7" t="s">
        <v>29</v>
      </c>
      <c r="T154" s="15"/>
      <c r="U154" s="15"/>
      <c r="V154" s="7" t="s">
        <v>727</v>
      </c>
      <c r="W154" s="7" t="s">
        <v>728</v>
      </c>
      <c r="X154" s="0"/>
      <c r="Y154" s="7" t="s">
        <v>729</v>
      </c>
    </row>
    <row r="155" customFormat="false" ht="29.85" hidden="false" customHeight="false" outlineLevel="0" collapsed="false">
      <c r="A155" s="15"/>
      <c r="B155" s="15"/>
      <c r="C155" s="3" t="n">
        <v>0</v>
      </c>
      <c r="D155" s="15"/>
      <c r="E155" s="15"/>
      <c r="F155" s="15"/>
      <c r="G155" s="3" t="s">
        <v>25</v>
      </c>
      <c r="H155" s="15"/>
      <c r="I155" s="3" t="s">
        <v>25</v>
      </c>
      <c r="J155" s="15"/>
      <c r="K155" s="15"/>
      <c r="L155" s="15"/>
      <c r="M155" s="6" t="s">
        <v>730</v>
      </c>
      <c r="N155" s="0"/>
      <c r="O155" s="7" t="s">
        <v>731</v>
      </c>
      <c r="P155" s="7" t="s">
        <v>28</v>
      </c>
      <c r="Q155" s="8" t="n">
        <f aca="false">2016-VALUE(RIGHT(O155,4))</f>
        <v>31</v>
      </c>
      <c r="R155" s="9" t="str">
        <f aca="false">IF(Q155&lt;21,"&lt; 21",IF(Q155&lt;=30,"21 - 30",IF(Q155&lt;=40,"31 - 40",IF(Q155&lt;=50,"41 - 50","&gt; 50" ))))</f>
        <v>31 - 40</v>
      </c>
      <c r="S155" s="7" t="s">
        <v>29</v>
      </c>
      <c r="T155" s="15"/>
      <c r="U155" s="15"/>
      <c r="V155" s="7" t="s">
        <v>732</v>
      </c>
      <c r="W155" s="7"/>
      <c r="X155" s="0"/>
      <c r="Y155" s="7"/>
    </row>
    <row r="156" customFormat="false" ht="29.85" hidden="false" customHeight="false" outlineLevel="0" collapsed="false">
      <c r="A156" s="15"/>
      <c r="B156" s="15"/>
      <c r="C156" s="3" t="n">
        <v>0</v>
      </c>
      <c r="D156" s="15"/>
      <c r="E156" s="15"/>
      <c r="F156" s="15"/>
      <c r="G156" s="3" t="s">
        <v>25</v>
      </c>
      <c r="H156" s="15"/>
      <c r="I156" s="3" t="s">
        <v>25</v>
      </c>
      <c r="J156" s="15"/>
      <c r="K156" s="15"/>
      <c r="L156" s="15"/>
      <c r="M156" s="6" t="s">
        <v>733</v>
      </c>
      <c r="N156" s="0"/>
      <c r="O156" s="7" t="s">
        <v>734</v>
      </c>
      <c r="P156" s="7" t="s">
        <v>58</v>
      </c>
      <c r="Q156" s="8" t="n">
        <f aca="false">2016-VALUE(RIGHT(O156,4))</f>
        <v>111</v>
      </c>
      <c r="R156" s="9" t="str">
        <f aca="false">IF(Q156&lt;21,"&lt; 21",IF(Q156&lt;=30,"21 - 30",IF(Q156&lt;=40,"31 - 40",IF(Q156&lt;=50,"41 - 50","&gt; 50" ))))</f>
        <v>&gt; 50</v>
      </c>
      <c r="S156" s="7" t="s">
        <v>96</v>
      </c>
      <c r="T156" s="15"/>
      <c r="U156" s="15"/>
      <c r="V156" s="7" t="s">
        <v>735</v>
      </c>
      <c r="W156" s="7" t="s">
        <v>736</v>
      </c>
      <c r="X156" s="0"/>
      <c r="Y156" s="7" t="s">
        <v>737</v>
      </c>
    </row>
    <row r="157" customFormat="false" ht="29.85" hidden="false" customHeight="false" outlineLevel="0" collapsed="false">
      <c r="A157" s="15"/>
      <c r="B157" s="15"/>
      <c r="C157" s="3" t="n">
        <v>0</v>
      </c>
      <c r="D157" s="15"/>
      <c r="E157" s="15"/>
      <c r="F157" s="15"/>
      <c r="G157" s="3" t="s">
        <v>25</v>
      </c>
      <c r="H157" s="15"/>
      <c r="I157" s="3" t="s">
        <v>25</v>
      </c>
      <c r="J157" s="15"/>
      <c r="K157" s="15"/>
      <c r="L157" s="15"/>
      <c r="M157" s="6" t="s">
        <v>738</v>
      </c>
      <c r="N157" s="0"/>
      <c r="O157" s="7" t="s">
        <v>739</v>
      </c>
      <c r="P157" s="7" t="s">
        <v>28</v>
      </c>
      <c r="Q157" s="8" t="n">
        <f aca="false">2016-VALUE(RIGHT(O157,4))</f>
        <v>22</v>
      </c>
      <c r="R157" s="9" t="str">
        <f aca="false">IF(Q157&lt;21,"&lt; 21",IF(Q157&lt;=30,"21 - 30",IF(Q157&lt;=40,"31 - 40",IF(Q157&lt;=50,"41 - 50","&gt; 50" ))))</f>
        <v>21 - 30</v>
      </c>
      <c r="S157" s="7"/>
      <c r="T157" s="15"/>
      <c r="U157" s="15"/>
      <c r="V157" s="7" t="s">
        <v>740</v>
      </c>
      <c r="W157" s="7" t="s">
        <v>741</v>
      </c>
      <c r="X157" s="0"/>
      <c r="Y157" s="7"/>
    </row>
    <row r="158" customFormat="false" ht="17.15" hidden="false" customHeight="false" outlineLevel="0" collapsed="false">
      <c r="A158" s="15"/>
      <c r="B158" s="15"/>
      <c r="C158" s="3" t="n">
        <v>0</v>
      </c>
      <c r="D158" s="15"/>
      <c r="E158" s="15"/>
      <c r="F158" s="15"/>
      <c r="G158" s="3" t="s">
        <v>25</v>
      </c>
      <c r="H158" s="15"/>
      <c r="I158" s="3" t="s">
        <v>25</v>
      </c>
      <c r="J158" s="15"/>
      <c r="K158" s="15"/>
      <c r="L158" s="15"/>
      <c r="M158" s="6" t="s">
        <v>742</v>
      </c>
      <c r="N158" s="0"/>
      <c r="O158" s="7" t="s">
        <v>743</v>
      </c>
      <c r="P158" s="7" t="s">
        <v>28</v>
      </c>
      <c r="Q158" s="8" t="n">
        <f aca="false">2016-VALUE(RIGHT(O158,4))</f>
        <v>28</v>
      </c>
      <c r="R158" s="9" t="str">
        <f aca="false">IF(Q158&lt;21,"&lt; 21",IF(Q158&lt;=30,"21 - 30",IF(Q158&lt;=40,"31 - 40",IF(Q158&lt;=50,"41 - 50","&gt; 50" ))))</f>
        <v>21 - 30</v>
      </c>
      <c r="S158" s="7" t="s">
        <v>29</v>
      </c>
      <c r="T158" s="15"/>
      <c r="U158" s="15"/>
      <c r="V158" s="7" t="s">
        <v>744</v>
      </c>
      <c r="W158" s="7"/>
      <c r="X158" s="0"/>
      <c r="Y158" s="7"/>
    </row>
    <row r="159" customFormat="false" ht="17.15" hidden="false" customHeight="false" outlineLevel="0" collapsed="false">
      <c r="A159" s="15"/>
      <c r="B159" s="15"/>
      <c r="C159" s="3" t="n">
        <v>0</v>
      </c>
      <c r="D159" s="15"/>
      <c r="E159" s="15"/>
      <c r="F159" s="15"/>
      <c r="G159" s="3" t="s">
        <v>25</v>
      </c>
      <c r="H159" s="15"/>
      <c r="I159" s="3" t="s">
        <v>25</v>
      </c>
      <c r="J159" s="15"/>
      <c r="K159" s="15"/>
      <c r="L159" s="15"/>
      <c r="M159" s="6" t="s">
        <v>745</v>
      </c>
      <c r="N159" s="0"/>
      <c r="O159" s="7" t="s">
        <v>746</v>
      </c>
      <c r="P159" s="7" t="s">
        <v>28</v>
      </c>
      <c r="Q159" s="8" t="n">
        <f aca="false">2016-VALUE(RIGHT(O159,4))</f>
        <v>49</v>
      </c>
      <c r="R159" s="9" t="str">
        <f aca="false">IF(Q159&lt;21,"&lt; 21",IF(Q159&lt;=30,"21 - 30",IF(Q159&lt;=40,"31 - 40",IF(Q159&lt;=50,"41 - 50","&gt; 50" ))))</f>
        <v>41 - 50</v>
      </c>
      <c r="S159" s="7" t="s">
        <v>53</v>
      </c>
      <c r="T159" s="15"/>
      <c r="U159" s="15"/>
      <c r="V159" s="7" t="s">
        <v>747</v>
      </c>
      <c r="W159" s="12"/>
      <c r="X159" s="0"/>
      <c r="Y159" s="7" t="s">
        <v>748</v>
      </c>
    </row>
    <row r="160" customFormat="false" ht="29.85" hidden="false" customHeight="false" outlineLevel="0" collapsed="false">
      <c r="A160" s="15"/>
      <c r="B160" s="15"/>
      <c r="C160" s="3" t="n">
        <v>0</v>
      </c>
      <c r="D160" s="15"/>
      <c r="E160" s="15"/>
      <c r="F160" s="15"/>
      <c r="G160" s="3" t="s">
        <v>25</v>
      </c>
      <c r="H160" s="15"/>
      <c r="I160" s="3" t="s">
        <v>25</v>
      </c>
      <c r="J160" s="15"/>
      <c r="K160" s="15"/>
      <c r="L160" s="15"/>
      <c r="M160" s="6" t="s">
        <v>749</v>
      </c>
      <c r="N160" s="0"/>
      <c r="O160" s="7" t="s">
        <v>750</v>
      </c>
      <c r="P160" s="7" t="s">
        <v>28</v>
      </c>
      <c r="Q160" s="8" t="n">
        <f aca="false">2016-VALUE(RIGHT(O160,4))</f>
        <v>23</v>
      </c>
      <c r="R160" s="9" t="str">
        <f aca="false">IF(Q160&lt;21,"&lt; 21",IF(Q160&lt;=30,"21 - 30",IF(Q160&lt;=40,"31 - 40",IF(Q160&lt;=50,"41 - 50","&gt; 50" ))))</f>
        <v>21 - 30</v>
      </c>
      <c r="S160" s="7" t="s">
        <v>29</v>
      </c>
      <c r="T160" s="15"/>
      <c r="U160" s="15"/>
      <c r="V160" s="7" t="s">
        <v>751</v>
      </c>
      <c r="W160" s="7" t="s">
        <v>752</v>
      </c>
      <c r="X160" s="0"/>
      <c r="Y160" s="7"/>
    </row>
    <row r="161" customFormat="false" ht="29.85" hidden="false" customHeight="false" outlineLevel="0" collapsed="false">
      <c r="A161" s="15"/>
      <c r="B161" s="15"/>
      <c r="C161" s="3" t="n">
        <v>0</v>
      </c>
      <c r="D161" s="15"/>
      <c r="E161" s="15"/>
      <c r="F161" s="15"/>
      <c r="G161" s="3" t="s">
        <v>25</v>
      </c>
      <c r="H161" s="15"/>
      <c r="I161" s="3" t="s">
        <v>25</v>
      </c>
      <c r="J161" s="15"/>
      <c r="K161" s="15"/>
      <c r="L161" s="15"/>
      <c r="M161" s="6" t="s">
        <v>753</v>
      </c>
      <c r="N161" s="0"/>
      <c r="O161" s="7" t="s">
        <v>754</v>
      </c>
      <c r="P161" s="7" t="s">
        <v>28</v>
      </c>
      <c r="Q161" s="8" t="n">
        <f aca="false">2016-VALUE(RIGHT(O161,4))</f>
        <v>52</v>
      </c>
      <c r="R161" s="9" t="str">
        <f aca="false">IF(Q161&lt;21,"&lt; 21",IF(Q161&lt;=30,"21 - 30",IF(Q161&lt;=40,"31 - 40",IF(Q161&lt;=50,"41 - 50","&gt; 50" ))))</f>
        <v>&gt; 50</v>
      </c>
      <c r="S161" s="7" t="s">
        <v>53</v>
      </c>
      <c r="T161" s="15"/>
      <c r="U161" s="15"/>
      <c r="V161" s="7" t="s">
        <v>755</v>
      </c>
      <c r="W161" s="7" t="s">
        <v>756</v>
      </c>
      <c r="X161" s="0"/>
      <c r="Y161" s="7" t="s">
        <v>757</v>
      </c>
    </row>
    <row r="162" customFormat="false" ht="29.85" hidden="false" customHeight="false" outlineLevel="0" collapsed="false">
      <c r="A162" s="15"/>
      <c r="B162" s="15"/>
      <c r="C162" s="3" t="n">
        <v>0</v>
      </c>
      <c r="D162" s="15"/>
      <c r="E162" s="15"/>
      <c r="F162" s="15"/>
      <c r="G162" s="3" t="s">
        <v>25</v>
      </c>
      <c r="H162" s="15"/>
      <c r="I162" s="3" t="s">
        <v>25</v>
      </c>
      <c r="J162" s="15"/>
      <c r="K162" s="15"/>
      <c r="L162" s="15"/>
      <c r="M162" s="6" t="s">
        <v>758</v>
      </c>
      <c r="N162" s="0"/>
      <c r="O162" s="7" t="s">
        <v>759</v>
      </c>
      <c r="P162" s="7" t="s">
        <v>58</v>
      </c>
      <c r="Q162" s="8" t="n">
        <f aca="false">2016-VALUE(RIGHT(O162,4))</f>
        <v>39</v>
      </c>
      <c r="R162" s="9" t="str">
        <f aca="false">IF(Q162&lt;21,"&lt; 21",IF(Q162&lt;=30,"21 - 30",IF(Q162&lt;=40,"31 - 40",IF(Q162&lt;=50,"41 - 50","&gt; 50" ))))</f>
        <v>31 - 40</v>
      </c>
      <c r="S162" s="7" t="s">
        <v>29</v>
      </c>
      <c r="T162" s="15"/>
      <c r="U162" s="15"/>
      <c r="V162" s="7" t="s">
        <v>760</v>
      </c>
      <c r="W162" s="12" t="s">
        <v>761</v>
      </c>
      <c r="X162" s="0"/>
      <c r="Y162" s="7"/>
    </row>
    <row r="163" customFormat="false" ht="29.85" hidden="false" customHeight="false" outlineLevel="0" collapsed="false">
      <c r="A163" s="15"/>
      <c r="B163" s="15"/>
      <c r="C163" s="3" t="n">
        <v>0</v>
      </c>
      <c r="D163" s="15"/>
      <c r="E163" s="15"/>
      <c r="F163" s="15"/>
      <c r="G163" s="3" t="s">
        <v>25</v>
      </c>
      <c r="H163" s="15"/>
      <c r="I163" s="3" t="s">
        <v>25</v>
      </c>
      <c r="J163" s="15"/>
      <c r="K163" s="15"/>
      <c r="L163" s="15"/>
      <c r="M163" s="6" t="s">
        <v>762</v>
      </c>
      <c r="N163" s="0"/>
      <c r="O163" s="7" t="s">
        <v>763</v>
      </c>
      <c r="P163" s="7" t="s">
        <v>28</v>
      </c>
      <c r="Q163" s="8" t="n">
        <f aca="false">2016-VALUE(RIGHT(O163,4))</f>
        <v>29</v>
      </c>
      <c r="R163" s="9" t="str">
        <f aca="false">IF(Q163&lt;21,"&lt; 21",IF(Q163&lt;=30,"21 - 30",IF(Q163&lt;=40,"31 - 40",IF(Q163&lt;=50,"41 - 50","&gt; 50" ))))</f>
        <v>21 - 30</v>
      </c>
      <c r="S163" s="7" t="s">
        <v>29</v>
      </c>
      <c r="T163" s="15"/>
      <c r="U163" s="15"/>
      <c r="V163" s="7" t="s">
        <v>764</v>
      </c>
      <c r="W163" s="12" t="s">
        <v>765</v>
      </c>
      <c r="X163" s="0"/>
      <c r="Y163" s="7" t="s">
        <v>174</v>
      </c>
    </row>
    <row r="164" customFormat="false" ht="29.85" hidden="false" customHeight="false" outlineLevel="0" collapsed="false">
      <c r="A164" s="15"/>
      <c r="B164" s="15"/>
      <c r="C164" s="3" t="n">
        <v>0</v>
      </c>
      <c r="D164" s="15"/>
      <c r="E164" s="15"/>
      <c r="F164" s="15"/>
      <c r="G164" s="3" t="s">
        <v>25</v>
      </c>
      <c r="H164" s="15"/>
      <c r="I164" s="3" t="s">
        <v>25</v>
      </c>
      <c r="J164" s="15"/>
      <c r="K164" s="15"/>
      <c r="L164" s="15"/>
      <c r="M164" s="6" t="s">
        <v>766</v>
      </c>
      <c r="N164" s="0"/>
      <c r="O164" s="7" t="s">
        <v>767</v>
      </c>
      <c r="P164" s="7" t="s">
        <v>28</v>
      </c>
      <c r="Q164" s="8" t="n">
        <f aca="false">2016-VALUE(RIGHT(O164,4))</f>
        <v>26</v>
      </c>
      <c r="R164" s="9" t="str">
        <f aca="false">IF(Q164&lt;21,"&lt; 21",IF(Q164&lt;=30,"21 - 30",IF(Q164&lt;=40,"31 - 40",IF(Q164&lt;=50,"41 - 50","&gt; 50" ))))</f>
        <v>21 - 30</v>
      </c>
      <c r="S164" s="7" t="s">
        <v>29</v>
      </c>
      <c r="T164" s="15"/>
      <c r="U164" s="15"/>
      <c r="V164" s="7" t="s">
        <v>768</v>
      </c>
      <c r="W164" s="12" t="s">
        <v>769</v>
      </c>
      <c r="X164" s="0"/>
      <c r="Y164" s="7"/>
    </row>
    <row r="165" customFormat="false" ht="29.85" hidden="false" customHeight="false" outlineLevel="0" collapsed="false">
      <c r="A165" s="15"/>
      <c r="B165" s="15"/>
      <c r="C165" s="3" t="n">
        <v>0</v>
      </c>
      <c r="D165" s="15"/>
      <c r="E165" s="15"/>
      <c r="F165" s="15"/>
      <c r="G165" s="3" t="s">
        <v>25</v>
      </c>
      <c r="H165" s="15"/>
      <c r="I165" s="3" t="s">
        <v>25</v>
      </c>
      <c r="J165" s="15"/>
      <c r="K165" s="15"/>
      <c r="L165" s="15"/>
      <c r="M165" s="6" t="s">
        <v>770</v>
      </c>
      <c r="N165" s="0"/>
      <c r="O165" s="7" t="s">
        <v>771</v>
      </c>
      <c r="P165" s="7" t="s">
        <v>58</v>
      </c>
      <c r="Q165" s="8" t="n">
        <f aca="false">2016-VALUE(RIGHT(O165,4))</f>
        <v>51</v>
      </c>
      <c r="R165" s="9" t="str">
        <f aca="false">IF(Q165&lt;21,"&lt; 21",IF(Q165&lt;=30,"21 - 30",IF(Q165&lt;=40,"31 - 40",IF(Q165&lt;=50,"41 - 50","&gt; 50" ))))</f>
        <v>&gt; 50</v>
      </c>
      <c r="S165" s="7" t="s">
        <v>29</v>
      </c>
      <c r="T165" s="15"/>
      <c r="U165" s="15"/>
      <c r="V165" s="7" t="s">
        <v>772</v>
      </c>
      <c r="W165" s="12" t="s">
        <v>773</v>
      </c>
      <c r="X165" s="0"/>
      <c r="Y165" s="7" t="s">
        <v>774</v>
      </c>
    </row>
    <row r="166" customFormat="false" ht="29.85" hidden="false" customHeight="false" outlineLevel="0" collapsed="false">
      <c r="A166" s="15"/>
      <c r="B166" s="15"/>
      <c r="C166" s="3" t="n">
        <v>0</v>
      </c>
      <c r="D166" s="15"/>
      <c r="E166" s="15"/>
      <c r="F166" s="15"/>
      <c r="G166" s="3" t="s">
        <v>25</v>
      </c>
      <c r="H166" s="15"/>
      <c r="I166" s="3" t="s">
        <v>25</v>
      </c>
      <c r="J166" s="15"/>
      <c r="K166" s="15"/>
      <c r="L166" s="15"/>
      <c r="M166" s="6" t="s">
        <v>775</v>
      </c>
      <c r="N166" s="0"/>
      <c r="O166" s="7" t="s">
        <v>776</v>
      </c>
      <c r="P166" s="7" t="s">
        <v>28</v>
      </c>
      <c r="Q166" s="8" t="n">
        <f aca="false">2016-VALUE(RIGHT(O166,4))</f>
        <v>35</v>
      </c>
      <c r="R166" s="9" t="str">
        <f aca="false">IF(Q166&lt;21,"&lt; 21",IF(Q166&lt;=30,"21 - 30",IF(Q166&lt;=40,"31 - 40",IF(Q166&lt;=50,"41 - 50","&gt; 50" ))))</f>
        <v>31 - 40</v>
      </c>
      <c r="S166" s="7" t="s">
        <v>29</v>
      </c>
      <c r="T166" s="15"/>
      <c r="U166" s="15"/>
      <c r="V166" s="7" t="s">
        <v>777</v>
      </c>
      <c r="W166" s="12" t="s">
        <v>778</v>
      </c>
      <c r="X166" s="0"/>
      <c r="Y166" s="7"/>
    </row>
    <row r="167" customFormat="false" ht="17.15" hidden="false" customHeight="false" outlineLevel="0" collapsed="false">
      <c r="A167" s="15"/>
      <c r="B167" s="15"/>
      <c r="C167" s="3" t="n">
        <v>0</v>
      </c>
      <c r="D167" s="15"/>
      <c r="E167" s="15"/>
      <c r="F167" s="15"/>
      <c r="G167" s="3" t="s">
        <v>25</v>
      </c>
      <c r="H167" s="15"/>
      <c r="I167" s="3" t="s">
        <v>25</v>
      </c>
      <c r="J167" s="15"/>
      <c r="K167" s="15"/>
      <c r="L167" s="15"/>
      <c r="M167" s="6" t="s">
        <v>779</v>
      </c>
      <c r="N167" s="0"/>
      <c r="O167" s="7" t="s">
        <v>780</v>
      </c>
      <c r="P167" s="7" t="s">
        <v>58</v>
      </c>
      <c r="Q167" s="8" t="n">
        <f aca="false">2016-VALUE(RIGHT(O167,4))</f>
        <v>44</v>
      </c>
      <c r="R167" s="9" t="str">
        <f aca="false">IF(Q167&lt;21,"&lt; 21",IF(Q167&lt;=30,"21 - 30",IF(Q167&lt;=40,"31 - 40",IF(Q167&lt;=50,"41 - 50","&gt; 50" ))))</f>
        <v>41 - 50</v>
      </c>
      <c r="S167" s="7" t="s">
        <v>29</v>
      </c>
      <c r="T167" s="15"/>
      <c r="U167" s="15"/>
      <c r="V167" s="7" t="s">
        <v>781</v>
      </c>
      <c r="W167" s="12"/>
      <c r="X167" s="0"/>
      <c r="Y167" s="7" t="s">
        <v>782</v>
      </c>
    </row>
    <row r="168" customFormat="false" ht="29.85" hidden="false" customHeight="false" outlineLevel="0" collapsed="false">
      <c r="A168" s="15"/>
      <c r="B168" s="15"/>
      <c r="C168" s="3" t="n">
        <v>0</v>
      </c>
      <c r="D168" s="15"/>
      <c r="E168" s="15"/>
      <c r="F168" s="15"/>
      <c r="G168" s="3" t="s">
        <v>25</v>
      </c>
      <c r="H168" s="15"/>
      <c r="I168" s="3" t="s">
        <v>25</v>
      </c>
      <c r="J168" s="15"/>
      <c r="K168" s="15"/>
      <c r="L168" s="15"/>
      <c r="M168" s="6" t="s">
        <v>783</v>
      </c>
      <c r="N168" s="0"/>
      <c r="O168" s="7" t="s">
        <v>784</v>
      </c>
      <c r="P168" s="7" t="s">
        <v>28</v>
      </c>
      <c r="Q168" s="8" t="n">
        <f aca="false">2016-VALUE(RIGHT(O168,4))</f>
        <v>44</v>
      </c>
      <c r="R168" s="9" t="str">
        <f aca="false">IF(Q168&lt;21,"&lt; 21",IF(Q168&lt;=30,"21 - 30",IF(Q168&lt;=40,"31 - 40",IF(Q168&lt;=50,"41 - 50","&gt; 50" ))))</f>
        <v>41 - 50</v>
      </c>
      <c r="S168" s="7" t="s">
        <v>29</v>
      </c>
      <c r="T168" s="15"/>
      <c r="U168" s="15"/>
      <c r="V168" s="7" t="s">
        <v>785</v>
      </c>
      <c r="W168" s="12" t="s">
        <v>786</v>
      </c>
      <c r="X168" s="0"/>
      <c r="Y168" s="7" t="s">
        <v>787</v>
      </c>
    </row>
    <row r="169" customFormat="false" ht="29.85" hidden="false" customHeight="false" outlineLevel="0" collapsed="false">
      <c r="A169" s="15"/>
      <c r="B169" s="15"/>
      <c r="C169" s="3" t="n">
        <v>0</v>
      </c>
      <c r="D169" s="15"/>
      <c r="E169" s="15"/>
      <c r="F169" s="15"/>
      <c r="G169" s="3" t="s">
        <v>25</v>
      </c>
      <c r="H169" s="15"/>
      <c r="I169" s="3" t="s">
        <v>25</v>
      </c>
      <c r="J169" s="15"/>
      <c r="K169" s="15"/>
      <c r="L169" s="15"/>
      <c r="M169" s="6" t="s">
        <v>788</v>
      </c>
      <c r="N169" s="0"/>
      <c r="O169" s="7" t="s">
        <v>789</v>
      </c>
      <c r="P169" s="7" t="s">
        <v>28</v>
      </c>
      <c r="Q169" s="8" t="n">
        <f aca="false">2016-VALUE(RIGHT(O169,4))</f>
        <v>22</v>
      </c>
      <c r="R169" s="9" t="str">
        <f aca="false">IF(Q169&lt;21,"&lt; 21",IF(Q169&lt;=30,"21 - 30",IF(Q169&lt;=40,"31 - 40",IF(Q169&lt;=50,"41 - 50","&gt; 50" ))))</f>
        <v>21 - 30</v>
      </c>
      <c r="S169" s="7" t="s">
        <v>53</v>
      </c>
      <c r="T169" s="15"/>
      <c r="U169" s="15"/>
      <c r="V169" s="7" t="s">
        <v>790</v>
      </c>
      <c r="W169" s="12" t="s">
        <v>791</v>
      </c>
      <c r="X169" s="0"/>
      <c r="Y169" s="7" t="s">
        <v>792</v>
      </c>
    </row>
    <row r="170" customFormat="false" ht="29.85" hidden="false" customHeight="false" outlineLevel="0" collapsed="false">
      <c r="A170" s="15"/>
      <c r="B170" s="15"/>
      <c r="C170" s="3" t="n">
        <v>0</v>
      </c>
      <c r="D170" s="15"/>
      <c r="E170" s="15"/>
      <c r="F170" s="15"/>
      <c r="G170" s="3" t="s">
        <v>25</v>
      </c>
      <c r="H170" s="15"/>
      <c r="I170" s="3" t="s">
        <v>25</v>
      </c>
      <c r="J170" s="15"/>
      <c r="K170" s="15"/>
      <c r="L170" s="15"/>
      <c r="M170" s="6" t="s">
        <v>793</v>
      </c>
      <c r="N170" s="0"/>
      <c r="O170" s="7" t="s">
        <v>794</v>
      </c>
      <c r="P170" s="7" t="s">
        <v>58</v>
      </c>
      <c r="Q170" s="8" t="n">
        <f aca="false">2016-VALUE(RIGHT(O170,4))</f>
        <v>25</v>
      </c>
      <c r="R170" s="9" t="str">
        <f aca="false">IF(Q170&lt;21,"&lt; 21",IF(Q170&lt;=30,"21 - 30",IF(Q170&lt;=40,"31 - 40",IF(Q170&lt;=50,"41 - 50","&gt; 50" ))))</f>
        <v>21 - 30</v>
      </c>
      <c r="S170" s="7" t="s">
        <v>96</v>
      </c>
      <c r="T170" s="15"/>
      <c r="U170" s="15"/>
      <c r="V170" s="7" t="s">
        <v>795</v>
      </c>
      <c r="W170" s="12" t="s">
        <v>796</v>
      </c>
      <c r="X170" s="0"/>
      <c r="Y170" s="7" t="s">
        <v>550</v>
      </c>
    </row>
    <row r="171" customFormat="false" ht="29.85" hidden="false" customHeight="false" outlineLevel="0" collapsed="false">
      <c r="A171" s="15"/>
      <c r="B171" s="15"/>
      <c r="C171" s="3" t="n">
        <v>0</v>
      </c>
      <c r="D171" s="15"/>
      <c r="E171" s="15"/>
      <c r="F171" s="15"/>
      <c r="G171" s="3" t="s">
        <v>25</v>
      </c>
      <c r="H171" s="15"/>
      <c r="I171" s="3" t="s">
        <v>25</v>
      </c>
      <c r="J171" s="15"/>
      <c r="K171" s="15"/>
      <c r="L171" s="15"/>
      <c r="M171" s="6" t="s">
        <v>797</v>
      </c>
      <c r="N171" s="0"/>
      <c r="O171" s="7" t="s">
        <v>798</v>
      </c>
      <c r="P171" s="7" t="s">
        <v>58</v>
      </c>
      <c r="Q171" s="8" t="n">
        <f aca="false">2016-VALUE(RIGHT(O171,4))</f>
        <v>22</v>
      </c>
      <c r="R171" s="9" t="str">
        <f aca="false">IF(Q171&lt;21,"&lt; 21",IF(Q171&lt;=30,"21 - 30",IF(Q171&lt;=40,"31 - 40",IF(Q171&lt;=50,"41 - 50","&gt; 50" ))))</f>
        <v>21 - 30</v>
      </c>
      <c r="S171" s="7" t="s">
        <v>53</v>
      </c>
      <c r="T171" s="15"/>
      <c r="U171" s="15"/>
      <c r="V171" s="7" t="s">
        <v>799</v>
      </c>
      <c r="W171" s="12" t="s">
        <v>800</v>
      </c>
      <c r="X171" s="0"/>
      <c r="Y171" s="7"/>
    </row>
    <row r="172" customFormat="false" ht="29.85" hidden="false" customHeight="false" outlineLevel="0" collapsed="false">
      <c r="A172" s="15"/>
      <c r="B172" s="15"/>
      <c r="C172" s="3" t="n">
        <v>0</v>
      </c>
      <c r="D172" s="15"/>
      <c r="E172" s="15"/>
      <c r="F172" s="15"/>
      <c r="G172" s="3" t="s">
        <v>25</v>
      </c>
      <c r="H172" s="15"/>
      <c r="I172" s="3" t="s">
        <v>25</v>
      </c>
      <c r="J172" s="15"/>
      <c r="K172" s="15"/>
      <c r="L172" s="15"/>
      <c r="M172" s="6" t="s">
        <v>801</v>
      </c>
      <c r="N172" s="0"/>
      <c r="O172" s="7" t="s">
        <v>802</v>
      </c>
      <c r="P172" s="7" t="s">
        <v>58</v>
      </c>
      <c r="Q172" s="8" t="n">
        <f aca="false">2016-VALUE(RIGHT(O172,4))</f>
        <v>20</v>
      </c>
      <c r="R172" s="9" t="str">
        <f aca="false">IF(Q172&lt;21,"&lt; 21",IF(Q172&lt;=30,"21 - 30",IF(Q172&lt;=40,"31 - 40",IF(Q172&lt;=50,"41 - 50","&gt; 50" ))))</f>
        <v>&lt; 21</v>
      </c>
      <c r="S172" s="7" t="s">
        <v>96</v>
      </c>
      <c r="T172" s="15"/>
      <c r="U172" s="15"/>
      <c r="V172" s="7" t="s">
        <v>803</v>
      </c>
      <c r="W172" s="12" t="s">
        <v>804</v>
      </c>
      <c r="X172" s="0"/>
      <c r="Y172" s="7"/>
    </row>
    <row r="173" customFormat="false" ht="29.85" hidden="false" customHeight="false" outlineLevel="0" collapsed="false">
      <c r="A173" s="15"/>
      <c r="B173" s="15"/>
      <c r="C173" s="3" t="n">
        <v>0</v>
      </c>
      <c r="D173" s="15"/>
      <c r="E173" s="15"/>
      <c r="F173" s="15"/>
      <c r="G173" s="3" t="s">
        <v>25</v>
      </c>
      <c r="H173" s="15"/>
      <c r="I173" s="3" t="s">
        <v>25</v>
      </c>
      <c r="J173" s="15"/>
      <c r="K173" s="15"/>
      <c r="L173" s="15"/>
      <c r="M173" s="6" t="s">
        <v>805</v>
      </c>
      <c r="N173" s="0"/>
      <c r="O173" s="7" t="s">
        <v>806</v>
      </c>
      <c r="P173" s="7" t="s">
        <v>58</v>
      </c>
      <c r="Q173" s="8" t="n">
        <f aca="false">2016-VALUE(RIGHT(O173,4))</f>
        <v>21</v>
      </c>
      <c r="R173" s="9" t="str">
        <f aca="false">IF(Q173&lt;21,"&lt; 21",IF(Q173&lt;=30,"21 - 30",IF(Q173&lt;=40,"31 - 40",IF(Q173&lt;=50,"41 - 50","&gt; 50" ))))</f>
        <v>21 - 30</v>
      </c>
      <c r="S173" s="7" t="s">
        <v>53</v>
      </c>
      <c r="T173" s="15"/>
      <c r="U173" s="15"/>
      <c r="V173" s="7" t="s">
        <v>807</v>
      </c>
      <c r="W173" s="12" t="s">
        <v>808</v>
      </c>
      <c r="X173" s="0"/>
      <c r="Y173" s="7"/>
    </row>
    <row r="174" customFormat="false" ht="31.3" hidden="false" customHeight="false" outlineLevel="0" collapsed="false">
      <c r="A174" s="15"/>
      <c r="B174" s="15"/>
      <c r="C174" s="3" t="n">
        <v>0</v>
      </c>
      <c r="D174" s="15"/>
      <c r="E174" s="15"/>
      <c r="F174" s="15"/>
      <c r="G174" s="3" t="s">
        <v>25</v>
      </c>
      <c r="H174" s="15"/>
      <c r="I174" s="3" t="s">
        <v>25</v>
      </c>
      <c r="J174" s="15"/>
      <c r="K174" s="15"/>
      <c r="L174" s="15"/>
      <c r="M174" s="6" t="s">
        <v>809</v>
      </c>
      <c r="N174" s="0"/>
      <c r="O174" s="7" t="s">
        <v>810</v>
      </c>
      <c r="P174" s="7" t="s">
        <v>58</v>
      </c>
      <c r="Q174" s="8" t="n">
        <f aca="false">2016-VALUE(RIGHT(O174,4))</f>
        <v>46</v>
      </c>
      <c r="R174" s="9" t="str">
        <f aca="false">IF(Q174&lt;21,"&lt; 21",IF(Q174&lt;=30,"21 - 30",IF(Q174&lt;=40,"31 - 40",IF(Q174&lt;=50,"41 - 50","&gt; 50" ))))</f>
        <v>41 - 50</v>
      </c>
      <c r="S174" s="7" t="s">
        <v>96</v>
      </c>
      <c r="T174" s="15"/>
      <c r="U174" s="15"/>
      <c r="V174" s="7" t="s">
        <v>811</v>
      </c>
      <c r="W174" s="12" t="s">
        <v>812</v>
      </c>
      <c r="X174" s="0"/>
      <c r="Y174" s="7"/>
    </row>
    <row r="175" customFormat="false" ht="29.85" hidden="false" customHeight="false" outlineLevel="0" collapsed="false">
      <c r="A175" s="15"/>
      <c r="B175" s="15"/>
      <c r="C175" s="3" t="n">
        <v>0</v>
      </c>
      <c r="D175" s="15"/>
      <c r="E175" s="15"/>
      <c r="F175" s="15"/>
      <c r="G175" s="3" t="s">
        <v>25</v>
      </c>
      <c r="H175" s="15"/>
      <c r="I175" s="3" t="s">
        <v>25</v>
      </c>
      <c r="J175" s="15"/>
      <c r="K175" s="15"/>
      <c r="L175" s="15"/>
      <c r="M175" s="6" t="s">
        <v>813</v>
      </c>
      <c r="N175" s="0"/>
      <c r="O175" s="7" t="s">
        <v>814</v>
      </c>
      <c r="P175" s="7" t="s">
        <v>28</v>
      </c>
      <c r="Q175" s="8" t="n">
        <f aca="false">2016-VALUE(RIGHT(O175,4))</f>
        <v>24</v>
      </c>
      <c r="R175" s="9" t="str">
        <f aca="false">IF(Q175&lt;21,"&lt; 21",IF(Q175&lt;=30,"21 - 30",IF(Q175&lt;=40,"31 - 40",IF(Q175&lt;=50,"41 - 50","&gt; 50" ))))</f>
        <v>21 - 30</v>
      </c>
      <c r="S175" s="7" t="s">
        <v>29</v>
      </c>
      <c r="T175" s="15"/>
      <c r="U175" s="15"/>
      <c r="V175" s="7" t="s">
        <v>815</v>
      </c>
      <c r="W175" s="12" t="s">
        <v>816</v>
      </c>
      <c r="X175" s="0"/>
      <c r="Y175" s="7"/>
    </row>
    <row r="176" customFormat="false" ht="29.85" hidden="false" customHeight="false" outlineLevel="0" collapsed="false">
      <c r="A176" s="15"/>
      <c r="B176" s="15"/>
      <c r="C176" s="3" t="n">
        <v>0</v>
      </c>
      <c r="D176" s="15"/>
      <c r="E176" s="15"/>
      <c r="F176" s="15"/>
      <c r="G176" s="3" t="s">
        <v>25</v>
      </c>
      <c r="H176" s="15"/>
      <c r="I176" s="3" t="s">
        <v>25</v>
      </c>
      <c r="J176" s="15"/>
      <c r="K176" s="15"/>
      <c r="L176" s="15"/>
      <c r="M176" s="6" t="s">
        <v>817</v>
      </c>
      <c r="N176" s="0"/>
      <c r="O176" s="7" t="s">
        <v>818</v>
      </c>
      <c r="P176" s="7" t="s">
        <v>28</v>
      </c>
      <c r="Q176" s="8" t="n">
        <f aca="false">2016-VALUE(RIGHT(O176,4))</f>
        <v>21</v>
      </c>
      <c r="R176" s="9" t="str">
        <f aca="false">IF(Q176&lt;21,"&lt; 21",IF(Q176&lt;=30,"21 - 30",IF(Q176&lt;=40,"31 - 40",IF(Q176&lt;=50,"41 - 50","&gt; 50" ))))</f>
        <v>21 - 30</v>
      </c>
      <c r="S176" s="7" t="s">
        <v>29</v>
      </c>
      <c r="T176" s="15"/>
      <c r="U176" s="15"/>
      <c r="V176" s="7" t="s">
        <v>819</v>
      </c>
      <c r="W176" s="12" t="s">
        <v>820</v>
      </c>
      <c r="X176" s="0"/>
      <c r="Y176" s="7"/>
    </row>
    <row r="177" customFormat="false" ht="29.85" hidden="false" customHeight="false" outlineLevel="0" collapsed="false">
      <c r="A177" s="15"/>
      <c r="B177" s="15"/>
      <c r="C177" s="3" t="n">
        <v>0</v>
      </c>
      <c r="D177" s="15"/>
      <c r="E177" s="15"/>
      <c r="F177" s="15"/>
      <c r="G177" s="3" t="s">
        <v>25</v>
      </c>
      <c r="H177" s="15"/>
      <c r="I177" s="3" t="s">
        <v>25</v>
      </c>
      <c r="J177" s="15"/>
      <c r="K177" s="15"/>
      <c r="L177" s="15"/>
      <c r="M177" s="6" t="s">
        <v>821</v>
      </c>
      <c r="N177" s="0"/>
      <c r="O177" s="7" t="s">
        <v>822</v>
      </c>
      <c r="P177" s="7" t="s">
        <v>28</v>
      </c>
      <c r="Q177" s="8" t="n">
        <f aca="false">2016-VALUE(RIGHT(O177,4))</f>
        <v>44</v>
      </c>
      <c r="R177" s="9" t="str">
        <f aca="false">IF(Q177&lt;21,"&lt; 21",IF(Q177&lt;=30,"21 - 30",IF(Q177&lt;=40,"31 - 40",IF(Q177&lt;=50,"41 - 50","&gt; 50" ))))</f>
        <v>41 - 50</v>
      </c>
      <c r="S177" s="7" t="s">
        <v>29</v>
      </c>
      <c r="T177" s="15"/>
      <c r="U177" s="15"/>
      <c r="V177" s="7" t="s">
        <v>823</v>
      </c>
      <c r="W177" s="12" t="s">
        <v>824</v>
      </c>
      <c r="X177" s="0"/>
      <c r="Y177" s="7" t="s">
        <v>825</v>
      </c>
    </row>
    <row r="178" customFormat="false" ht="29.85" hidden="false" customHeight="false" outlineLevel="0" collapsed="false">
      <c r="A178" s="15"/>
      <c r="B178" s="15"/>
      <c r="C178" s="3" t="n">
        <v>0</v>
      </c>
      <c r="D178" s="15"/>
      <c r="E178" s="15"/>
      <c r="F178" s="15"/>
      <c r="G178" s="3" t="s">
        <v>25</v>
      </c>
      <c r="H178" s="15"/>
      <c r="I178" s="3" t="s">
        <v>25</v>
      </c>
      <c r="J178" s="15"/>
      <c r="K178" s="15"/>
      <c r="L178" s="15"/>
      <c r="M178" s="6" t="s">
        <v>826</v>
      </c>
      <c r="N178" s="0"/>
      <c r="O178" s="7" t="s">
        <v>827</v>
      </c>
      <c r="P178" s="7" t="s">
        <v>28</v>
      </c>
      <c r="Q178" s="8" t="n">
        <f aca="false">2016-VALUE(RIGHT(O178,4))</f>
        <v>37</v>
      </c>
      <c r="R178" s="9" t="str">
        <f aca="false">IF(Q178&lt;21,"&lt; 21",IF(Q178&lt;=30,"21 - 30",IF(Q178&lt;=40,"31 - 40",IF(Q178&lt;=50,"41 - 50","&gt; 50" ))))</f>
        <v>31 - 40</v>
      </c>
      <c r="S178" s="7" t="s">
        <v>64</v>
      </c>
      <c r="T178" s="15"/>
      <c r="U178" s="15"/>
      <c r="V178" s="7" t="s">
        <v>828</v>
      </c>
      <c r="W178" s="12" t="s">
        <v>829</v>
      </c>
      <c r="X178" s="0"/>
      <c r="Y178" s="7" t="s">
        <v>830</v>
      </c>
    </row>
    <row r="179" customFormat="false" ht="31.3" hidden="false" customHeight="false" outlineLevel="0" collapsed="false">
      <c r="A179" s="15"/>
      <c r="B179" s="15"/>
      <c r="C179" s="3" t="n">
        <v>0</v>
      </c>
      <c r="D179" s="15"/>
      <c r="E179" s="15"/>
      <c r="F179" s="15"/>
      <c r="G179" s="3" t="s">
        <v>25</v>
      </c>
      <c r="H179" s="15"/>
      <c r="I179" s="3" t="s">
        <v>25</v>
      </c>
      <c r="J179" s="15"/>
      <c r="K179" s="15"/>
      <c r="L179" s="15"/>
      <c r="M179" s="6" t="s">
        <v>831</v>
      </c>
      <c r="N179" s="0"/>
      <c r="O179" s="7" t="s">
        <v>832</v>
      </c>
      <c r="P179" s="7" t="s">
        <v>58</v>
      </c>
      <c r="Q179" s="8" t="n">
        <f aca="false">2016-VALUE(RIGHT(O179,4))</f>
        <v>37</v>
      </c>
      <c r="R179" s="9" t="str">
        <f aca="false">IF(Q179&lt;21,"&lt; 21",IF(Q179&lt;=30,"21 - 30",IF(Q179&lt;=40,"31 - 40",IF(Q179&lt;=50,"41 - 50","&gt; 50" ))))</f>
        <v>31 - 40</v>
      </c>
      <c r="S179" s="7" t="s">
        <v>53</v>
      </c>
      <c r="T179" s="15"/>
      <c r="U179" s="15"/>
      <c r="V179" s="7" t="s">
        <v>833</v>
      </c>
      <c r="W179" s="12" t="s">
        <v>834</v>
      </c>
      <c r="X179" s="0"/>
      <c r="Y179" s="7" t="s">
        <v>835</v>
      </c>
    </row>
    <row r="180" customFormat="false" ht="29.85" hidden="false" customHeight="false" outlineLevel="0" collapsed="false">
      <c r="A180" s="15"/>
      <c r="B180" s="15"/>
      <c r="C180" s="3" t="n">
        <v>0</v>
      </c>
      <c r="D180" s="15"/>
      <c r="E180" s="15"/>
      <c r="F180" s="15"/>
      <c r="G180" s="3" t="s">
        <v>25</v>
      </c>
      <c r="H180" s="15"/>
      <c r="I180" s="3" t="s">
        <v>25</v>
      </c>
      <c r="J180" s="15"/>
      <c r="K180" s="15"/>
      <c r="L180" s="15"/>
      <c r="M180" s="6" t="s">
        <v>836</v>
      </c>
      <c r="N180" s="0"/>
      <c r="O180" s="7" t="s">
        <v>837</v>
      </c>
      <c r="P180" s="7" t="s">
        <v>58</v>
      </c>
      <c r="Q180" s="8" t="n">
        <f aca="false">2016-VALUE(RIGHT(O180,4))</f>
        <v>47</v>
      </c>
      <c r="R180" s="9" t="str">
        <f aca="false">IF(Q180&lt;21,"&lt; 21",IF(Q180&lt;=30,"21 - 30",IF(Q180&lt;=40,"31 - 40",IF(Q180&lt;=50,"41 - 50","&gt; 50" ))))</f>
        <v>41 - 50</v>
      </c>
      <c r="S180" s="7" t="s">
        <v>29</v>
      </c>
      <c r="T180" s="15"/>
      <c r="U180" s="15"/>
      <c r="V180" s="7" t="s">
        <v>838</v>
      </c>
      <c r="W180" s="12" t="s">
        <v>839</v>
      </c>
      <c r="X180" s="0"/>
      <c r="Y180" s="7" t="s">
        <v>416</v>
      </c>
    </row>
    <row r="181" customFormat="false" ht="29.85" hidden="false" customHeight="false" outlineLevel="0" collapsed="false">
      <c r="A181" s="15"/>
      <c r="B181" s="15"/>
      <c r="C181" s="3" t="n">
        <v>0</v>
      </c>
      <c r="D181" s="15"/>
      <c r="E181" s="15"/>
      <c r="F181" s="15"/>
      <c r="G181" s="3" t="s">
        <v>25</v>
      </c>
      <c r="H181" s="15"/>
      <c r="I181" s="3" t="s">
        <v>25</v>
      </c>
      <c r="J181" s="15"/>
      <c r="K181" s="15"/>
      <c r="L181" s="15"/>
      <c r="M181" s="6" t="s">
        <v>840</v>
      </c>
      <c r="N181" s="0"/>
      <c r="O181" s="7" t="s">
        <v>841</v>
      </c>
      <c r="P181" s="7" t="s">
        <v>58</v>
      </c>
      <c r="Q181" s="8" t="n">
        <f aca="false">2016-VALUE(RIGHT(O181,4))</f>
        <v>43</v>
      </c>
      <c r="R181" s="9" t="str">
        <f aca="false">IF(Q181&lt;21,"&lt; 21",IF(Q181&lt;=30,"21 - 30",IF(Q181&lt;=40,"31 - 40",IF(Q181&lt;=50,"41 - 50","&gt; 50" ))))</f>
        <v>41 - 50</v>
      </c>
      <c r="S181" s="7" t="s">
        <v>53</v>
      </c>
      <c r="T181" s="15"/>
      <c r="U181" s="15"/>
      <c r="V181" s="7" t="s">
        <v>842</v>
      </c>
      <c r="W181" s="12" t="s">
        <v>843</v>
      </c>
      <c r="X181" s="0"/>
      <c r="Y181" s="7" t="s">
        <v>844</v>
      </c>
    </row>
    <row r="182" customFormat="false" ht="29.85" hidden="false" customHeight="false" outlineLevel="0" collapsed="false">
      <c r="A182" s="15"/>
      <c r="B182" s="15"/>
      <c r="C182" s="3" t="n">
        <v>0</v>
      </c>
      <c r="D182" s="15"/>
      <c r="E182" s="15"/>
      <c r="F182" s="15"/>
      <c r="G182" s="3" t="s">
        <v>25</v>
      </c>
      <c r="H182" s="15"/>
      <c r="I182" s="3" t="s">
        <v>25</v>
      </c>
      <c r="J182" s="15"/>
      <c r="K182" s="15"/>
      <c r="L182" s="15"/>
      <c r="M182" s="7" t="s">
        <v>56</v>
      </c>
      <c r="N182" s="0"/>
      <c r="O182" s="7" t="s">
        <v>845</v>
      </c>
      <c r="P182" s="7" t="s">
        <v>58</v>
      </c>
      <c r="Q182" s="8" t="n">
        <f aca="false">2016-VALUE(RIGHT(O182,4))</f>
        <v>40</v>
      </c>
      <c r="R182" s="9" t="str">
        <f aca="false">IF(Q182&lt;21,"&lt; 21",IF(Q182&lt;=30,"21 - 30",IF(Q182&lt;=40,"31 - 40",IF(Q182&lt;=50,"41 - 50","&gt; 50" ))))</f>
        <v>31 - 40</v>
      </c>
      <c r="S182" s="7" t="s">
        <v>96</v>
      </c>
      <c r="T182" s="15"/>
      <c r="U182" s="15"/>
      <c r="V182" s="7" t="s">
        <v>846</v>
      </c>
      <c r="W182" s="12" t="s">
        <v>847</v>
      </c>
      <c r="X182" s="0"/>
      <c r="Y182" s="7" t="s">
        <v>848</v>
      </c>
    </row>
    <row r="183" customFormat="false" ht="29.85" hidden="false" customHeight="false" outlineLevel="0" collapsed="false">
      <c r="A183" s="15"/>
      <c r="B183" s="15"/>
      <c r="C183" s="3" t="n">
        <v>0</v>
      </c>
      <c r="D183" s="15"/>
      <c r="E183" s="15"/>
      <c r="F183" s="15"/>
      <c r="G183" s="3" t="s">
        <v>25</v>
      </c>
      <c r="H183" s="15"/>
      <c r="I183" s="3" t="s">
        <v>25</v>
      </c>
      <c r="J183" s="15"/>
      <c r="K183" s="15"/>
      <c r="L183" s="15"/>
      <c r="M183" s="7" t="s">
        <v>849</v>
      </c>
      <c r="N183" s="0"/>
      <c r="O183" s="7" t="s">
        <v>850</v>
      </c>
      <c r="P183" s="7" t="s">
        <v>28</v>
      </c>
      <c r="Q183" s="8" t="n">
        <f aca="false">2016-VALUE(RIGHT(O183,4))</f>
        <v>44</v>
      </c>
      <c r="R183" s="9" t="str">
        <f aca="false">IF(Q183&lt;21,"&lt; 21",IF(Q183&lt;=30,"21 - 30",IF(Q183&lt;=40,"31 - 40",IF(Q183&lt;=50,"41 - 50","&gt; 50" ))))</f>
        <v>41 - 50</v>
      </c>
      <c r="S183" s="7" t="s">
        <v>29</v>
      </c>
      <c r="T183" s="15"/>
      <c r="U183" s="15"/>
      <c r="V183" s="7" t="s">
        <v>851</v>
      </c>
      <c r="W183" s="12" t="s">
        <v>852</v>
      </c>
      <c r="X183" s="0"/>
      <c r="Y183" s="7" t="s">
        <v>853</v>
      </c>
    </row>
    <row r="184" customFormat="false" ht="29.85" hidden="false" customHeight="false" outlineLevel="0" collapsed="false">
      <c r="A184" s="15"/>
      <c r="B184" s="15"/>
      <c r="C184" s="3" t="n">
        <v>0</v>
      </c>
      <c r="D184" s="15"/>
      <c r="E184" s="15"/>
      <c r="F184" s="15"/>
      <c r="G184" s="3" t="s">
        <v>25</v>
      </c>
      <c r="H184" s="15"/>
      <c r="I184" s="3" t="s">
        <v>25</v>
      </c>
      <c r="J184" s="15"/>
      <c r="K184" s="15"/>
      <c r="L184" s="15"/>
      <c r="M184" s="7" t="s">
        <v>854</v>
      </c>
      <c r="N184" s="0"/>
      <c r="O184" s="7" t="s">
        <v>855</v>
      </c>
      <c r="P184" s="7" t="s">
        <v>58</v>
      </c>
      <c r="Q184" s="8" t="n">
        <f aca="false">2016-VALUE(RIGHT(O184,4))</f>
        <v>33</v>
      </c>
      <c r="R184" s="9" t="str">
        <f aca="false">IF(Q184&lt;21,"&lt; 21",IF(Q184&lt;=30,"21 - 30",IF(Q184&lt;=40,"31 - 40",IF(Q184&lt;=50,"41 - 50","&gt; 50" ))))</f>
        <v>31 - 40</v>
      </c>
      <c r="S184" s="7" t="s">
        <v>53</v>
      </c>
      <c r="T184" s="15"/>
      <c r="U184" s="15"/>
      <c r="V184" s="7" t="s">
        <v>856</v>
      </c>
      <c r="W184" s="12" t="s">
        <v>857</v>
      </c>
      <c r="X184" s="0"/>
      <c r="Y184" s="7" t="s">
        <v>858</v>
      </c>
    </row>
    <row r="185" customFormat="false" ht="29.85" hidden="false" customHeight="false" outlineLevel="0" collapsed="false">
      <c r="A185" s="15"/>
      <c r="B185" s="15"/>
      <c r="C185" s="3" t="n">
        <v>0</v>
      </c>
      <c r="D185" s="15"/>
      <c r="E185" s="15"/>
      <c r="F185" s="15"/>
      <c r="G185" s="3" t="s">
        <v>25</v>
      </c>
      <c r="H185" s="15"/>
      <c r="I185" s="3" t="s">
        <v>25</v>
      </c>
      <c r="J185" s="15"/>
      <c r="K185" s="15"/>
      <c r="L185" s="15"/>
      <c r="M185" s="7" t="s">
        <v>859</v>
      </c>
      <c r="N185" s="0"/>
      <c r="O185" s="7" t="s">
        <v>860</v>
      </c>
      <c r="P185" s="7" t="s">
        <v>58</v>
      </c>
      <c r="Q185" s="8" t="n">
        <f aca="false">2016-VALUE(RIGHT(O185,4))</f>
        <v>23</v>
      </c>
      <c r="R185" s="9" t="str">
        <f aca="false">IF(Q185&lt;21,"&lt; 21",IF(Q185&lt;=30,"21 - 30",IF(Q185&lt;=40,"31 - 40",IF(Q185&lt;=50,"41 - 50","&gt; 50" ))))</f>
        <v>21 - 30</v>
      </c>
      <c r="S185" s="7"/>
      <c r="T185" s="15"/>
      <c r="U185" s="15"/>
      <c r="V185" s="7" t="s">
        <v>861</v>
      </c>
      <c r="W185" s="12" t="s">
        <v>862</v>
      </c>
      <c r="X185" s="0"/>
      <c r="Y185" s="7"/>
    </row>
    <row r="186" customFormat="false" ht="29.85" hidden="false" customHeight="false" outlineLevel="0" collapsed="false">
      <c r="A186" s="15"/>
      <c r="B186" s="15"/>
      <c r="C186" s="3" t="n">
        <v>0</v>
      </c>
      <c r="D186" s="15"/>
      <c r="E186" s="15"/>
      <c r="F186" s="15"/>
      <c r="G186" s="3" t="s">
        <v>25</v>
      </c>
      <c r="H186" s="15"/>
      <c r="I186" s="3" t="s">
        <v>25</v>
      </c>
      <c r="J186" s="15"/>
      <c r="K186" s="15"/>
      <c r="L186" s="15"/>
      <c r="M186" s="7" t="s">
        <v>863</v>
      </c>
      <c r="N186" s="0"/>
      <c r="O186" s="7" t="s">
        <v>864</v>
      </c>
      <c r="P186" s="7" t="s">
        <v>58</v>
      </c>
      <c r="Q186" s="8" t="n">
        <f aca="false">2016-VALUE(RIGHT(O186,4))</f>
        <v>49</v>
      </c>
      <c r="R186" s="9" t="str">
        <f aca="false">IF(Q186&lt;21,"&lt; 21",IF(Q186&lt;=30,"21 - 30",IF(Q186&lt;=40,"31 - 40",IF(Q186&lt;=50,"41 - 50","&gt; 50" ))))</f>
        <v>41 - 50</v>
      </c>
      <c r="S186" s="7"/>
      <c r="T186" s="15"/>
      <c r="U186" s="15"/>
      <c r="V186" s="7" t="s">
        <v>865</v>
      </c>
      <c r="W186" s="12" t="s">
        <v>866</v>
      </c>
      <c r="X186" s="0"/>
      <c r="Y186" s="7" t="s">
        <v>375</v>
      </c>
    </row>
    <row r="187" customFormat="false" ht="29.85" hidden="false" customHeight="false" outlineLevel="0" collapsed="false">
      <c r="A187" s="15"/>
      <c r="B187" s="15"/>
      <c r="C187" s="3" t="n">
        <v>0</v>
      </c>
      <c r="D187" s="15"/>
      <c r="E187" s="15"/>
      <c r="F187" s="15"/>
      <c r="G187" s="3" t="s">
        <v>25</v>
      </c>
      <c r="H187" s="15"/>
      <c r="I187" s="3" t="s">
        <v>25</v>
      </c>
      <c r="J187" s="15"/>
      <c r="K187" s="15"/>
      <c r="L187" s="15"/>
      <c r="M187" s="7" t="s">
        <v>867</v>
      </c>
      <c r="N187" s="0"/>
      <c r="O187" s="7" t="s">
        <v>868</v>
      </c>
      <c r="P187" s="7" t="s">
        <v>28</v>
      </c>
      <c r="Q187" s="8" t="n">
        <f aca="false">2016-VALUE(RIGHT(O187,4))</f>
        <v>29</v>
      </c>
      <c r="R187" s="9" t="str">
        <f aca="false">IF(Q187&lt;21,"&lt; 21",IF(Q187&lt;=30,"21 - 30",IF(Q187&lt;=40,"31 - 40",IF(Q187&lt;=50,"41 - 50","&gt; 50" ))))</f>
        <v>21 - 30</v>
      </c>
      <c r="S187" s="7" t="s">
        <v>53</v>
      </c>
      <c r="T187" s="15"/>
      <c r="U187" s="15"/>
      <c r="V187" s="7" t="s">
        <v>869</v>
      </c>
      <c r="W187" s="12" t="s">
        <v>870</v>
      </c>
      <c r="X187" s="0"/>
      <c r="Y187" s="7" t="s">
        <v>871</v>
      </c>
    </row>
    <row r="188" customFormat="false" ht="29.85" hidden="false" customHeight="false" outlineLevel="0" collapsed="false">
      <c r="A188" s="15"/>
      <c r="B188" s="15"/>
      <c r="C188" s="3" t="n">
        <v>0</v>
      </c>
      <c r="D188" s="15"/>
      <c r="E188" s="15"/>
      <c r="F188" s="15"/>
      <c r="G188" s="3" t="s">
        <v>25</v>
      </c>
      <c r="H188" s="15"/>
      <c r="I188" s="3" t="s">
        <v>25</v>
      </c>
      <c r="J188" s="15"/>
      <c r="K188" s="15"/>
      <c r="L188" s="15"/>
      <c r="M188" s="7" t="s">
        <v>872</v>
      </c>
      <c r="N188" s="0"/>
      <c r="O188" s="7" t="s">
        <v>873</v>
      </c>
      <c r="P188" s="7" t="s">
        <v>58</v>
      </c>
      <c r="Q188" s="8" t="n">
        <f aca="false">2016-VALUE(RIGHT(O188,4))</f>
        <v>35</v>
      </c>
      <c r="R188" s="9" t="str">
        <f aca="false">IF(Q188&lt;21,"&lt; 21",IF(Q188&lt;=30,"21 - 30",IF(Q188&lt;=40,"31 - 40",IF(Q188&lt;=50,"41 - 50","&gt; 50" ))))</f>
        <v>31 - 40</v>
      </c>
      <c r="S188" s="7" t="s">
        <v>29</v>
      </c>
      <c r="T188" s="15"/>
      <c r="U188" s="15"/>
      <c r="V188" s="7" t="s">
        <v>874</v>
      </c>
      <c r="W188" s="12" t="s">
        <v>875</v>
      </c>
      <c r="X188" s="0"/>
      <c r="Y188" s="7" t="s">
        <v>876</v>
      </c>
    </row>
    <row r="189" customFormat="false" ht="29.85" hidden="false" customHeight="false" outlineLevel="0" collapsed="false">
      <c r="A189" s="15"/>
      <c r="B189" s="15"/>
      <c r="C189" s="3" t="n">
        <v>0</v>
      </c>
      <c r="D189" s="15"/>
      <c r="E189" s="15"/>
      <c r="F189" s="15"/>
      <c r="G189" s="3" t="s">
        <v>25</v>
      </c>
      <c r="H189" s="15"/>
      <c r="I189" s="3" t="s">
        <v>25</v>
      </c>
      <c r="J189" s="15"/>
      <c r="K189" s="15"/>
      <c r="L189" s="15"/>
      <c r="M189" s="7" t="s">
        <v>877</v>
      </c>
      <c r="N189" s="0"/>
      <c r="O189" s="7" t="s">
        <v>878</v>
      </c>
      <c r="P189" s="7" t="s">
        <v>58</v>
      </c>
      <c r="Q189" s="8" t="n">
        <f aca="false">2016-VALUE(RIGHT(O189,4))</f>
        <v>38</v>
      </c>
      <c r="R189" s="9" t="str">
        <f aca="false">IF(Q189&lt;21,"&lt; 21",IF(Q189&lt;=30,"21 - 30",IF(Q189&lt;=40,"31 - 40",IF(Q189&lt;=50,"41 - 50","&gt; 50" ))))</f>
        <v>31 - 40</v>
      </c>
      <c r="S189" s="7" t="s">
        <v>29</v>
      </c>
      <c r="T189" s="15"/>
      <c r="U189" s="15"/>
      <c r="V189" s="7" t="s">
        <v>879</v>
      </c>
      <c r="W189" s="12" t="s">
        <v>880</v>
      </c>
      <c r="X189" s="0"/>
      <c r="Y189" s="7" t="s">
        <v>881</v>
      </c>
    </row>
    <row r="190" customFormat="false" ht="29.85" hidden="false" customHeight="false" outlineLevel="0" collapsed="false">
      <c r="A190" s="15"/>
      <c r="B190" s="15"/>
      <c r="C190" s="3" t="n">
        <v>0</v>
      </c>
      <c r="D190" s="15"/>
      <c r="E190" s="15"/>
      <c r="F190" s="15"/>
      <c r="G190" s="3" t="s">
        <v>25</v>
      </c>
      <c r="H190" s="15"/>
      <c r="I190" s="3" t="s">
        <v>25</v>
      </c>
      <c r="J190" s="15"/>
      <c r="K190" s="15"/>
      <c r="L190" s="15"/>
      <c r="M190" s="7" t="s">
        <v>882</v>
      </c>
      <c r="N190" s="0"/>
      <c r="O190" s="7" t="s">
        <v>883</v>
      </c>
      <c r="P190" s="7" t="s">
        <v>58</v>
      </c>
      <c r="Q190" s="8" t="n">
        <f aca="false">2016-VALUE(RIGHT(O190,4))</f>
        <v>30</v>
      </c>
      <c r="R190" s="9" t="str">
        <f aca="false">IF(Q190&lt;21,"&lt; 21",IF(Q190&lt;=30,"21 - 30",IF(Q190&lt;=40,"31 - 40",IF(Q190&lt;=50,"41 - 50","&gt; 50" ))))</f>
        <v>21 - 30</v>
      </c>
      <c r="S190" s="7" t="s">
        <v>29</v>
      </c>
      <c r="T190" s="15"/>
      <c r="U190" s="15"/>
      <c r="V190" s="7" t="s">
        <v>884</v>
      </c>
      <c r="W190" s="12" t="s">
        <v>885</v>
      </c>
      <c r="X190" s="0"/>
      <c r="Y190" s="7" t="s">
        <v>71</v>
      </c>
    </row>
    <row r="191" customFormat="false" ht="29.85" hidden="false" customHeight="false" outlineLevel="0" collapsed="false">
      <c r="A191" s="15"/>
      <c r="B191" s="15"/>
      <c r="C191" s="3" t="n">
        <v>0</v>
      </c>
      <c r="D191" s="15"/>
      <c r="E191" s="15"/>
      <c r="F191" s="15"/>
      <c r="G191" s="3" t="s">
        <v>25</v>
      </c>
      <c r="H191" s="15"/>
      <c r="I191" s="3" t="s">
        <v>25</v>
      </c>
      <c r="J191" s="15"/>
      <c r="K191" s="15"/>
      <c r="L191" s="15"/>
      <c r="M191" s="7" t="s">
        <v>886</v>
      </c>
      <c r="N191" s="0"/>
      <c r="O191" s="7" t="s">
        <v>887</v>
      </c>
      <c r="P191" s="7" t="s">
        <v>58</v>
      </c>
      <c r="Q191" s="8" t="n">
        <f aca="false">2016-VALUE(RIGHT(O191,4))</f>
        <v>41</v>
      </c>
      <c r="R191" s="9" t="str">
        <f aca="false">IF(Q191&lt;21,"&lt; 21",IF(Q191&lt;=30,"21 - 30",IF(Q191&lt;=40,"31 - 40",IF(Q191&lt;=50,"41 - 50","&gt; 50" ))))</f>
        <v>41 - 50</v>
      </c>
      <c r="S191" s="7" t="s">
        <v>96</v>
      </c>
      <c r="T191" s="15"/>
      <c r="U191" s="15"/>
      <c r="V191" s="7" t="s">
        <v>888</v>
      </c>
      <c r="W191" s="12" t="s">
        <v>889</v>
      </c>
      <c r="X191" s="0"/>
      <c r="Y191" s="7" t="s">
        <v>890</v>
      </c>
    </row>
    <row r="192" customFormat="false" ht="29.85" hidden="false" customHeight="false" outlineLevel="0" collapsed="false">
      <c r="A192" s="15"/>
      <c r="B192" s="15"/>
      <c r="C192" s="3" t="n">
        <v>0</v>
      </c>
      <c r="D192" s="15"/>
      <c r="E192" s="15"/>
      <c r="F192" s="15"/>
      <c r="G192" s="3" t="s">
        <v>25</v>
      </c>
      <c r="H192" s="15"/>
      <c r="I192" s="3" t="s">
        <v>25</v>
      </c>
      <c r="J192" s="15"/>
      <c r="K192" s="15"/>
      <c r="L192" s="15"/>
      <c r="M192" s="7" t="s">
        <v>891</v>
      </c>
      <c r="N192" s="0"/>
      <c r="O192" s="7" t="s">
        <v>892</v>
      </c>
      <c r="P192" s="7" t="s">
        <v>58</v>
      </c>
      <c r="Q192" s="8" t="n">
        <f aca="false">2016-VALUE(RIGHT(O192,4))</f>
        <v>40</v>
      </c>
      <c r="R192" s="9" t="str">
        <f aca="false">IF(Q192&lt;21,"&lt; 21",IF(Q192&lt;=30,"21 - 30",IF(Q192&lt;=40,"31 - 40",IF(Q192&lt;=50,"41 - 50","&gt; 50" ))))</f>
        <v>31 - 40</v>
      </c>
      <c r="S192" s="7" t="s">
        <v>220</v>
      </c>
      <c r="T192" s="15"/>
      <c r="U192" s="15"/>
      <c r="V192" s="7" t="s">
        <v>893</v>
      </c>
      <c r="W192" s="12" t="s">
        <v>894</v>
      </c>
      <c r="X192" s="0"/>
      <c r="Y192" s="7" t="s">
        <v>895</v>
      </c>
    </row>
    <row r="193" customFormat="false" ht="29.85" hidden="false" customHeight="false" outlineLevel="0" collapsed="false">
      <c r="A193" s="15"/>
      <c r="B193" s="15"/>
      <c r="C193" s="3" t="n">
        <v>0</v>
      </c>
      <c r="D193" s="15"/>
      <c r="E193" s="15"/>
      <c r="F193" s="15"/>
      <c r="G193" s="3" t="s">
        <v>25</v>
      </c>
      <c r="H193" s="15"/>
      <c r="I193" s="3" t="s">
        <v>25</v>
      </c>
      <c r="J193" s="15"/>
      <c r="K193" s="15"/>
      <c r="L193" s="15"/>
      <c r="M193" s="7" t="s">
        <v>896</v>
      </c>
      <c r="N193" s="0"/>
      <c r="O193" s="7" t="s">
        <v>897</v>
      </c>
      <c r="P193" s="7" t="s">
        <v>28</v>
      </c>
      <c r="Q193" s="8" t="n">
        <f aca="false">2016-VALUE(RIGHT(O193,4))</f>
        <v>44</v>
      </c>
      <c r="R193" s="9" t="str">
        <f aca="false">IF(Q193&lt;21,"&lt; 21",IF(Q193&lt;=30,"21 - 30",IF(Q193&lt;=40,"31 - 40",IF(Q193&lt;=50,"41 - 50","&gt; 50" ))))</f>
        <v>41 - 50</v>
      </c>
      <c r="S193" s="7" t="s">
        <v>96</v>
      </c>
      <c r="T193" s="15"/>
      <c r="U193" s="15"/>
      <c r="V193" s="7" t="s">
        <v>898</v>
      </c>
      <c r="W193" s="12" t="s">
        <v>899</v>
      </c>
      <c r="X193" s="0"/>
      <c r="Y193" s="7" t="s">
        <v>900</v>
      </c>
    </row>
    <row r="194" customFormat="false" ht="29.85" hidden="false" customHeight="false" outlineLevel="0" collapsed="false">
      <c r="A194" s="15"/>
      <c r="B194" s="15"/>
      <c r="C194" s="3" t="n">
        <v>0</v>
      </c>
      <c r="D194" s="15"/>
      <c r="E194" s="15"/>
      <c r="F194" s="15"/>
      <c r="G194" s="3" t="s">
        <v>25</v>
      </c>
      <c r="H194" s="15"/>
      <c r="I194" s="3" t="s">
        <v>25</v>
      </c>
      <c r="J194" s="15"/>
      <c r="K194" s="15"/>
      <c r="L194" s="15"/>
      <c r="M194" s="7" t="s">
        <v>901</v>
      </c>
      <c r="N194" s="0"/>
      <c r="O194" s="7" t="s">
        <v>902</v>
      </c>
      <c r="P194" s="7" t="s">
        <v>58</v>
      </c>
      <c r="Q194" s="8" t="n">
        <f aca="false">2016-VALUE(RIGHT(O194,4))</f>
        <v>51</v>
      </c>
      <c r="R194" s="9" t="str">
        <f aca="false">IF(Q194&lt;21,"&lt; 21",IF(Q194&lt;=30,"21 - 30",IF(Q194&lt;=40,"31 - 40",IF(Q194&lt;=50,"41 - 50","&gt; 50" ))))</f>
        <v>&gt; 50</v>
      </c>
      <c r="S194" s="7" t="s">
        <v>96</v>
      </c>
      <c r="T194" s="15"/>
      <c r="U194" s="15"/>
      <c r="V194" s="7" t="s">
        <v>903</v>
      </c>
      <c r="W194" s="12" t="s">
        <v>904</v>
      </c>
      <c r="X194" s="0"/>
      <c r="Y194" s="7" t="s">
        <v>905</v>
      </c>
    </row>
    <row r="195" customFormat="false" ht="29.85" hidden="false" customHeight="false" outlineLevel="0" collapsed="false">
      <c r="A195" s="15"/>
      <c r="B195" s="15"/>
      <c r="C195" s="3" t="n">
        <v>0</v>
      </c>
      <c r="D195" s="15"/>
      <c r="E195" s="15"/>
      <c r="F195" s="15"/>
      <c r="G195" s="3" t="s">
        <v>25</v>
      </c>
      <c r="H195" s="15"/>
      <c r="I195" s="3" t="s">
        <v>25</v>
      </c>
      <c r="J195" s="15"/>
      <c r="K195" s="15"/>
      <c r="L195" s="15"/>
      <c r="M195" s="7" t="s">
        <v>906</v>
      </c>
      <c r="N195" s="0"/>
      <c r="O195" s="7" t="s">
        <v>907</v>
      </c>
      <c r="P195" s="7" t="s">
        <v>58</v>
      </c>
      <c r="Q195" s="8" t="n">
        <f aca="false">2016-VALUE(RIGHT(O195,4))</f>
        <v>46</v>
      </c>
      <c r="R195" s="9" t="str">
        <f aca="false">IF(Q195&lt;21,"&lt; 21",IF(Q195&lt;=30,"21 - 30",IF(Q195&lt;=40,"31 - 40",IF(Q195&lt;=50,"41 - 50","&gt; 50" ))))</f>
        <v>41 - 50</v>
      </c>
      <c r="S195" s="7" t="s">
        <v>96</v>
      </c>
      <c r="T195" s="15"/>
      <c r="U195" s="15"/>
      <c r="V195" s="7" t="s">
        <v>908</v>
      </c>
      <c r="W195" s="7" t="s">
        <v>909</v>
      </c>
      <c r="X195" s="0"/>
      <c r="Y195" s="7"/>
    </row>
    <row r="196" customFormat="false" ht="29.85" hidden="false" customHeight="false" outlineLevel="0" collapsed="false">
      <c r="A196" s="15"/>
      <c r="B196" s="15"/>
      <c r="C196" s="3" t="n">
        <v>0</v>
      </c>
      <c r="D196" s="15"/>
      <c r="E196" s="15"/>
      <c r="F196" s="15"/>
      <c r="G196" s="3" t="s">
        <v>25</v>
      </c>
      <c r="H196" s="15"/>
      <c r="I196" s="3" t="s">
        <v>25</v>
      </c>
      <c r="J196" s="15"/>
      <c r="K196" s="15"/>
      <c r="L196" s="15"/>
      <c r="M196" s="7" t="s">
        <v>910</v>
      </c>
      <c r="N196" s="0"/>
      <c r="O196" s="7" t="s">
        <v>911</v>
      </c>
      <c r="P196" s="7" t="s">
        <v>58</v>
      </c>
      <c r="Q196" s="8" t="n">
        <f aca="false">2016-VALUE(RIGHT(O196,4))</f>
        <v>33</v>
      </c>
      <c r="R196" s="9" t="str">
        <f aca="false">IF(Q196&lt;21,"&lt; 21",IF(Q196&lt;=30,"21 - 30",IF(Q196&lt;=40,"31 - 40",IF(Q196&lt;=50,"41 - 50","&gt; 50" ))))</f>
        <v>31 - 40</v>
      </c>
      <c r="S196" s="7"/>
      <c r="T196" s="15"/>
      <c r="U196" s="15"/>
      <c r="V196" s="7" t="s">
        <v>912</v>
      </c>
      <c r="W196" s="12" t="s">
        <v>913</v>
      </c>
      <c r="X196" s="0"/>
      <c r="Y196" s="7" t="s">
        <v>914</v>
      </c>
    </row>
    <row r="197" customFormat="false" ht="29.85" hidden="false" customHeight="false" outlineLevel="0" collapsed="false">
      <c r="A197" s="15"/>
      <c r="B197" s="15"/>
      <c r="C197" s="3" t="n">
        <v>0</v>
      </c>
      <c r="D197" s="15"/>
      <c r="E197" s="15"/>
      <c r="F197" s="15"/>
      <c r="G197" s="3" t="s">
        <v>25</v>
      </c>
      <c r="H197" s="15"/>
      <c r="I197" s="3" t="s">
        <v>25</v>
      </c>
      <c r="J197" s="15"/>
      <c r="K197" s="15"/>
      <c r="L197" s="15"/>
      <c r="M197" s="6" t="s">
        <v>915</v>
      </c>
      <c r="N197" s="0"/>
      <c r="O197" s="7" t="s">
        <v>916</v>
      </c>
      <c r="P197" s="7" t="s">
        <v>58</v>
      </c>
      <c r="Q197" s="8" t="n">
        <f aca="false">2016-VALUE(RIGHT(O197,4))</f>
        <v>56</v>
      </c>
      <c r="R197" s="9" t="str">
        <f aca="false">IF(Q197&lt;21,"&lt; 21",IF(Q197&lt;=30,"21 - 30",IF(Q197&lt;=40,"31 - 40",IF(Q197&lt;=50,"41 - 50","&gt; 50" ))))</f>
        <v>&gt; 50</v>
      </c>
      <c r="S197" s="7" t="s">
        <v>29</v>
      </c>
      <c r="T197" s="15"/>
      <c r="U197" s="15"/>
      <c r="V197" s="7" t="s">
        <v>917</v>
      </c>
      <c r="W197" s="12" t="s">
        <v>918</v>
      </c>
      <c r="X197" s="0"/>
      <c r="Y197" s="7" t="s">
        <v>919</v>
      </c>
    </row>
    <row r="198" customFormat="false" ht="29.85" hidden="false" customHeight="false" outlineLevel="0" collapsed="false">
      <c r="A198" s="15"/>
      <c r="B198" s="15"/>
      <c r="C198" s="3" t="n">
        <v>0</v>
      </c>
      <c r="D198" s="15"/>
      <c r="E198" s="15"/>
      <c r="F198" s="15"/>
      <c r="G198" s="3" t="s">
        <v>25</v>
      </c>
      <c r="H198" s="15"/>
      <c r="I198" s="3" t="s">
        <v>25</v>
      </c>
      <c r="J198" s="15"/>
      <c r="K198" s="15"/>
      <c r="L198" s="15"/>
      <c r="M198" s="6" t="s">
        <v>920</v>
      </c>
      <c r="N198" s="0"/>
      <c r="O198" s="7" t="s">
        <v>921</v>
      </c>
      <c r="P198" s="7" t="s">
        <v>28</v>
      </c>
      <c r="Q198" s="8" t="n">
        <f aca="false">2016-VALUE(RIGHT(O198,4))</f>
        <v>33</v>
      </c>
      <c r="R198" s="9" t="str">
        <f aca="false">IF(Q198&lt;21,"&lt; 21",IF(Q198&lt;=30,"21 - 30",IF(Q198&lt;=40,"31 - 40",IF(Q198&lt;=50,"41 - 50","&gt; 50" ))))</f>
        <v>31 - 40</v>
      </c>
      <c r="S198" s="7"/>
      <c r="T198" s="15"/>
      <c r="U198" s="15"/>
      <c r="V198" s="7" t="s">
        <v>922</v>
      </c>
      <c r="W198" s="12" t="s">
        <v>923</v>
      </c>
      <c r="X198" s="0"/>
      <c r="Y198" s="7"/>
    </row>
    <row r="199" customFormat="false" ht="29.85" hidden="false" customHeight="false" outlineLevel="0" collapsed="false">
      <c r="A199" s="15"/>
      <c r="B199" s="15"/>
      <c r="C199" s="3" t="n">
        <v>0</v>
      </c>
      <c r="D199" s="15"/>
      <c r="E199" s="15"/>
      <c r="F199" s="15"/>
      <c r="G199" s="3" t="s">
        <v>25</v>
      </c>
      <c r="H199" s="15"/>
      <c r="I199" s="3" t="s">
        <v>25</v>
      </c>
      <c r="J199" s="15"/>
      <c r="K199" s="15"/>
      <c r="L199" s="15"/>
      <c r="M199" s="6" t="s">
        <v>924</v>
      </c>
      <c r="N199" s="0"/>
      <c r="O199" s="7" t="s">
        <v>925</v>
      </c>
      <c r="P199" s="7" t="s">
        <v>58</v>
      </c>
      <c r="Q199" s="8" t="n">
        <f aca="false">2016-VALUE(RIGHT(O199,4))</f>
        <v>45</v>
      </c>
      <c r="R199" s="9" t="str">
        <f aca="false">IF(Q199&lt;21,"&lt; 21",IF(Q199&lt;=30,"21 - 30",IF(Q199&lt;=40,"31 - 40",IF(Q199&lt;=50,"41 - 50","&gt; 50" ))))</f>
        <v>41 - 50</v>
      </c>
      <c r="S199" s="7" t="s">
        <v>53</v>
      </c>
      <c r="T199" s="15"/>
      <c r="U199" s="15"/>
      <c r="V199" s="7" t="s">
        <v>926</v>
      </c>
      <c r="W199" s="12" t="s">
        <v>927</v>
      </c>
      <c r="X199" s="0"/>
      <c r="Y199" s="7" t="s">
        <v>928</v>
      </c>
    </row>
    <row r="200" customFormat="false" ht="29.85" hidden="false" customHeight="false" outlineLevel="0" collapsed="false">
      <c r="A200" s="15"/>
      <c r="B200" s="15"/>
      <c r="C200" s="3" t="n">
        <v>0</v>
      </c>
      <c r="D200" s="15"/>
      <c r="E200" s="15"/>
      <c r="F200" s="15"/>
      <c r="G200" s="3" t="s">
        <v>25</v>
      </c>
      <c r="H200" s="15"/>
      <c r="I200" s="3" t="s">
        <v>25</v>
      </c>
      <c r="J200" s="15"/>
      <c r="K200" s="15"/>
      <c r="L200" s="15"/>
      <c r="M200" s="6" t="s">
        <v>929</v>
      </c>
      <c r="N200" s="0"/>
      <c r="O200" s="7" t="s">
        <v>930</v>
      </c>
      <c r="P200" s="7" t="s">
        <v>58</v>
      </c>
      <c r="Q200" s="8" t="n">
        <f aca="false">2016-VALUE(RIGHT(O200,4))</f>
        <v>49</v>
      </c>
      <c r="R200" s="9" t="str">
        <f aca="false">IF(Q200&lt;21,"&lt; 21",IF(Q200&lt;=30,"21 - 30",IF(Q200&lt;=40,"31 - 40",IF(Q200&lt;=50,"41 - 50","&gt; 50" ))))</f>
        <v>41 - 50</v>
      </c>
      <c r="S200" s="7" t="s">
        <v>53</v>
      </c>
      <c r="T200" s="15"/>
      <c r="U200" s="15"/>
      <c r="V200" s="7" t="s">
        <v>931</v>
      </c>
      <c r="W200" s="12" t="s">
        <v>932</v>
      </c>
      <c r="X200" s="0"/>
      <c r="Y200" s="7" t="s">
        <v>782</v>
      </c>
    </row>
    <row r="201" customFormat="false" ht="29.85" hidden="false" customHeight="false" outlineLevel="0" collapsed="false">
      <c r="A201" s="15"/>
      <c r="B201" s="15"/>
      <c r="C201" s="3" t="n">
        <v>0</v>
      </c>
      <c r="D201" s="15"/>
      <c r="E201" s="15"/>
      <c r="F201" s="15"/>
      <c r="G201" s="3" t="s">
        <v>25</v>
      </c>
      <c r="H201" s="15"/>
      <c r="I201" s="3" t="s">
        <v>25</v>
      </c>
      <c r="J201" s="15"/>
      <c r="K201" s="15"/>
      <c r="L201" s="15"/>
      <c r="M201" s="6" t="s">
        <v>933</v>
      </c>
      <c r="N201" s="0"/>
      <c r="O201" s="7" t="s">
        <v>934</v>
      </c>
      <c r="P201" s="7" t="s">
        <v>58</v>
      </c>
      <c r="Q201" s="8" t="n">
        <f aca="false">2016-VALUE(RIGHT(O201,4))</f>
        <v>47</v>
      </c>
      <c r="R201" s="9" t="str">
        <f aca="false">IF(Q201&lt;21,"&lt; 21",IF(Q201&lt;=30,"21 - 30",IF(Q201&lt;=40,"31 - 40",IF(Q201&lt;=50,"41 - 50","&gt; 50" ))))</f>
        <v>41 - 50</v>
      </c>
      <c r="S201" s="7" t="s">
        <v>53</v>
      </c>
      <c r="T201" s="15"/>
      <c r="U201" s="15"/>
      <c r="V201" s="7" t="s">
        <v>935</v>
      </c>
      <c r="W201" s="7" t="s">
        <v>936</v>
      </c>
      <c r="X201" s="0"/>
      <c r="Y201" s="7" t="s">
        <v>937</v>
      </c>
    </row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671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2016-09-12T22:27:27Z</dcterms:modified>
  <cp:revision>10</cp:revision>
</cp:coreProperties>
</file>