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<sst xmlns="http://schemas.openxmlformats.org/spreadsheetml/2006/main" count="1647" uniqueCount="766">
  <si>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</si>
  <si>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</si>
  <si>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</si>
  <si>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</si>
  <si>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</si>
  <si>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</si>
  <si>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</si>
  <si>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</si>
  <si>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</si>
  <si>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</si>
  <si>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</si>
  <si>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</si>
  <si>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</si>
  <si>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</si>
  <si>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</si>
  <si>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</si>
  <si>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</si>
  <si>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</si>
  <si>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</si>
  <si>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</si>
  <si>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</si>
  <si>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</si>
  <si>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</si>
  <si>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</si>
  <si>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</si>
  <si>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</si>
  <si>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Aliysius</t>
  </si>
  <si>
    <t>Jakarta,15 November 1980</t>
  </si>
  <si>
    <t>L</t>
  </si>
  <si>
    <t>DIII</t>
  </si>
  <si>
    <t>Villa Mutiara 1 Blok G.15.No.22 Cikarang Bekasi</t>
  </si>
  <si>
    <t>081281801281</t>
  </si>
  <si>
    <t>ATK</t>
  </si>
  <si>
    <t>Damaris</t>
  </si>
  <si>
    <t>Sengkang 17 Juli 1947</t>
  </si>
  <si>
    <t>P</t>
  </si>
  <si>
    <t>SLTA</t>
  </si>
  <si>
    <t>Mega Regency Blok I 5 No.30 Cikarang</t>
  </si>
  <si>
    <t>082125706323</t>
  </si>
  <si>
    <t>Esteher I.Meawengkang</t>
  </si>
  <si>
    <t>Makassar 17 AGT 1975</t>
  </si>
  <si>
    <t>Aan Anorianto Se.</t>
  </si>
  <si>
    <t>Cirebon 03 Mei 1965</t>
  </si>
  <si>
    <t>S1</t>
  </si>
  <si>
    <t>Perum Taman Tridaya Indah 2 Blok K4 No.21 Rt.02/15</t>
  </si>
  <si>
    <t>081380801100</t>
  </si>
  <si>
    <t>Pangestu Kusprap Toyo</t>
  </si>
  <si>
    <t>Probolinggo 25-Maret 1956</t>
  </si>
  <si>
    <t>Perum Grama Puri Persada Blok J.10 No.1 Kec. Cibitung</t>
  </si>
  <si>
    <t>Warung</t>
  </si>
  <si>
    <t>Feri Agustian</t>
  </si>
  <si>
    <t>Mekenang 21 Agustus 1995</t>
  </si>
  <si>
    <t>Perum Gramapuri Presada Blok G.5 No.11 Rt.002/006 Ds.Sukajaya</t>
  </si>
  <si>
    <t>085381278475</t>
  </si>
  <si>
    <t>Samsul H.</t>
  </si>
  <si>
    <t>Malang 19-08-1981</t>
  </si>
  <si>
    <t>02132242695</t>
  </si>
  <si>
    <t>Dagang</t>
  </si>
  <si>
    <t>Dwi Kurniawan</t>
  </si>
  <si>
    <t>Jakarta,11 September 1980</t>
  </si>
  <si>
    <t>Perum.Grama Puri Persada Blok J15/01 Ds.Sukajaya Cibitung</t>
  </si>
  <si>
    <t>082112074571</t>
  </si>
  <si>
    <t>Berdagang Wira Usaha Pakaian</t>
  </si>
  <si>
    <t>Sucipto</t>
  </si>
  <si>
    <t>07 Maret 1980</t>
  </si>
  <si>
    <t>Perium Grama Puri Persada Cibitung-Bekasi</t>
  </si>
  <si>
    <t>081316686272</t>
  </si>
  <si>
    <t>_</t>
  </si>
  <si>
    <t>Tumbur.S</t>
  </si>
  <si>
    <t>Persea 27-02-1974</t>
  </si>
  <si>
    <t>Perum Grama Puri Persada Blok Q11/4 Rt.001/015 Sukajaya</t>
  </si>
  <si>
    <t>081285940996</t>
  </si>
  <si>
    <t>Soleh Sanab</t>
  </si>
  <si>
    <t>Bekasi,15-03-1977</t>
  </si>
  <si>
    <t>Grama Puri Persada Blok-Kg No.2 Ds.Sukajaya-Cibitung</t>
  </si>
  <si>
    <t>081905857001</t>
  </si>
  <si>
    <t>Percetakan Kelompok</t>
  </si>
  <si>
    <t>Surtadi</t>
  </si>
  <si>
    <t>Jati Datar 09-03-1981</t>
  </si>
  <si>
    <t>Perum Grama Puri Persada Blok.K.01/20 Cibitung Sukajaya</t>
  </si>
  <si>
    <t>08131698687</t>
  </si>
  <si>
    <t>Nasim</t>
  </si>
  <si>
    <t>Bekasi,08-10-1980</t>
  </si>
  <si>
    <t>Grama Puri Persada Blok N.N2/43 Cibitung-Bekasi</t>
  </si>
  <si>
    <t>085282491947</t>
  </si>
  <si>
    <t>PT.Tekhtic</t>
  </si>
  <si>
    <t>Ali Husen</t>
  </si>
  <si>
    <t>Bekasi,7 April 1978</t>
  </si>
  <si>
    <t>Grama Puri Persada Blok P10./8 Rt.02/13 Kec.Cibitung</t>
  </si>
  <si>
    <t>081584054492</t>
  </si>
  <si>
    <t>Makanan Kecil</t>
  </si>
  <si>
    <t>Karsin</t>
  </si>
  <si>
    <t>Bekasi,15-05-1961</t>
  </si>
  <si>
    <t>Kp.Darma jaya Rt.003/03 Setia Darma-Tanbun Selatan</t>
  </si>
  <si>
    <t>Imun Hariadi</t>
  </si>
  <si>
    <t>Bekasi,15-07-1969</t>
  </si>
  <si>
    <t>081383190932</t>
  </si>
  <si>
    <t>Iwan Abdullah</t>
  </si>
  <si>
    <t>Bekasi</t>
  </si>
  <si>
    <t>Setia Drama Tamsel</t>
  </si>
  <si>
    <t>0081382268171</t>
  </si>
  <si>
    <t>Abdullah</t>
  </si>
  <si>
    <t>Bekasi,17-04-1966</t>
  </si>
  <si>
    <t>Dramajaya Rt.003/003 Ds.Setia Drama TamSel</t>
  </si>
  <si>
    <t>081381227768</t>
  </si>
  <si>
    <t>Saipul Anwar</t>
  </si>
  <si>
    <t>Bekasi,12-06-1964</t>
  </si>
  <si>
    <t>SetiaDrama Rt.004/003</t>
  </si>
  <si>
    <t>0815171866424</t>
  </si>
  <si>
    <t>Tatang Sanjaya</t>
  </si>
  <si>
    <t>Bekasi,02-02-1952</t>
  </si>
  <si>
    <t>Kp.Pabrik Rt.02/01 Setia Drama Tambun-Selatan</t>
  </si>
  <si>
    <t>085695756090</t>
  </si>
  <si>
    <t>Heru Setia Purnomo</t>
  </si>
  <si>
    <t>Surabaya,18 Juli 1978</t>
  </si>
  <si>
    <t>Kp.Tamah Baru Rt.08/04 Harja / Aeral Cikarang Utara</t>
  </si>
  <si>
    <t>08242629310</t>
  </si>
  <si>
    <t>Ajum Oza Fami</t>
  </si>
  <si>
    <t>Bekasi,01-07-1979</t>
  </si>
  <si>
    <t>Kp.Pulo Pisong Rt.02/03 Lertng Rahoyo</t>
  </si>
  <si>
    <t>Pramono Hadi Susanto</t>
  </si>
  <si>
    <t>Surabaya,12 Maret 1987</t>
  </si>
  <si>
    <t>Kp.Tanah Baru Rt.08/04</t>
  </si>
  <si>
    <t>081288289734</t>
  </si>
  <si>
    <t>Edi Hartino</t>
  </si>
  <si>
    <t>Karang Sari 04-01-1985</t>
  </si>
  <si>
    <t>Megaregensi Blok I22 No.1 Serang Ciburusah</t>
  </si>
  <si>
    <t>087879367486</t>
  </si>
  <si>
    <t>Latifah</t>
  </si>
  <si>
    <t>Lampung,4-10-1976</t>
  </si>
  <si>
    <t>Perum Mega Regency Blok J 23 No.02 Rt.29/08 Serang</t>
  </si>
  <si>
    <t>081283746220</t>
  </si>
  <si>
    <t>Kuliner</t>
  </si>
  <si>
    <t>Junaedy</t>
  </si>
  <si>
    <t>Bekasi,November 1992</t>
  </si>
  <si>
    <t>Kp.Pulo Sari</t>
  </si>
  <si>
    <t>089675405307</t>
  </si>
  <si>
    <t>Nasef</t>
  </si>
  <si>
    <t>Tambun Bekasi,08-09-1989</t>
  </si>
  <si>
    <t>089629896567</t>
  </si>
  <si>
    <t>Fungky</t>
  </si>
  <si>
    <t>14-02-1990</t>
  </si>
  <si>
    <t>SLTP</t>
  </si>
  <si>
    <t>Abdul Latif</t>
  </si>
  <si>
    <t>Bekasi,09-09-1989</t>
  </si>
  <si>
    <t>089660355597</t>
  </si>
  <si>
    <t>Muhamat Pikih</t>
  </si>
  <si>
    <t>Desa Sumber Jaya,06-07-1993</t>
  </si>
  <si>
    <t>Mangihut Silitong</t>
  </si>
  <si>
    <t>Medan,14 Juli 1974</t>
  </si>
  <si>
    <t>Peru Griya Mutiara Asri Blok DB1 No.11 Cibarusah</t>
  </si>
  <si>
    <t>081399402040</t>
  </si>
  <si>
    <t>Muhmad Ridwan</t>
  </si>
  <si>
    <t>Bekasi,09-01-1991</t>
  </si>
  <si>
    <t>Kp.Pulo Rt.02/036 Ds.Sumber Jaya</t>
  </si>
  <si>
    <t>Mukisin</t>
  </si>
  <si>
    <t>Bekasi,15-06-1982</t>
  </si>
  <si>
    <t>Kp.Jalen</t>
  </si>
  <si>
    <t>085885864524</t>
  </si>
  <si>
    <t>Risan</t>
  </si>
  <si>
    <t>Bekasi,1973 Desember</t>
  </si>
  <si>
    <t>Kp. Pulo Sari</t>
  </si>
  <si>
    <t>085675405307</t>
  </si>
  <si>
    <t>Bekasi,10 Mei 1979</t>
  </si>
  <si>
    <t>Perum Mangun Jaya II Blok B4 No.10 Tambun Bekasi</t>
  </si>
  <si>
    <t>081389446861</t>
  </si>
  <si>
    <t>Dado</t>
  </si>
  <si>
    <t>Jakarta</t>
  </si>
  <si>
    <t>B.Sinar Kompas Utama</t>
  </si>
  <si>
    <t>02194701337</t>
  </si>
  <si>
    <t>Supriyano</t>
  </si>
  <si>
    <t>Bekasi,10-08-1976</t>
  </si>
  <si>
    <t>Kp.Kebon Jalen Jaya</t>
  </si>
  <si>
    <t>087788663369</t>
  </si>
  <si>
    <t>Lihon</t>
  </si>
  <si>
    <t>Bekasi,13-06-1960</t>
  </si>
  <si>
    <t>Golik Hartijoso</t>
  </si>
  <si>
    <t>Magelang 5 Nov 1953</t>
  </si>
  <si>
    <t>S.K4</t>
  </si>
  <si>
    <t>085692353635</t>
  </si>
  <si>
    <t>Rizal</t>
  </si>
  <si>
    <t>Bekasi,18 Agust 1958</t>
  </si>
  <si>
    <t>Jln.Teuku Umar Rt.03/04 Ds.Tambuj</t>
  </si>
  <si>
    <t>085281563908</t>
  </si>
  <si>
    <t>Isi Ulang DLL</t>
  </si>
  <si>
    <t>Efram W.</t>
  </si>
  <si>
    <t>Sumba 29-10-1978</t>
  </si>
  <si>
    <t>JLN.Kapataram Blok 52 . No.31</t>
  </si>
  <si>
    <t>082122362130</t>
  </si>
  <si>
    <t>Jamalullail</t>
  </si>
  <si>
    <t>Ralim</t>
  </si>
  <si>
    <t>Haris</t>
  </si>
  <si>
    <t>Ciamis,01 April 1982</t>
  </si>
  <si>
    <t>Grama Puri Persada Blok J6/23 Ds.Sukajaya Kec.Cibitung</t>
  </si>
  <si>
    <t>085779724261</t>
  </si>
  <si>
    <t>Dede Sulaiman</t>
  </si>
  <si>
    <t>Bekasi,08-10-1986</t>
  </si>
  <si>
    <t>Kp.Tanah Baru Rt,04/02 Ds.Karang Cikaan Utara</t>
  </si>
  <si>
    <t>081944856737</t>
  </si>
  <si>
    <t>Aceng</t>
  </si>
  <si>
    <t>Dantes.S</t>
  </si>
  <si>
    <t>Medan,26-02-1973</t>
  </si>
  <si>
    <t>Kp.Rawa Kalong Kab.Bekasi</t>
  </si>
  <si>
    <t>Pagang</t>
  </si>
  <si>
    <t>Robinson LPS.SH</t>
  </si>
  <si>
    <t>Bekasi,24,Oktober 1982</t>
  </si>
  <si>
    <t>Kp.Rawa Kalong Rt.002/021 Ds.Setia Mekar, Kec.Tam-Sel</t>
  </si>
  <si>
    <t>081294194062</t>
  </si>
  <si>
    <t>Mulyadi Togap Huta Barat SP</t>
  </si>
  <si>
    <t>Lubuk Pakam,5 Maret 1980</t>
  </si>
  <si>
    <t>Rawa Kalong Ds.Seta Mekar</t>
  </si>
  <si>
    <t>082312464185</t>
  </si>
  <si>
    <t>Advent</t>
  </si>
  <si>
    <t>Nyainan</t>
  </si>
  <si>
    <t>Bekasi,02-03-1980</t>
  </si>
  <si>
    <t>Kp.Kebon Jejaka Jaya Tambun Utara</t>
  </si>
  <si>
    <t>Buruh</t>
  </si>
  <si>
    <t>Wahyu</t>
  </si>
  <si>
    <t>Bekasi,07-07-1994</t>
  </si>
  <si>
    <t>Kp.Jaein</t>
  </si>
  <si>
    <t>089612798817</t>
  </si>
  <si>
    <t>Tri Supriyanto</t>
  </si>
  <si>
    <t>Kp.Kebon Rt.01/02 Ds.Jejalan Jaya</t>
  </si>
  <si>
    <t>089680852600</t>
  </si>
  <si>
    <t>Muhammad Sholeh</t>
  </si>
  <si>
    <t>Bekasi,25-09-1985</t>
  </si>
  <si>
    <t>08988121868</t>
  </si>
  <si>
    <t>Zaenal</t>
  </si>
  <si>
    <t>Bekasi,09- Nov 1988</t>
  </si>
  <si>
    <t>Kp.Kebon Ds.Jejalan Jaya Kec.Tambun Utara, kab.Bekasi</t>
  </si>
  <si>
    <t>085718413533</t>
  </si>
  <si>
    <t>Yusup</t>
  </si>
  <si>
    <t>Bekasi,18 AGUST 1990</t>
  </si>
  <si>
    <t>08965876320</t>
  </si>
  <si>
    <t>Aep</t>
  </si>
  <si>
    <t>Bekasi,15-08-1971</t>
  </si>
  <si>
    <t>Kp.Kebon Rt.03/02 Ds.jejalan Jaya Tambun</t>
  </si>
  <si>
    <t>089675407237</t>
  </si>
  <si>
    <t>Sandi</t>
  </si>
  <si>
    <t>Bekasi,10 Oktober 1994</t>
  </si>
  <si>
    <t>Kp.Kebon</t>
  </si>
  <si>
    <t>09866672110</t>
  </si>
  <si>
    <t>Out</t>
  </si>
  <si>
    <t>Bekasi,06- Juni 1994</t>
  </si>
  <si>
    <t>089673374</t>
  </si>
  <si>
    <t>Dian</t>
  </si>
  <si>
    <t>Bekasi 1996</t>
  </si>
  <si>
    <t>Barin</t>
  </si>
  <si>
    <t>Bekasi,27-08-1996</t>
  </si>
  <si>
    <t>Bharjyak Ds.Jejalen Jaya</t>
  </si>
  <si>
    <t>Dedi Mulyadi</t>
  </si>
  <si>
    <t>Bekasi,08-07-1975</t>
  </si>
  <si>
    <t>Kp.Kebon Jejalan Jaya Rt.07/02</t>
  </si>
  <si>
    <t>089648412818</t>
  </si>
  <si>
    <t>Bekasi,. 8/1/1984</t>
  </si>
  <si>
    <t>Kp.Ganorong</t>
  </si>
  <si>
    <t>Gofur</t>
  </si>
  <si>
    <t>Bekasi,08-1977</t>
  </si>
  <si>
    <t>Tambun Selatan Rt.02/01</t>
  </si>
  <si>
    <t>08517304181</t>
  </si>
  <si>
    <t>Wira Swasta</t>
  </si>
  <si>
    <t>Febrian</t>
  </si>
  <si>
    <t>Kp.sasak 3 Rt.03/04 Tridaya Sakti</t>
  </si>
  <si>
    <t>08925823088</t>
  </si>
  <si>
    <t>Toko Baju/Distro</t>
  </si>
  <si>
    <t>Edi Eray yanto</t>
  </si>
  <si>
    <t>Purworejo,14-01-1984</t>
  </si>
  <si>
    <t>Perum Tegala Pesona Blok N5 06 Telaga Murni Cikarang Barat</t>
  </si>
  <si>
    <t>085210085262</t>
  </si>
  <si>
    <t>Bengkel</t>
  </si>
  <si>
    <t>Ahmad Sarudin</t>
  </si>
  <si>
    <t>Bekasi,28 Agust 1987</t>
  </si>
  <si>
    <t>Kp.Sasak.3 Rt.03/04 Tridaya Sakti</t>
  </si>
  <si>
    <t>0896680464</t>
  </si>
  <si>
    <t>Iis Supryanto</t>
  </si>
  <si>
    <t>Bekasi 2/2/2014</t>
  </si>
  <si>
    <t>Kp.Sasak</t>
  </si>
  <si>
    <t>098675415615</t>
  </si>
  <si>
    <t>Rustono/Tono</t>
  </si>
  <si>
    <t>Cirebon 26 DES 1972</t>
  </si>
  <si>
    <t>Komp SKU. Jln.Matahari Blok C10/14 Tambun</t>
  </si>
  <si>
    <t>081224549174</t>
  </si>
  <si>
    <t>Perjualan Pulsa</t>
  </si>
  <si>
    <t>Rusmana</t>
  </si>
  <si>
    <t>Cirebon,28 Juli 1969</t>
  </si>
  <si>
    <t>SKU Blok C/10 No.14 Mekar Aari Tambun</t>
  </si>
  <si>
    <t>081806871129</t>
  </si>
  <si>
    <t>Joni</t>
  </si>
  <si>
    <t>Bekasi,2-8-1970</t>
  </si>
  <si>
    <t>Kp.Pulo</t>
  </si>
  <si>
    <t>088808516715</t>
  </si>
  <si>
    <t>Sain</t>
  </si>
  <si>
    <t>Pandy</t>
  </si>
  <si>
    <t>Ahmad Dian</t>
  </si>
  <si>
    <t>Bekasi, 6/7/1994</t>
  </si>
  <si>
    <t>Kp. Pulo</t>
  </si>
  <si>
    <t>08972505990</t>
  </si>
  <si>
    <t>Olis Setiawan</t>
  </si>
  <si>
    <t>Bekasi,21 Juli 1992</t>
  </si>
  <si>
    <t>085710856148</t>
  </si>
  <si>
    <t>Berternak</t>
  </si>
  <si>
    <t>Yurma Yunita</t>
  </si>
  <si>
    <t>Pelanggai Kecil 20-06-1986</t>
  </si>
  <si>
    <t>Mega Regensi Blok I 22 No.4</t>
  </si>
  <si>
    <t>Rikijo</t>
  </si>
  <si>
    <t>Robongan 14 Jan 1983</t>
  </si>
  <si>
    <t>Grama Puri Blok E5 No.32 Cibitng</t>
  </si>
  <si>
    <t>081212005333</t>
  </si>
  <si>
    <t>Deny Darman</t>
  </si>
  <si>
    <t>Folers,28 Juni 1963</t>
  </si>
  <si>
    <t>Perum Mega Regeney Jln.Cendana 5 No.3 Serang Baru</t>
  </si>
  <si>
    <t>08128644528</t>
  </si>
  <si>
    <t>Jasa</t>
  </si>
  <si>
    <t>Yustin Nawangsih</t>
  </si>
  <si>
    <t>Jajatigo,29/11/1965</t>
  </si>
  <si>
    <t>MGR.Blok 1-6-No.3/JLN.Gandana5 Perum</t>
  </si>
  <si>
    <t>081282878529</t>
  </si>
  <si>
    <t>Christian Sendy</t>
  </si>
  <si>
    <t>Bekasi,25 Desember 1995</t>
  </si>
  <si>
    <t>Perum Mega Regency Jl.Cendana 5 No.3</t>
  </si>
  <si>
    <t>0896944623881</t>
  </si>
  <si>
    <t>Pertambangan(Batu)</t>
  </si>
  <si>
    <t>Reymond Rendhy.B Boro</t>
  </si>
  <si>
    <t>Salatiga,28 Okt 1988</t>
  </si>
  <si>
    <t>Mega Regenzy</t>
  </si>
  <si>
    <t>089601084874</t>
  </si>
  <si>
    <t>Ivan Prasetiyanto</t>
  </si>
  <si>
    <t>Klaten 02-06-1989</t>
  </si>
  <si>
    <t>Perum Mega Regency Serang Baru</t>
  </si>
  <si>
    <t>085710058693</t>
  </si>
  <si>
    <t>Andre Wiliian</t>
  </si>
  <si>
    <t>Bekas,06 Nov 1995</t>
  </si>
  <si>
    <t>P.Mega Regency Blok i5 No.30 Jln.Cendana Serang</t>
  </si>
  <si>
    <t>089694624007</t>
  </si>
  <si>
    <t>Properti</t>
  </si>
  <si>
    <t>Ali Subandi</t>
  </si>
  <si>
    <t>Bekasi,20-10-1978</t>
  </si>
  <si>
    <t>Kp.Gondrong Rt.01/05 Ds.Jalen jaya</t>
  </si>
  <si>
    <t>Angkot</t>
  </si>
  <si>
    <t>Ipik 3</t>
  </si>
  <si>
    <t>Kp.Jejalan Jaya</t>
  </si>
  <si>
    <t>08971003025</t>
  </si>
  <si>
    <t>Adi</t>
  </si>
  <si>
    <t>Kp.Jalen Jaya</t>
  </si>
  <si>
    <t>02160218823</t>
  </si>
  <si>
    <t>Junadi</t>
  </si>
  <si>
    <t>Bekasi,09-06-1990</t>
  </si>
  <si>
    <t>Jalen Jaya Rt.02/06</t>
  </si>
  <si>
    <t>082112366091</t>
  </si>
  <si>
    <t>Sopir Angkot</t>
  </si>
  <si>
    <t>Abdul Kayat</t>
  </si>
  <si>
    <t>10 Nov 1980 Bekasi</t>
  </si>
  <si>
    <t>Kp.jalen</t>
  </si>
  <si>
    <t>Kardi</t>
  </si>
  <si>
    <t>Bekasi,02-11-1985</t>
  </si>
  <si>
    <t>Kp.Jalen Rt.002/004 Ds.Jejalan Jaya Tambun Utara - Bekasi</t>
  </si>
  <si>
    <t>Jasa Ojek</t>
  </si>
  <si>
    <t>Haryoto</t>
  </si>
  <si>
    <t>Bekasi,18 Sept</t>
  </si>
  <si>
    <t>Kp.Jalan Rt.002/004 Ds.Jalen Jaya Tambun Utara</t>
  </si>
  <si>
    <t>Dey Kusnadi</t>
  </si>
  <si>
    <t>Bekasi,05-05-1975</t>
  </si>
  <si>
    <t>Sasak tiga Rt.03/04 Tridaya Sakti</t>
  </si>
  <si>
    <t>085774513290</t>
  </si>
  <si>
    <t>Saripon</t>
  </si>
  <si>
    <t>Bekasi,28-01-1984</t>
  </si>
  <si>
    <t>Kp.Sasak ataiga Ds.Tridaya Sakti Tambun Selatan Bekasi</t>
  </si>
  <si>
    <t>085697136809</t>
  </si>
  <si>
    <t>Sandy Firmansyah</t>
  </si>
  <si>
    <t>Bekasi,29 April 1993</t>
  </si>
  <si>
    <t>Kp.Sasak Tiga Rt.003/03 Ds.Tridaya Sakti Tambun Selatan</t>
  </si>
  <si>
    <t>083875840500</t>
  </si>
  <si>
    <t>Nurfirman.Syah</t>
  </si>
  <si>
    <t>Jakarta,05 Des 1989</t>
  </si>
  <si>
    <t>Kp.Sasak Tiga rt.002/04 Ds.Tridaya Sakti tam-Sel</t>
  </si>
  <si>
    <t>083894302426</t>
  </si>
  <si>
    <t>Haryanto</t>
  </si>
  <si>
    <t>Bekasi,27 Agust 1995</t>
  </si>
  <si>
    <t>Kp.Sasak Tiga Rt.003/04 Ds.Tridaya Sakti Kec.Tam-Sel</t>
  </si>
  <si>
    <t>089625822939</t>
  </si>
  <si>
    <t>Moch.Rudi</t>
  </si>
  <si>
    <t>Bekasi,31-12-1973</t>
  </si>
  <si>
    <t>Ds.Jejalan Jaya Rt.01/03</t>
  </si>
  <si>
    <t>08811029205</t>
  </si>
  <si>
    <t>Nurohman</t>
  </si>
  <si>
    <t>Bekasi,05-04-1992</t>
  </si>
  <si>
    <t>Kp.Kebn Jejalan Jya Tambun Utara</t>
  </si>
  <si>
    <t>089630406883</t>
  </si>
  <si>
    <t>Etuk</t>
  </si>
  <si>
    <t>Bekasi,9 Sept 1994</t>
  </si>
  <si>
    <t>08988840482</t>
  </si>
  <si>
    <t>Muhammad Sulaiman</t>
  </si>
  <si>
    <t>Bekasi,18 Juli 1994</t>
  </si>
  <si>
    <t>Jamal</t>
  </si>
  <si>
    <t>Bekasi,10-07-1989</t>
  </si>
  <si>
    <t>Kp.Jalon</t>
  </si>
  <si>
    <t>085719574377</t>
  </si>
  <si>
    <t>Gunawan</t>
  </si>
  <si>
    <t>Bekasi,24-05-1997</t>
  </si>
  <si>
    <t>087783015207</t>
  </si>
  <si>
    <t>Yuwis . Sridiarno</t>
  </si>
  <si>
    <t>Jakarta,11 Januari 1972</t>
  </si>
  <si>
    <t>Jl.,Melati Blok C12/14 Sinal Kompas</t>
  </si>
  <si>
    <t>081290479662</t>
  </si>
  <si>
    <t>Tias Wahono</t>
  </si>
  <si>
    <t>Bekasi,05-05-1995</t>
  </si>
  <si>
    <t>Kampung Pulo Ds.Sumber Jaya</t>
  </si>
  <si>
    <t>089606116659</t>
  </si>
  <si>
    <t>Barja</t>
  </si>
  <si>
    <t>Bekasi,5 Nov 1970</t>
  </si>
  <si>
    <t>Kp.Jalen Rt.07/04</t>
  </si>
  <si>
    <t>Daripin</t>
  </si>
  <si>
    <t>Bekasi 12 Juni 1982</t>
  </si>
  <si>
    <t>Kp.Pulo Desa Sumber Jaya</t>
  </si>
  <si>
    <t>085924064328</t>
  </si>
  <si>
    <t>Bekasi,12-1957</t>
  </si>
  <si>
    <t>Heri</t>
  </si>
  <si>
    <t>Bekasi,03-05-1981</t>
  </si>
  <si>
    <t>Pulo.Rt.35/03 Ds.Sumber Jaya</t>
  </si>
  <si>
    <t>Pemulu</t>
  </si>
  <si>
    <t>Pandi</t>
  </si>
  <si>
    <t>Bekasi,10-03-1978</t>
  </si>
  <si>
    <t>Kp.Pulo Rt.02/35 Ds.Sumber Jaya</t>
  </si>
  <si>
    <t>Tarsin</t>
  </si>
  <si>
    <t>Bekasi,03-04-1990</t>
  </si>
  <si>
    <t>081297981651</t>
  </si>
  <si>
    <t>Andi</t>
  </si>
  <si>
    <t>Bekasi,18 Januari 1976</t>
  </si>
  <si>
    <t>kp.Pulo</t>
  </si>
  <si>
    <t>Ashirudin</t>
  </si>
  <si>
    <t>Jakarta,12-03-1981</t>
  </si>
  <si>
    <t>Jln.Kalpataru Blok C3 No.</t>
  </si>
  <si>
    <t>02191763895</t>
  </si>
  <si>
    <t>Eman ,Rosman</t>
  </si>
  <si>
    <t>Bekasi,21-05-1976</t>
  </si>
  <si>
    <t>GCC</t>
  </si>
  <si>
    <t>081281817177</t>
  </si>
  <si>
    <t>Perbengkelan</t>
  </si>
  <si>
    <t>Abda Yamana</t>
  </si>
  <si>
    <t>22 Juni 1985 , Jakarta</t>
  </si>
  <si>
    <t>Jln.K.H.Abu Bakar No.10 Rt.0/01 Ds.Setiadarma</t>
  </si>
  <si>
    <t>0856922227258</t>
  </si>
  <si>
    <t>Perdagangan Umum,Suplier</t>
  </si>
  <si>
    <t>Selamat Riadi Sibarani</t>
  </si>
  <si>
    <t>Medan 09-Agust 1971</t>
  </si>
  <si>
    <t>Bumi Lestari Kam.Siluman Ds.Mangun Jaya</t>
  </si>
  <si>
    <t>081316988081</t>
  </si>
  <si>
    <t>Fitria.Y.</t>
  </si>
  <si>
    <t>Skarami,24 APRIL 1981</t>
  </si>
  <si>
    <t>Perum Alamanda Regency Blok / 10 No.9</t>
  </si>
  <si>
    <t>;082125746850</t>
  </si>
  <si>
    <t>Pendidikan</t>
  </si>
  <si>
    <t>Reka Erviani</t>
  </si>
  <si>
    <t>T2.Ganti 20 Okt 1990</t>
  </si>
  <si>
    <t>082377706461</t>
  </si>
  <si>
    <t>Ruhya</t>
  </si>
  <si>
    <t>Subang ,01-01-1996</t>
  </si>
  <si>
    <t>Kp.Darma Jaya Rt.03/03 Ds.Setia Darma</t>
  </si>
  <si>
    <t>081280787059</t>
  </si>
  <si>
    <t>Suryanto</t>
  </si>
  <si>
    <t>Khusnul</t>
  </si>
  <si>
    <t>Sultan Anwar</t>
  </si>
  <si>
    <t>Bekasi,07-01-1975</t>
  </si>
  <si>
    <t>Jaya Rage Ds.Suka Danau Rt.02/05 Cikarang Barat</t>
  </si>
  <si>
    <t>085693195565</t>
  </si>
  <si>
    <t>Wahyu Dwi Lestari</t>
  </si>
  <si>
    <t>Purworejo</t>
  </si>
  <si>
    <t>Setu-Bekasi</t>
  </si>
  <si>
    <t>081514166193</t>
  </si>
  <si>
    <t>Habidin</t>
  </si>
  <si>
    <t>Bekasi,08-06-1989</t>
  </si>
  <si>
    <t>Kp.Cangkring Rt.10/03 Ds.Jayalaksana Kec.Cbang Bungin</t>
  </si>
  <si>
    <t>085780551974</t>
  </si>
  <si>
    <t>Agus Hasanauddin</t>
  </si>
  <si>
    <t>Bekasi,15 Mei 1986</t>
  </si>
  <si>
    <t>Kp.Bijong DS.Jayalaksana Kec.Cab.Bunyin Kab.Bekasi</t>
  </si>
  <si>
    <t>085758798111</t>
  </si>
  <si>
    <t>Satam</t>
  </si>
  <si>
    <t>Bekasi,21-07-1973</t>
  </si>
  <si>
    <t>Kp.Bojong</t>
  </si>
  <si>
    <t>085776342049</t>
  </si>
  <si>
    <t>Astari</t>
  </si>
  <si>
    <t>Bekasi,15-08-1956</t>
  </si>
  <si>
    <t>Lap.Canguring Rt.10/03 Ds.Jayalaksana Kec.Cabanas</t>
  </si>
  <si>
    <t>Vwardi Saputra</t>
  </si>
  <si>
    <t>Bekasi 30-01-1986</t>
  </si>
  <si>
    <t>Kp.Kebon-Jlaen Jaya</t>
  </si>
  <si>
    <t>089687833166</t>
  </si>
  <si>
    <t>Bekasi,25 Maret 1988</t>
  </si>
  <si>
    <t>Kp.Kebon Ds.Jalen Jaya</t>
  </si>
  <si>
    <t>Betet</t>
  </si>
  <si>
    <t>Bekasi,25 Okt 1994</t>
  </si>
  <si>
    <t>Kp.Kebon.Jalen Jaya</t>
  </si>
  <si>
    <t>089639998749</t>
  </si>
  <si>
    <t>Herman</t>
  </si>
  <si>
    <t>Bekasi,02-07-1991</t>
  </si>
  <si>
    <t>08962031123</t>
  </si>
  <si>
    <t>Bekasi,5 Mei 1979</t>
  </si>
  <si>
    <t>Ds.Jejalan Jaya</t>
  </si>
  <si>
    <t>02195602597</t>
  </si>
  <si>
    <t>Mindun</t>
  </si>
  <si>
    <t>25-1990</t>
  </si>
  <si>
    <t>089651628554</t>
  </si>
  <si>
    <t>Supir Angkot</t>
  </si>
  <si>
    <t>Doni Derim</t>
  </si>
  <si>
    <t>Bekasi,4-7-1986</t>
  </si>
  <si>
    <t>Kp.Kudon Rt.10/02</t>
  </si>
  <si>
    <t>Ijo</t>
  </si>
  <si>
    <t>Bekasi,19-07-1988</t>
  </si>
  <si>
    <t>Kp.Gondrong Rt.01/03</t>
  </si>
  <si>
    <t>Sopir</t>
  </si>
  <si>
    <t>Cita</t>
  </si>
  <si>
    <t>Bekasi,12-07-1987</t>
  </si>
  <si>
    <t>Kp.Gondrong Ds.Jejalen Jaya Rt.01/03</t>
  </si>
  <si>
    <t>082110086303</t>
  </si>
  <si>
    <t>Trisna</t>
  </si>
  <si>
    <t>Bekasi,5-11-1990</t>
  </si>
  <si>
    <t>Gandrong Jejalen Jaya</t>
  </si>
  <si>
    <t>089657934559</t>
  </si>
  <si>
    <t>Iman Saroji</t>
  </si>
  <si>
    <t>Bekasi,29 Juni 1993</t>
  </si>
  <si>
    <t>Jl.Villa Bekasi Indah 2 Kp.Gondrong Rt.03/03 Ds.Jejalen Jaya</t>
  </si>
  <si>
    <t>085733743034</t>
  </si>
  <si>
    <t>M.Tono H</t>
  </si>
  <si>
    <t>Bekasi, 11/23/1991</t>
  </si>
  <si>
    <t>Ds.Jejalen Jaya</t>
  </si>
  <si>
    <t>Jajang</t>
  </si>
  <si>
    <t>Bekasi 30 Juni 1990</t>
  </si>
  <si>
    <t>Kp.Gondrong Rt.03/03 Ds.Jejalen Jaya</t>
  </si>
  <si>
    <t>0889624275118</t>
  </si>
  <si>
    <t>Ojat Syarifudi</t>
  </si>
  <si>
    <t>Bekasi,10 Nov 1996</t>
  </si>
  <si>
    <t>089674111954</t>
  </si>
  <si>
    <t>Fajar Suparman</t>
  </si>
  <si>
    <t>JL.Villa Bekasi Indah2</t>
  </si>
  <si>
    <t>089660339011</t>
  </si>
  <si>
    <t>Adis</t>
  </si>
  <si>
    <t>Bekasi,22 Nov 1991</t>
  </si>
  <si>
    <t>089625824016</t>
  </si>
  <si>
    <t>Kamal</t>
  </si>
  <si>
    <t>Bekasi 27/08/1998</t>
  </si>
  <si>
    <t>Rhairil Amrullah</t>
  </si>
  <si>
    <t>Bekasi,5-2-1982</t>
  </si>
  <si>
    <t>Kp.Kali Jeruk Rt.02/03 Ds.Kali Jaja</t>
  </si>
  <si>
    <t>Perdagangan</t>
  </si>
  <si>
    <t>Elon Suherlan</t>
  </si>
  <si>
    <t>Bekasi, 10/11/1977</t>
  </si>
  <si>
    <t>Kp.Gardu Sawal Rt.03/01 Cikarang Barat- bekasi</t>
  </si>
  <si>
    <t>081388692820</t>
  </si>
  <si>
    <t>Fuji</t>
  </si>
  <si>
    <t>Bekasi 05-Okt 1985</t>
  </si>
  <si>
    <t>Kp.Sasak Tiga Rt.003/004 Tridaya Sakti</t>
  </si>
  <si>
    <t>Ksaman</t>
  </si>
  <si>
    <t>Bekasi,05-02-1987</t>
  </si>
  <si>
    <t>Kp.Sasak 3 Rt.02/04 Ds.Tridaya Sakti</t>
  </si>
  <si>
    <t>08367258826</t>
  </si>
  <si>
    <t>Nur.Airl.Man</t>
  </si>
  <si>
    <t>0214955742</t>
  </si>
  <si>
    <t>Supriyadi</t>
  </si>
  <si>
    <t>Bekasi,20-05-1982</t>
  </si>
  <si>
    <t>Kp.Pulo Rt.001/002 Sumber Jaya</t>
  </si>
  <si>
    <t>081390630342</t>
  </si>
  <si>
    <t>Juma</t>
  </si>
  <si>
    <t>18 Maret 1968</t>
  </si>
  <si>
    <t>Kp.Pulo Rt.08/36 Sumber Jaya</t>
  </si>
  <si>
    <t>02199010471</t>
  </si>
  <si>
    <t>M.yassin</t>
  </si>
  <si>
    <t>Bekasi 10-03-1987</t>
  </si>
  <si>
    <t>08961929815</t>
  </si>
  <si>
    <t>Mulyana</t>
  </si>
  <si>
    <t>Bekasi 10-09-1973</t>
  </si>
  <si>
    <t>Mekar Sari Tambun Tamsel Rt.07/17</t>
  </si>
  <si>
    <t>085924033343</t>
  </si>
  <si>
    <t>Redan Firdaus</t>
  </si>
  <si>
    <t>Palembang,03 Maret 1975</t>
  </si>
  <si>
    <t>Perim Grama Puri Persada Blok J14 No.1 Ds.Sukajaya</t>
  </si>
  <si>
    <t>081283969103</t>
  </si>
  <si>
    <t>Alfiana</t>
  </si>
  <si>
    <t>Lampung,13-07-1980</t>
  </si>
  <si>
    <t>Perum Grama Puri Persada</t>
  </si>
  <si>
    <t>085897291639</t>
  </si>
  <si>
    <t>Sumarwan</t>
  </si>
  <si>
    <t>Magetan,24-11-1976</t>
  </si>
  <si>
    <t>Kp.Pasir Andu Rt.10/05 Serang Baru Bekasi</t>
  </si>
  <si>
    <t>0857186916884</t>
  </si>
  <si>
    <t>Pedagang Kecil</t>
  </si>
  <si>
    <t>Saimril</t>
  </si>
  <si>
    <t>Belitang,1-3-1970</t>
  </si>
  <si>
    <t>Perum Mega Regency Blok 1 5/56 Serabg Baru-Cikarang</t>
  </si>
  <si>
    <t>082125826136</t>
  </si>
  <si>
    <t>Expedisi</t>
  </si>
  <si>
    <t>Indriawati</t>
  </si>
  <si>
    <t>Kota Bumi 18 Des 1975</t>
  </si>
  <si>
    <t>Perum Mega Regenvy Blok 15 No.56</t>
  </si>
  <si>
    <t>081271190590</t>
  </si>
  <si>
    <t>Amelia Fransiska</t>
  </si>
  <si>
    <t>Bekasi,8 April 1996</t>
  </si>
  <si>
    <t>Ds.Tridaya Sakti,Kp.Ssak Tiga Tambun</t>
  </si>
  <si>
    <t>083899477992</t>
  </si>
  <si>
    <t>Vuriman</t>
  </si>
  <si>
    <t>Jakarta,25 Juni 1971</t>
  </si>
  <si>
    <t>Andri Sari Surya</t>
  </si>
  <si>
    <t>Karng Sari,05-08-1973</t>
  </si>
  <si>
    <t>Perum Mega Regency Blok J 23 No.02 Rt.29/08 Serang Baru</t>
  </si>
  <si>
    <t>081317635416</t>
  </si>
  <si>
    <t>Kusai Harun</t>
  </si>
  <si>
    <t>Bogor,27 Nov 1956</t>
  </si>
  <si>
    <t>Perum Pesora Gading blok F1 No.11 Cibitung</t>
  </si>
  <si>
    <t>081380915500</t>
  </si>
  <si>
    <t>Aminudin</t>
  </si>
  <si>
    <t>Bekasi,6 Mei 1996</t>
  </si>
  <si>
    <t>Perum Pesona gading Blok F1 No.32 Cibitung</t>
  </si>
  <si>
    <t>085714756255</t>
  </si>
  <si>
    <t>Jhong Situ Say</t>
  </si>
  <si>
    <t>Medan 21 Juli 1961</t>
  </si>
  <si>
    <t>Jl.Nusantara Raya Permula 3 Blok Timur</t>
  </si>
  <si>
    <t>;081210464595</t>
  </si>
  <si>
    <t>Narin</t>
  </si>
  <si>
    <t>Bekasi,29-04-1970</t>
  </si>
  <si>
    <t>Kp.Jalen Rt.03/04 Ds.Jejalan Jaya</t>
  </si>
  <si>
    <t>085719817266</t>
  </si>
  <si>
    <t>Muhasin</t>
  </si>
  <si>
    <t>Bekasi,08-08-1973</t>
  </si>
  <si>
    <t>Kp.Saktiga</t>
  </si>
  <si>
    <t>Jamin</t>
  </si>
  <si>
    <t>10-10-1975 Bekasi</t>
  </si>
  <si>
    <t>Kp.Jalen Ds.Jejalen Jaya</t>
  </si>
  <si>
    <t>085284905507</t>
  </si>
  <si>
    <t>Manin Sapatarah</t>
  </si>
  <si>
    <t>Bekasi,11-02-1986</t>
  </si>
  <si>
    <t>Ds.Jalen Jaya</t>
  </si>
  <si>
    <t>Bekasi,25 Bes 1985</t>
  </si>
  <si>
    <t>Kp.Jalen Rt.002/004 Ds.Jejalan Jaya Tambun Utaran Bekasi</t>
  </si>
  <si>
    <t>Jasa(Ojeg)</t>
  </si>
  <si>
    <t>Udi Lonjong</t>
  </si>
  <si>
    <t>Bekasi 12-7-1974</t>
  </si>
  <si>
    <t>Jejalen Jaya Rt.02/04 2</t>
  </si>
  <si>
    <t>085890157372</t>
  </si>
  <si>
    <t>Adun Bin Kumpul</t>
  </si>
  <si>
    <t>Bekasi,08-1996</t>
  </si>
  <si>
    <t>Tambun Udara -Jalen</t>
  </si>
  <si>
    <t>Tono</t>
  </si>
  <si>
    <t>Bekasi, 5/5/1983</t>
  </si>
  <si>
    <t>Beri</t>
  </si>
  <si>
    <t>Bekasi 06-07-1983</t>
  </si>
  <si>
    <t>Bolay</t>
  </si>
  <si>
    <t>Bekasi,25 Nov 1971</t>
  </si>
  <si>
    <t>Kp.Kebon Rt.02/01</t>
  </si>
  <si>
    <t>02151375916</t>
  </si>
  <si>
    <t>Iman Saipul</t>
  </si>
  <si>
    <t>Bekasi,02-09-1987</t>
  </si>
  <si>
    <t>Kp.Gondrong Rt.03/03 Ds.Jejalan Jaya Kec.Tambun Utara</t>
  </si>
  <si>
    <t>02195020438</t>
  </si>
  <si>
    <t>Samson</t>
  </si>
  <si>
    <t>Bekasi,03/02/1989</t>
  </si>
  <si>
    <t>Kp.Gpndrong Rt.01/03 Ds.Jejalan Jaya Kec.Tambun Utara</t>
  </si>
  <si>
    <t>Suryana</t>
  </si>
  <si>
    <t>Jejalan Jaya</t>
  </si>
  <si>
    <t>085777410628</t>
  </si>
  <si>
    <t>Limbah</t>
  </si>
  <si>
    <t>Juliansah Putra</t>
  </si>
  <si>
    <t>Jakarta,13 Juli 1997</t>
  </si>
  <si>
    <t>Perumahan Mega Regency  Blok 1 5 No.30</t>
  </si>
  <si>
    <t>085695864034</t>
  </si>
  <si>
    <t>Therj</t>
  </si>
  <si>
    <t>Bekasi, 3/11/1971</t>
  </si>
  <si>
    <t>081399917900</t>
  </si>
  <si>
    <t>H.Zaenadi</t>
  </si>
  <si>
    <t>Bogor,20 Jan 1969</t>
  </si>
  <si>
    <t>Cibitung Rwa Citra Rt.03/03 No.14 Telaga Asih Cikarang</t>
  </si>
  <si>
    <t>081289276062</t>
  </si>
  <si>
    <t>Korur Dan Bautal</t>
  </si>
  <si>
    <t>Junizar</t>
  </si>
  <si>
    <t>Palembang,09- Juni 1981</t>
  </si>
  <si>
    <t>081296759255</t>
  </si>
  <si>
    <t>Konveksi</t>
  </si>
  <si>
    <t>Suparno</t>
  </si>
  <si>
    <t>Klaten,8 Agut 1967</t>
  </si>
  <si>
    <t>Perum Gramapuri Persada Blok J11/22 Sukajaya Cibitung</t>
  </si>
  <si>
    <t>081281870230</t>
  </si>
  <si>
    <t>Makana+Minuman</t>
  </si>
  <si>
    <t>Tarun</t>
  </si>
  <si>
    <t>Bekasi 29 Maret 1973</t>
  </si>
  <si>
    <t>Perum Grama Persada BloK L06/08 Rt.03/08 Ds.Sukakajaya</t>
  </si>
  <si>
    <t>081315287523</t>
  </si>
  <si>
    <t>Pecel Lele</t>
  </si>
  <si>
    <t>A.Sunanto</t>
  </si>
  <si>
    <t>Bekasi,09-08-1975</t>
  </si>
  <si>
    <t>Gramapuri Persada Blok P9/14</t>
  </si>
  <si>
    <t>085779864623</t>
  </si>
  <si>
    <t>Raden Ramdani</t>
  </si>
  <si>
    <t>Bekasi, 10/12/1971</t>
  </si>
  <si>
    <t>01280523266</t>
  </si>
  <si>
    <t>Jasa Pemasangan Rangka Jurusan Akutan Bta Ringan</t>
  </si>
  <si>
    <t>Dimas Aji Sutrisno</t>
  </si>
  <si>
    <t>Semarang 26 Sep 1986</t>
  </si>
  <si>
    <t>Perm Gramapuri Persada RT.03/34 Ds.Sukajaya Kec.Cibitung</t>
  </si>
  <si>
    <t>085716719848</t>
  </si>
  <si>
    <t>Jasa Rental Mobil</t>
  </si>
  <si>
    <t>Iis Margianto</t>
  </si>
  <si>
    <t>Tegal,5 Juni 1976</t>
  </si>
  <si>
    <t>Perum Gramapuri Persada BlokG6/11 Rt.02/06 Ds.Sukajaya</t>
  </si>
  <si>
    <t>085890283084</t>
  </si>
  <si>
    <t>Bengkel Tralis</t>
  </si>
  <si>
    <t>Masri Yasin</t>
  </si>
  <si>
    <t>Bekasi,5-3-1974</t>
  </si>
  <si>
    <t>Blok P.3.No.39</t>
  </si>
  <si>
    <t>081385100770</t>
  </si>
  <si>
    <t>Jual AIR,ro</t>
  </si>
  <si>
    <t>Eddy Zastrial</t>
  </si>
  <si>
    <t>Jakarta,04-11-1964</t>
  </si>
  <si>
    <t>Perum Gramapuri Persada Blok.Mikro 4 Rt.01/14</t>
  </si>
  <si>
    <t>085811506252</t>
  </si>
  <si>
    <t>Ikan Mas</t>
  </si>
  <si>
    <t>Agus Rahmat Sugara</t>
  </si>
  <si>
    <t>Serang 27-08-1980</t>
  </si>
  <si>
    <t>Prum Gramapuri Persada Blok K 10/21 Rt.02/11 Ds.Sukajaya</t>
  </si>
  <si>
    <t>081311119096</t>
  </si>
  <si>
    <t>Tupriyanto</t>
  </si>
  <si>
    <t>Banyumas 10 Okt 1979</t>
  </si>
  <si>
    <t>Grama Puri Persada Blok K.9/01 Rt/02/011</t>
  </si>
  <si>
    <t>081284098238</t>
  </si>
  <si>
    <t>Peralatan</t>
  </si>
  <si>
    <t>Purnawirawan</t>
  </si>
  <si>
    <t>Bengkulu,10 Agust 1979</t>
  </si>
  <si>
    <t>GramaPuri Persada Blok k.9/12 Rt.02/011 Cibitung</t>
  </si>
  <si>
    <t>087880289233</t>
  </si>
  <si>
    <t>Warung Sembako</t>
  </si>
  <si>
    <t>Sumardi</t>
  </si>
  <si>
    <t>Cotgirek 08-05-1980</t>
  </si>
  <si>
    <t>Perum Gramapuri Persada</t>
  </si>
  <si>
    <t>08586472770</t>
  </si>
  <si>
    <t>Pulsa</t>
  </si>
  <si>
    <t>Sahat.Pardosi</t>
  </si>
  <si>
    <t>Medan ,24-201979</t>
  </si>
  <si>
    <t>Perum Grmapuri Persada blok Q12/18 Rt.015/01</t>
  </si>
  <si>
    <t>081382606671</t>
  </si>
  <si>
    <t>Menjahit</t>
  </si>
  <si>
    <t>Adi Kusniawan</t>
  </si>
  <si>
    <t>Bekasi,22 Des 1986</t>
  </si>
  <si>
    <t>Perum Gramapuri Persada Blok Q11/03 Rt.01/015</t>
  </si>
  <si>
    <t>08561119940</t>
  </si>
  <si>
    <t>Marojahan Sinaga</t>
  </si>
  <si>
    <t>Medan,03 Jn 1981</t>
  </si>
  <si>
    <t>Perum GramaPURI Persada Blok J10/07</t>
  </si>
  <si>
    <t>081310289641</t>
  </si>
  <si>
    <t>Diyanto</t>
  </si>
  <si>
    <t>Uloh</t>
  </si>
  <si>
    <t>Jakarta 04-04-1969</t>
  </si>
  <si>
    <t>Jln.Seri Drama 3 Rt.03/03 Ds.Setia Darma Tamsil</t>
  </si>
  <si>
    <t>081314281809</t>
  </si>
  <si>
    <t>Nursan</t>
  </si>
  <si>
    <t>Bekasi,18-08-1977</t>
  </si>
  <si>
    <t>Kp.Drama Jaya Rt.03/03 3 Ds.setia Darma</t>
  </si>
  <si>
    <t>087883625847</t>
  </si>
  <si>
    <t>Gunawi</t>
  </si>
  <si>
    <t>Tambun,05/1</t>
  </si>
  <si>
    <t>Tambun 95/1 Ds.Tambun</t>
  </si>
  <si>
    <t>085218458063</t>
  </si>
  <si>
    <t>Nana Supridi</t>
  </si>
  <si>
    <t>Bekasi, 30-08-1971</t>
  </si>
  <si>
    <t>Setia Darma , Tambun Selatan</t>
  </si>
  <si>
    <t>087741661312</t>
  </si>
  <si>
    <t>Cecep.Supardi</t>
  </si>
  <si>
    <t>Bekasi, 12/3/1977</t>
  </si>
  <si>
    <t>087879242320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</si>
</sst>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windowProtection="false" showFormulas="false" showGridLines="true" showRowColHeaders="true" showZeros="true" rightToLeft="false" tabSelected="true" showOutlineSymbols="true" defaultGridColor="true" view="normal" topLeftCell="A192" colorId="64" zoomScale="75" zoomScaleNormal="75" zoomScalePageLayoutView="100" workbookViewId="0">
      <selection pane="topLeft" activeCell="A220" activeCellId="0" sqref="A220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f aca="false">2014-VALUE(RIGHT(O2,4))</f>
        <v>34</v>
      </c>
      <c r="R2" s="10" t="str">
        <f aca="false">IF(Q2&lt;21,"&lt; 21",IF(Q2&lt;=30,"21 - 30",IF(Q2&lt;=40,"31 - 40",IF(Q2&lt;=50,"41 - 50","&gt; 50" ))))</f>
        <v>31 - 40</v>
      </c>
      <c r="S2" s="11" t="s">
        <v>29</v>
      </c>
      <c r="T2" s="8"/>
      <c r="U2" s="12"/>
      <c r="V2" s="13" t="s">
        <v>30</v>
      </c>
      <c r="W2" s="14" t="s">
        <v>31</v>
      </c>
      <c r="X2" s="0"/>
      <c r="Y2" s="15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33</v>
      </c>
      <c r="N3" s="0"/>
      <c r="O3" s="16" t="s">
        <v>34</v>
      </c>
      <c r="P3" s="8" t="s">
        <v>35</v>
      </c>
      <c r="Q3" s="9" t="n">
        <f aca="false">2014-VALUE(RIGHT(O3,4))</f>
        <v>67</v>
      </c>
      <c r="R3" s="10" t="str">
        <f aca="false">IF(Q3&lt;21,"&lt; 21",IF(Q3&lt;=30,"21 - 30",IF(Q3&lt;=40,"31 - 40",IF(Q3&lt;=50,"41 - 50","&gt; 50" ))))</f>
        <v>&gt; 50</v>
      </c>
      <c r="S3" s="11" t="s">
        <v>36</v>
      </c>
      <c r="T3" s="8"/>
      <c r="U3" s="12"/>
      <c r="V3" s="13" t="s">
        <v>37</v>
      </c>
      <c r="W3" s="14" t="s">
        <v>38</v>
      </c>
      <c r="X3" s="0"/>
      <c r="Y3" s="15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39</v>
      </c>
      <c r="N4" s="0"/>
      <c r="O4" s="7" t="s">
        <v>40</v>
      </c>
      <c r="P4" s="8" t="s">
        <v>35</v>
      </c>
      <c r="Q4" s="9" t="n">
        <f aca="false">2014-VALUE(RIGHT(O4,4))</f>
        <v>39</v>
      </c>
      <c r="R4" s="10" t="str">
        <f aca="false">IF(Q4&lt;21,"&lt; 21",IF(Q4&lt;=30,"21 - 30",IF(Q4&lt;=40,"31 - 40",IF(Q4&lt;=50,"41 - 50","&gt; 50" ))))</f>
        <v>31 - 40</v>
      </c>
      <c r="S4" s="11" t="s">
        <v>36</v>
      </c>
      <c r="T4" s="8"/>
      <c r="U4" s="12"/>
      <c r="V4" s="17" t="s">
        <v>37</v>
      </c>
      <c r="W4" s="14" t="s">
        <v>38</v>
      </c>
      <c r="X4" s="0"/>
      <c r="Y4" s="15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41</v>
      </c>
      <c r="N5" s="0"/>
      <c r="O5" s="7" t="s">
        <v>42</v>
      </c>
      <c r="P5" s="8" t="s">
        <v>28</v>
      </c>
      <c r="Q5" s="9" t="n">
        <f aca="false">2014-VALUE(RIGHT(O5,4))</f>
        <v>49</v>
      </c>
      <c r="R5" s="10" t="str">
        <f aca="false">IF(Q5&lt;21,"&lt; 21",IF(Q5&lt;=30,"21 - 30",IF(Q5&lt;=40,"31 - 40",IF(Q5&lt;=50,"41 - 50","&gt; 50" ))))</f>
        <v>41 - 50</v>
      </c>
      <c r="S5" s="11" t="s">
        <v>43</v>
      </c>
      <c r="T5" s="8"/>
      <c r="U5" s="12"/>
      <c r="V5" s="13" t="s">
        <v>44</v>
      </c>
      <c r="W5" s="14" t="s">
        <v>45</v>
      </c>
      <c r="X5" s="0"/>
      <c r="Y5" s="15"/>
    </row>
    <row r="6" customFormat="false" ht="14.1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46</v>
      </c>
      <c r="N6" s="0"/>
      <c r="O6" s="7" t="s">
        <v>47</v>
      </c>
      <c r="P6" s="8" t="s">
        <v>35</v>
      </c>
      <c r="Q6" s="9" t="n">
        <f aca="false">2014-VALUE(RIGHT(O6,4))</f>
        <v>58</v>
      </c>
      <c r="R6" s="10" t="str">
        <f aca="false">IF(Q6&lt;21,"&lt; 21",IF(Q6&lt;=30,"21 - 30",IF(Q6&lt;=40,"31 - 40",IF(Q6&lt;=50,"41 - 50","&gt; 50" ))))</f>
        <v>&gt; 50</v>
      </c>
      <c r="S6" s="11" t="s">
        <v>29</v>
      </c>
      <c r="T6" s="8"/>
      <c r="U6" s="12"/>
      <c r="V6" s="13" t="s">
        <v>48</v>
      </c>
      <c r="W6" s="14"/>
      <c r="X6" s="0"/>
      <c r="Y6" s="15" t="s">
        <v>49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50</v>
      </c>
      <c r="N7" s="0"/>
      <c r="O7" s="7" t="s">
        <v>51</v>
      </c>
      <c r="P7" s="8" t="s">
        <v>28</v>
      </c>
      <c r="Q7" s="9" t="n">
        <f aca="false">2014-VALUE(RIGHT(O7,4))</f>
        <v>19</v>
      </c>
      <c r="R7" s="10" t="str">
        <f aca="false">IF(Q7&lt;21,"&lt; 21",IF(Q7&lt;=30,"21 - 30",IF(Q7&lt;=40,"31 - 40",IF(Q7&lt;=50,"41 - 50","&gt; 50" ))))</f>
        <v>&lt; 21</v>
      </c>
      <c r="S7" s="11" t="s">
        <v>36</v>
      </c>
      <c r="T7" s="8"/>
      <c r="U7" s="12"/>
      <c r="V7" s="13" t="s">
        <v>52</v>
      </c>
      <c r="W7" s="14" t="s">
        <v>53</v>
      </c>
      <c r="X7" s="0"/>
      <c r="Y7" s="15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54</v>
      </c>
      <c r="N8" s="0"/>
      <c r="O8" s="7" t="s">
        <v>55</v>
      </c>
      <c r="P8" s="8" t="s">
        <v>28</v>
      </c>
      <c r="Q8" s="9" t="n">
        <f aca="false">2014-VALUE(RIGHT(O8,4))</f>
        <v>33</v>
      </c>
      <c r="R8" s="10" t="str">
        <f aca="false">IF(Q8&lt;21,"&lt; 21",IF(Q8&lt;=30,"21 - 30",IF(Q8&lt;=40,"31 - 40",IF(Q8&lt;=50,"41 - 50","&gt; 50" ))))</f>
        <v>31 - 40</v>
      </c>
      <c r="S8" s="11" t="s">
        <v>36</v>
      </c>
      <c r="T8" s="8"/>
      <c r="U8" s="12"/>
      <c r="V8" s="7" t="s">
        <v>52</v>
      </c>
      <c r="W8" s="14" t="s">
        <v>56</v>
      </c>
      <c r="X8" s="0"/>
      <c r="Y8" s="15" t="s">
        <v>57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58</v>
      </c>
      <c r="N9" s="0"/>
      <c r="O9" s="7" t="s">
        <v>59</v>
      </c>
      <c r="P9" s="8" t="s">
        <v>28</v>
      </c>
      <c r="Q9" s="9" t="n">
        <f aca="false">2014-VALUE(RIGHT(O9,4))</f>
        <v>34</v>
      </c>
      <c r="R9" s="10" t="str">
        <f aca="false">IF(Q9&lt;21,"&lt; 21",IF(Q9&lt;=30,"21 - 30",IF(Q9&lt;=40,"31 - 40",IF(Q9&lt;=50,"41 - 50","&gt; 50" ))))</f>
        <v>31 - 40</v>
      </c>
      <c r="S9" s="11" t="s">
        <v>36</v>
      </c>
      <c r="T9" s="8"/>
      <c r="U9" s="12"/>
      <c r="V9" s="13" t="s">
        <v>60</v>
      </c>
      <c r="W9" s="14" t="s">
        <v>61</v>
      </c>
      <c r="X9" s="0"/>
      <c r="Y9" s="15" t="s">
        <v>62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63</v>
      </c>
      <c r="N10" s="0"/>
      <c r="O10" s="7" t="s">
        <v>64</v>
      </c>
      <c r="P10" s="8" t="s">
        <v>28</v>
      </c>
      <c r="Q10" s="9" t="n">
        <f aca="false">2014-VALUE(RIGHT(O10,4))</f>
        <v>34</v>
      </c>
      <c r="R10" s="10" t="str">
        <f aca="false">IF(Q10&lt;21,"&lt; 21",IF(Q10&lt;=30,"21 - 30",IF(Q10&lt;=40,"31 - 40",IF(Q10&lt;=50,"41 - 50","&gt; 50" ))))</f>
        <v>31 - 40</v>
      </c>
      <c r="S10" s="11" t="s">
        <v>36</v>
      </c>
      <c r="T10" s="8"/>
      <c r="U10" s="12"/>
      <c r="V10" s="13" t="s">
        <v>65</v>
      </c>
      <c r="W10" s="14" t="s">
        <v>66</v>
      </c>
      <c r="X10" s="0"/>
      <c r="Y10" s="15" t="s">
        <v>67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68</v>
      </c>
      <c r="N11" s="0"/>
      <c r="O11" s="7" t="s">
        <v>69</v>
      </c>
      <c r="P11" s="8" t="s">
        <v>28</v>
      </c>
      <c r="Q11" s="9" t="n">
        <f aca="false">2014-VALUE(RIGHT(O11,4))</f>
        <v>40</v>
      </c>
      <c r="R11" s="10" t="str">
        <f aca="false">IF(Q11&lt;21,"&lt; 21",IF(Q11&lt;=30,"21 - 30",IF(Q11&lt;=40,"31 - 40",IF(Q11&lt;=50,"41 - 50","&gt; 50" ))))</f>
        <v>31 - 40</v>
      </c>
      <c r="S11" s="11" t="s">
        <v>36</v>
      </c>
      <c r="T11" s="8"/>
      <c r="U11" s="12"/>
      <c r="V11" s="13" t="s">
        <v>70</v>
      </c>
      <c r="W11" s="14" t="s">
        <v>71</v>
      </c>
      <c r="X11" s="0"/>
      <c r="Y11" s="15" t="s">
        <v>57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72</v>
      </c>
      <c r="N12" s="0"/>
      <c r="O12" s="16" t="s">
        <v>73</v>
      </c>
      <c r="P12" s="8" t="s">
        <v>28</v>
      </c>
      <c r="Q12" s="9" t="n">
        <f aca="false">2014-VALUE(RIGHT(O12,4))</f>
        <v>37</v>
      </c>
      <c r="R12" s="10" t="str">
        <f aca="false">IF(Q12&lt;21,"&lt; 21",IF(Q12&lt;=30,"21 - 30",IF(Q12&lt;=40,"31 - 40",IF(Q12&lt;=50,"41 - 50","&gt; 50" ))))</f>
        <v>31 - 40</v>
      </c>
      <c r="S12" s="11" t="s">
        <v>43</v>
      </c>
      <c r="T12" s="8"/>
      <c r="U12" s="12"/>
      <c r="V12" s="13" t="s">
        <v>74</v>
      </c>
      <c r="W12" s="14" t="s">
        <v>75</v>
      </c>
      <c r="X12" s="0"/>
      <c r="Y12" s="15" t="s">
        <v>76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77</v>
      </c>
      <c r="N13" s="0"/>
      <c r="O13" s="7" t="s">
        <v>78</v>
      </c>
      <c r="P13" s="8" t="s">
        <v>28</v>
      </c>
      <c r="Q13" s="9" t="n">
        <f aca="false">2014-VALUE(RIGHT(O13,4))</f>
        <v>33</v>
      </c>
      <c r="R13" s="10" t="str">
        <f aca="false">IF(Q13&lt;21,"&lt; 21",IF(Q13&lt;=30,"21 - 30",IF(Q13&lt;=40,"31 - 40",IF(Q13&lt;=50,"41 - 50","&gt; 50" ))))</f>
        <v>31 - 40</v>
      </c>
      <c r="S13" s="11" t="s">
        <v>36</v>
      </c>
      <c r="T13" s="8"/>
      <c r="U13" s="12"/>
      <c r="V13" s="13" t="s">
        <v>79</v>
      </c>
      <c r="W13" s="14" t="s">
        <v>80</v>
      </c>
      <c r="X13" s="0"/>
      <c r="Y13" s="15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81</v>
      </c>
      <c r="N14" s="0"/>
      <c r="O14" s="7" t="s">
        <v>82</v>
      </c>
      <c r="P14" s="8" t="s">
        <v>28</v>
      </c>
      <c r="Q14" s="9" t="n">
        <f aca="false">2014-VALUE(RIGHT(O14,4))</f>
        <v>34</v>
      </c>
      <c r="R14" s="10" t="str">
        <f aca="false">IF(Q14&lt;21,"&lt; 21",IF(Q14&lt;=30,"21 - 30",IF(Q14&lt;=40,"31 - 40",IF(Q14&lt;=50,"41 - 50","&gt; 50" ))))</f>
        <v>31 - 40</v>
      </c>
      <c r="S14" s="11" t="s">
        <v>36</v>
      </c>
      <c r="T14" s="8"/>
      <c r="U14" s="12"/>
      <c r="V14" s="13" t="s">
        <v>83</v>
      </c>
      <c r="W14" s="14" t="s">
        <v>84</v>
      </c>
      <c r="X14" s="0"/>
      <c r="Y14" s="15" t="s">
        <v>85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86</v>
      </c>
      <c r="N15" s="0"/>
      <c r="O15" s="16" t="s">
        <v>87</v>
      </c>
      <c r="P15" s="8" t="s">
        <v>28</v>
      </c>
      <c r="Q15" s="9" t="n">
        <f aca="false">2014-VALUE(RIGHT(O15,4))</f>
        <v>36</v>
      </c>
      <c r="R15" s="10" t="str">
        <f aca="false">IF(Q15&lt;21,"&lt; 21",IF(Q15&lt;=30,"21 - 30",IF(Q15&lt;=40,"31 - 40",IF(Q15&lt;=50,"41 - 50","&gt; 50" ))))</f>
        <v>31 - 40</v>
      </c>
      <c r="S15" s="11" t="s">
        <v>29</v>
      </c>
      <c r="T15" s="8"/>
      <c r="U15" s="12"/>
      <c r="V15" s="13" t="s">
        <v>88</v>
      </c>
      <c r="W15" s="14" t="s">
        <v>89</v>
      </c>
      <c r="X15" s="0"/>
      <c r="Y15" s="15" t="s">
        <v>90</v>
      </c>
    </row>
    <row r="16" customFormat="false" ht="14.1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91</v>
      </c>
      <c r="N16" s="0"/>
      <c r="O16" s="7" t="s">
        <v>92</v>
      </c>
      <c r="P16" s="8" t="s">
        <v>28</v>
      </c>
      <c r="Q16" s="9" t="n">
        <f aca="false">2014-VALUE(RIGHT(O16,4))</f>
        <v>53</v>
      </c>
      <c r="R16" s="10" t="str">
        <f aca="false">IF(Q16&lt;21,"&lt; 21",IF(Q16&lt;=30,"21 - 30",IF(Q16&lt;=40,"31 - 40",IF(Q16&lt;=50,"41 - 50","&gt; 50" ))))</f>
        <v>&gt; 50</v>
      </c>
      <c r="S16" s="11" t="s">
        <v>36</v>
      </c>
      <c r="T16" s="8"/>
      <c r="U16" s="12"/>
      <c r="V16" s="13" t="s">
        <v>93</v>
      </c>
      <c r="W16" s="14"/>
      <c r="X16" s="0"/>
      <c r="Y16" s="15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94</v>
      </c>
      <c r="N17" s="0"/>
      <c r="O17" s="7" t="s">
        <v>95</v>
      </c>
      <c r="P17" s="8" t="s">
        <v>28</v>
      </c>
      <c r="Q17" s="9" t="n">
        <f aca="false">2014-VALUE(RIGHT(O17,4))</f>
        <v>45</v>
      </c>
      <c r="R17" s="10" t="str">
        <f aca="false">IF(Q17&lt;21,"&lt; 21",IF(Q17&lt;=30,"21 - 30",IF(Q17&lt;=40,"31 - 40",IF(Q17&lt;=50,"41 - 50","&gt; 50" ))))</f>
        <v>41 - 50</v>
      </c>
      <c r="S17" s="11" t="s">
        <v>36</v>
      </c>
      <c r="T17" s="8"/>
      <c r="U17" s="12"/>
      <c r="V17" s="18" t="s">
        <v>93</v>
      </c>
      <c r="W17" s="14" t="s">
        <v>96</v>
      </c>
      <c r="X17" s="0"/>
      <c r="Y17" s="15"/>
    </row>
    <row r="18" customFormat="false" ht="27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97</v>
      </c>
      <c r="N18" s="0"/>
      <c r="O18" s="7" t="s">
        <v>98</v>
      </c>
      <c r="P18" s="8" t="s">
        <v>28</v>
      </c>
      <c r="Q18" s="9"/>
      <c r="R18" s="10"/>
      <c r="S18" s="11" t="s">
        <v>36</v>
      </c>
      <c r="T18" s="8"/>
      <c r="U18" s="12"/>
      <c r="V18" s="13" t="s">
        <v>99</v>
      </c>
      <c r="W18" s="14" t="s">
        <v>100</v>
      </c>
      <c r="X18" s="0"/>
      <c r="Y18" s="15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101</v>
      </c>
      <c r="N19" s="0"/>
      <c r="O19" s="7" t="s">
        <v>102</v>
      </c>
      <c r="P19" s="8" t="s">
        <v>28</v>
      </c>
      <c r="Q19" s="9" t="n">
        <f aca="false">2014-VALUE(RIGHT(O19,4))</f>
        <v>48</v>
      </c>
      <c r="R19" s="10" t="str">
        <f aca="false">IF(Q19&lt;21,"&lt; 21",IF(Q19&lt;=30,"21 - 30",IF(Q19&lt;=40,"31 - 40",IF(Q19&lt;=50,"41 - 50","&gt; 50" ))))</f>
        <v>41 - 50</v>
      </c>
      <c r="S19" s="11" t="s">
        <v>36</v>
      </c>
      <c r="T19" s="8"/>
      <c r="U19" s="19"/>
      <c r="V19" s="13" t="s">
        <v>103</v>
      </c>
      <c r="W19" s="14" t="s">
        <v>104</v>
      </c>
      <c r="X19" s="0"/>
      <c r="Y19" s="15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105</v>
      </c>
      <c r="N20" s="0"/>
      <c r="O20" s="7" t="s">
        <v>106</v>
      </c>
      <c r="P20" s="8" t="s">
        <v>28</v>
      </c>
      <c r="Q20" s="9" t="n">
        <f aca="false">2014-VALUE(RIGHT(O20,4))</f>
        <v>50</v>
      </c>
      <c r="R20" s="10" t="str">
        <f aca="false">IF(Q20&lt;21,"&lt; 21",IF(Q20&lt;=30,"21 - 30",IF(Q20&lt;=40,"31 - 40",IF(Q20&lt;=50,"41 - 50","&gt; 50" ))))</f>
        <v>41 - 50</v>
      </c>
      <c r="S20" s="11" t="s">
        <v>36</v>
      </c>
      <c r="T20" s="8"/>
      <c r="U20" s="12"/>
      <c r="V20" s="20" t="s">
        <v>107</v>
      </c>
      <c r="W20" s="14" t="s">
        <v>108</v>
      </c>
      <c r="X20" s="0"/>
      <c r="Y20" s="15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109</v>
      </c>
      <c r="N21" s="0"/>
      <c r="O21" s="7" t="s">
        <v>110</v>
      </c>
      <c r="P21" s="8" t="s">
        <v>28</v>
      </c>
      <c r="Q21" s="9" t="n">
        <f aca="false">2014-VALUE(RIGHT(O21,4))</f>
        <v>62</v>
      </c>
      <c r="R21" s="10" t="str">
        <f aca="false">IF(Q21&lt;21,"&lt; 21",IF(Q21&lt;=30,"21 - 30",IF(Q21&lt;=40,"31 - 40",IF(Q21&lt;=50,"41 - 50","&gt; 50" ))))</f>
        <v>&gt; 50</v>
      </c>
      <c r="S21" s="11" t="s">
        <v>36</v>
      </c>
      <c r="T21" s="8"/>
      <c r="U21" s="19"/>
      <c r="V21" s="20" t="s">
        <v>111</v>
      </c>
      <c r="W21" s="14" t="s">
        <v>112</v>
      </c>
      <c r="X21" s="0"/>
      <c r="Y21" s="15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113</v>
      </c>
      <c r="N22" s="0"/>
      <c r="O22" s="7" t="s">
        <v>114</v>
      </c>
      <c r="P22" s="8" t="s">
        <v>28</v>
      </c>
      <c r="Q22" s="9" t="n">
        <f aca="false">2014-VALUE(RIGHT(O22,4))</f>
        <v>36</v>
      </c>
      <c r="R22" s="10" t="str">
        <f aca="false">IF(Q22&lt;21,"&lt; 21",IF(Q22&lt;=30,"21 - 30",IF(Q22&lt;=40,"31 - 40",IF(Q22&lt;=50,"41 - 50","&gt; 50" ))))</f>
        <v>31 - 40</v>
      </c>
      <c r="S22" s="11" t="s">
        <v>36</v>
      </c>
      <c r="T22" s="8"/>
      <c r="U22" s="12"/>
      <c r="V22" s="20" t="s">
        <v>115</v>
      </c>
      <c r="W22" s="14" t="s">
        <v>116</v>
      </c>
      <c r="X22" s="0"/>
      <c r="Y22" s="15"/>
    </row>
    <row r="23" customFormat="false" ht="14.1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117</v>
      </c>
      <c r="N23" s="0"/>
      <c r="O23" s="7" t="s">
        <v>118</v>
      </c>
      <c r="P23" s="8" t="s">
        <v>28</v>
      </c>
      <c r="Q23" s="9" t="n">
        <f aca="false">2014-VALUE(RIGHT(O23,4))</f>
        <v>35</v>
      </c>
      <c r="R23" s="10" t="str">
        <f aca="false">IF(Q23&lt;21,"&lt; 21",IF(Q23&lt;=30,"21 - 30",IF(Q23&lt;=40,"31 - 40",IF(Q23&lt;=50,"41 - 50","&gt; 50" ))))</f>
        <v>31 - 40</v>
      </c>
      <c r="S23" s="11" t="s">
        <v>36</v>
      </c>
      <c r="T23" s="8"/>
      <c r="U23" s="12"/>
      <c r="V23" s="20" t="s">
        <v>119</v>
      </c>
      <c r="W23" s="14"/>
      <c r="X23" s="0"/>
      <c r="Y23" s="15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120</v>
      </c>
      <c r="N24" s="0"/>
      <c r="O24" s="7" t="s">
        <v>121</v>
      </c>
      <c r="P24" s="8" t="s">
        <v>28</v>
      </c>
      <c r="Q24" s="9" t="n">
        <f aca="false">2014-VALUE(RIGHT(O24,4))</f>
        <v>27</v>
      </c>
      <c r="R24" s="10" t="str">
        <f aca="false">IF(Q24&lt;21,"&lt; 21",IF(Q24&lt;=30,"21 - 30",IF(Q24&lt;=40,"31 - 40",IF(Q24&lt;=50,"41 - 50","&gt; 50" ))))</f>
        <v>21 - 30</v>
      </c>
      <c r="S24" s="11" t="s">
        <v>36</v>
      </c>
      <c r="T24" s="8"/>
      <c r="U24" s="12"/>
      <c r="V24" s="20" t="s">
        <v>122</v>
      </c>
      <c r="W24" s="14" t="s">
        <v>123</v>
      </c>
      <c r="X24" s="0"/>
      <c r="Y24" s="15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124</v>
      </c>
      <c r="N25" s="0"/>
      <c r="O25" s="7" t="s">
        <v>125</v>
      </c>
      <c r="P25" s="8" t="s">
        <v>28</v>
      </c>
      <c r="Q25" s="9" t="n">
        <f aca="false">2014-VALUE(RIGHT(O25,4))</f>
        <v>29</v>
      </c>
      <c r="R25" s="10" t="str">
        <f aca="false">IF(Q25&lt;21,"&lt; 21",IF(Q25&lt;=30,"21 - 30",IF(Q25&lt;=40,"31 - 40",IF(Q25&lt;=50,"41 - 50","&gt; 50" ))))</f>
        <v>21 - 30</v>
      </c>
      <c r="S25" s="11" t="s">
        <v>36</v>
      </c>
      <c r="T25" s="8"/>
      <c r="U25" s="19"/>
      <c r="V25" s="20" t="s">
        <v>126</v>
      </c>
      <c r="W25" s="14" t="s">
        <v>127</v>
      </c>
      <c r="X25" s="0"/>
      <c r="Y25" s="15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128</v>
      </c>
      <c r="N26" s="0"/>
      <c r="O26" s="7" t="s">
        <v>129</v>
      </c>
      <c r="P26" s="8" t="s">
        <v>35</v>
      </c>
      <c r="Q26" s="9" t="n">
        <f aca="false">2014-VALUE(RIGHT(O26,4))</f>
        <v>38</v>
      </c>
      <c r="R26" s="10" t="str">
        <f aca="false">IF(Q26&lt;21,"&lt; 21",IF(Q26&lt;=30,"21 - 30",IF(Q26&lt;=40,"31 - 40",IF(Q26&lt;=50,"41 - 50","&gt; 50" ))))</f>
        <v>31 - 40</v>
      </c>
      <c r="S26" s="11" t="s">
        <v>36</v>
      </c>
      <c r="T26" s="8"/>
      <c r="U26" s="12"/>
      <c r="V26" s="20" t="s">
        <v>130</v>
      </c>
      <c r="W26" s="14" t="s">
        <v>131</v>
      </c>
      <c r="X26" s="0"/>
      <c r="Y26" s="15" t="s">
        <v>132</v>
      </c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133</v>
      </c>
      <c r="N27" s="0"/>
      <c r="O27" s="7" t="s">
        <v>134</v>
      </c>
      <c r="P27" s="8" t="s">
        <v>28</v>
      </c>
      <c r="Q27" s="9" t="n">
        <f aca="false">2014-VALUE(RIGHT(O27,4))</f>
        <v>22</v>
      </c>
      <c r="R27" s="10" t="str">
        <f aca="false">IF(Q27&lt;21,"&lt; 21",IF(Q27&lt;=30,"21 - 30",IF(Q27&lt;=40,"31 - 40",IF(Q27&lt;=50,"41 - 50","&gt; 50" ))))</f>
        <v>21 - 30</v>
      </c>
      <c r="S27" s="11" t="s">
        <v>36</v>
      </c>
      <c r="T27" s="8"/>
      <c r="U27" s="12"/>
      <c r="V27" s="20" t="s">
        <v>135</v>
      </c>
      <c r="W27" s="14" t="s">
        <v>136</v>
      </c>
      <c r="X27" s="0"/>
      <c r="Y27" s="15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137</v>
      </c>
      <c r="N28" s="0"/>
      <c r="O28" s="7" t="s">
        <v>138</v>
      </c>
      <c r="P28" s="8" t="s">
        <v>28</v>
      </c>
      <c r="Q28" s="9" t="n">
        <f aca="false">2014-VALUE(RIGHT(O28,4))</f>
        <v>25</v>
      </c>
      <c r="R28" s="10" t="str">
        <f aca="false">IF(Q28&lt;21,"&lt; 21",IF(Q28&lt;=30,"21 - 30",IF(Q28&lt;=40,"31 - 40",IF(Q28&lt;=50,"41 - 50","&gt; 50" ))))</f>
        <v>21 - 30</v>
      </c>
      <c r="S28" s="11" t="s">
        <v>36</v>
      </c>
      <c r="T28" s="8"/>
      <c r="U28" s="12"/>
      <c r="V28" s="20" t="s">
        <v>135</v>
      </c>
      <c r="W28" s="14" t="s">
        <v>139</v>
      </c>
      <c r="X28" s="0"/>
      <c r="Y28" s="15"/>
    </row>
    <row r="29" customFormat="false" ht="14.1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140</v>
      </c>
      <c r="N29" s="0"/>
      <c r="O29" s="7" t="s">
        <v>141</v>
      </c>
      <c r="P29" s="8" t="s">
        <v>28</v>
      </c>
      <c r="Q29" s="9" t="n">
        <f aca="false">2014-VALUE(RIGHT(O29,4))</f>
        <v>24</v>
      </c>
      <c r="R29" s="10" t="str">
        <f aca="false">IF(Q29&lt;21,"&lt; 21",IF(Q29&lt;=30,"21 - 30",IF(Q29&lt;=40,"31 - 40",IF(Q29&lt;=50,"41 - 50","&gt; 50" ))))</f>
        <v>21 - 30</v>
      </c>
      <c r="S29" s="11" t="s">
        <v>142</v>
      </c>
      <c r="T29" s="8"/>
      <c r="U29" s="12"/>
      <c r="V29" s="21" t="s">
        <v>135</v>
      </c>
      <c r="W29" s="14"/>
      <c r="X29" s="0"/>
      <c r="Y29" s="15" t="s">
        <v>57</v>
      </c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143</v>
      </c>
      <c r="N30" s="0"/>
      <c r="O30" s="7" t="s">
        <v>144</v>
      </c>
      <c r="P30" s="8" t="s">
        <v>28</v>
      </c>
      <c r="Q30" s="9" t="n">
        <f aca="false">2014-VALUE(RIGHT(O30,4))</f>
        <v>25</v>
      </c>
      <c r="R30" s="10" t="str">
        <f aca="false">IF(Q30&lt;21,"&lt; 21",IF(Q30&lt;=30,"21 - 30",IF(Q30&lt;=40,"31 - 40",IF(Q30&lt;=50,"41 - 50","&gt; 50" ))))</f>
        <v>21 - 30</v>
      </c>
      <c r="S30" s="11" t="s">
        <v>36</v>
      </c>
      <c r="T30" s="8"/>
      <c r="U30" s="12"/>
      <c r="V30" s="20" t="s">
        <v>135</v>
      </c>
      <c r="W30" s="14" t="s">
        <v>145</v>
      </c>
      <c r="X30" s="0"/>
      <c r="Y30" s="15"/>
    </row>
    <row r="31" customFormat="false" ht="14.1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146</v>
      </c>
      <c r="N31" s="0"/>
      <c r="O31" s="7" t="s">
        <v>147</v>
      </c>
      <c r="P31" s="8" t="s">
        <v>28</v>
      </c>
      <c r="Q31" s="9" t="n">
        <f aca="false">2014-VALUE(RIGHT(O31,4))</f>
        <v>21</v>
      </c>
      <c r="R31" s="10" t="str">
        <f aca="false">IF(Q31&lt;21,"&lt; 21",IF(Q31&lt;=30,"21 - 30",IF(Q31&lt;=40,"31 - 40",IF(Q31&lt;=50,"41 - 50","&gt; 50" ))))</f>
        <v>21 - 30</v>
      </c>
      <c r="S31" s="11" t="s">
        <v>36</v>
      </c>
      <c r="T31" s="8"/>
      <c r="U31" s="12"/>
      <c r="V31" s="21" t="s">
        <v>135</v>
      </c>
      <c r="W31" s="14"/>
      <c r="X31" s="0"/>
      <c r="Y31" s="15"/>
    </row>
    <row r="32" customFormat="false" ht="26.8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148</v>
      </c>
      <c r="N32" s="0"/>
      <c r="O32" s="7" t="s">
        <v>149</v>
      </c>
      <c r="P32" s="8" t="s">
        <v>28</v>
      </c>
      <c r="Q32" s="9" t="n">
        <f aca="false">2014-VALUE(RIGHT(O32,4))</f>
        <v>40</v>
      </c>
      <c r="R32" s="10" t="str">
        <f aca="false">IF(Q32&lt;21,"&lt; 21",IF(Q32&lt;=30,"21 - 30",IF(Q32&lt;=40,"31 - 40",IF(Q32&lt;=50,"41 - 50","&gt; 50" ))))</f>
        <v>31 - 40</v>
      </c>
      <c r="S32" s="11" t="s">
        <v>36</v>
      </c>
      <c r="T32" s="8"/>
      <c r="U32" s="12"/>
      <c r="V32" s="21" t="s">
        <v>150</v>
      </c>
      <c r="W32" s="14" t="s">
        <v>151</v>
      </c>
      <c r="X32" s="0"/>
      <c r="Y32" s="15"/>
    </row>
    <row r="33" customFormat="false" ht="14.1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152</v>
      </c>
      <c r="N33" s="0"/>
      <c r="O33" s="16" t="s">
        <v>153</v>
      </c>
      <c r="P33" s="8" t="s">
        <v>28</v>
      </c>
      <c r="Q33" s="9" t="n">
        <f aca="false">2014-VALUE(RIGHT(O33,4))</f>
        <v>23</v>
      </c>
      <c r="R33" s="10" t="str">
        <f aca="false">IF(Q33&lt;21,"&lt; 21",IF(Q33&lt;=30,"21 - 30",IF(Q33&lt;=40,"31 - 40",IF(Q33&lt;=50,"41 - 50","&gt; 50" ))))</f>
        <v>21 - 30</v>
      </c>
      <c r="S33" s="11" t="s">
        <v>36</v>
      </c>
      <c r="T33" s="8"/>
      <c r="U33" s="12"/>
      <c r="V33" s="21" t="s">
        <v>154</v>
      </c>
      <c r="W33" s="14"/>
      <c r="X33" s="0"/>
      <c r="Y33" s="15" t="s">
        <v>57</v>
      </c>
    </row>
    <row r="34" customFormat="false" ht="26.8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155</v>
      </c>
      <c r="N34" s="0"/>
      <c r="O34" s="7" t="s">
        <v>156</v>
      </c>
      <c r="P34" s="8" t="s">
        <v>28</v>
      </c>
      <c r="Q34" s="9" t="n">
        <f aca="false">2014-VALUE(RIGHT(O34,4))</f>
        <v>32</v>
      </c>
      <c r="R34" s="10" t="str">
        <f aca="false">IF(Q34&lt;21,"&lt; 21",IF(Q34&lt;=30,"21 - 30",IF(Q34&lt;=40,"31 - 40",IF(Q34&lt;=50,"41 - 50","&gt; 50" ))))</f>
        <v>31 - 40</v>
      </c>
      <c r="S34" s="11" t="s">
        <v>36</v>
      </c>
      <c r="T34" s="8"/>
      <c r="U34" s="12"/>
      <c r="V34" s="21" t="s">
        <v>157</v>
      </c>
      <c r="W34" s="14" t="s">
        <v>158</v>
      </c>
      <c r="X34" s="0"/>
      <c r="Y34" s="15"/>
    </row>
    <row r="35" customFormat="false" ht="27.85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159</v>
      </c>
      <c r="N35" s="0"/>
      <c r="O35" s="7" t="s">
        <v>160</v>
      </c>
      <c r="P35" s="8" t="s">
        <v>35</v>
      </c>
      <c r="Q35" s="9"/>
      <c r="R35" s="10"/>
      <c r="S35" s="11" t="s">
        <v>36</v>
      </c>
      <c r="T35" s="8"/>
      <c r="U35" s="12"/>
      <c r="V35" s="20" t="s">
        <v>161</v>
      </c>
      <c r="W35" s="14" t="s">
        <v>162</v>
      </c>
      <c r="X35" s="0"/>
      <c r="Y35" s="15"/>
    </row>
    <row r="36" customFormat="false" ht="26.85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97</v>
      </c>
      <c r="N36" s="0"/>
      <c r="O36" s="7" t="s">
        <v>163</v>
      </c>
      <c r="P36" s="8" t="s">
        <v>28</v>
      </c>
      <c r="Q36" s="9" t="n">
        <f aca="false">2014-VALUE(RIGHT(O36,4))</f>
        <v>35</v>
      </c>
      <c r="R36" s="10" t="str">
        <f aca="false">IF(Q36&lt;21,"&lt; 21",IF(Q36&lt;=30,"21 - 30",IF(Q36&lt;=40,"31 - 40",IF(Q36&lt;=50,"41 - 50","&gt; 50" ))))</f>
        <v>31 - 40</v>
      </c>
      <c r="S36" s="11" t="s">
        <v>36</v>
      </c>
      <c r="T36" s="8"/>
      <c r="U36" s="12"/>
      <c r="V36" s="21" t="s">
        <v>164</v>
      </c>
      <c r="W36" s="14" t="s">
        <v>165</v>
      </c>
      <c r="X36" s="0"/>
      <c r="Y36" s="15"/>
    </row>
    <row r="37" customFormat="false" ht="26.8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166</v>
      </c>
      <c r="N37" s="0"/>
      <c r="O37" s="7" t="s">
        <v>167</v>
      </c>
      <c r="P37" s="8" t="s">
        <v>28</v>
      </c>
      <c r="Q37" s="9"/>
      <c r="R37" s="10" t="str">
        <f aca="false">IF(Q37&lt;21,"&lt; 21",IF(Q37&lt;=30,"21 - 30",IF(Q37&lt;=40,"31 - 40",IF(Q37&lt;=50,"41 - 50","&gt; 50" ))))</f>
        <v>&lt; 21</v>
      </c>
      <c r="S37" s="11" t="s">
        <v>36</v>
      </c>
      <c r="T37" s="8"/>
      <c r="U37" s="12"/>
      <c r="V37" s="21" t="s">
        <v>168</v>
      </c>
      <c r="W37" s="14" t="s">
        <v>169</v>
      </c>
      <c r="X37" s="0"/>
      <c r="Y37" s="15"/>
    </row>
    <row r="38" customFormat="false" ht="26.8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170</v>
      </c>
      <c r="N38" s="0"/>
      <c r="O38" s="7" t="s">
        <v>171</v>
      </c>
      <c r="P38" s="8" t="s">
        <v>28</v>
      </c>
      <c r="Q38" s="9" t="n">
        <f aca="false">2014-VALUE(RIGHT(O38,4))</f>
        <v>38</v>
      </c>
      <c r="R38" s="10" t="str">
        <f aca="false">IF(Q38&lt;21,"&lt; 21",IF(Q38&lt;=30,"21 - 30",IF(Q38&lt;=40,"31 - 40",IF(Q38&lt;=50,"41 - 50","&gt; 50" ))))</f>
        <v>31 - 40</v>
      </c>
      <c r="S38" s="11" t="s">
        <v>142</v>
      </c>
      <c r="T38" s="8"/>
      <c r="U38" s="12"/>
      <c r="V38" s="21" t="s">
        <v>172</v>
      </c>
      <c r="W38" s="14" t="s">
        <v>173</v>
      </c>
      <c r="X38" s="0"/>
      <c r="Y38" s="15"/>
    </row>
    <row r="39" customFormat="false" ht="14.1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174</v>
      </c>
      <c r="N39" s="0"/>
      <c r="O39" s="16" t="s">
        <v>175</v>
      </c>
      <c r="P39" s="8" t="s">
        <v>28</v>
      </c>
      <c r="Q39" s="9" t="n">
        <f aca="false">2014-VALUE(RIGHT(O39,4))</f>
        <v>54</v>
      </c>
      <c r="R39" s="10" t="str">
        <f aca="false">IF(Q39&lt;21,"&lt; 21",IF(Q39&lt;=30,"21 - 30",IF(Q39&lt;=40,"31 - 40",IF(Q39&lt;=50,"41 - 50","&gt; 50" ))))</f>
        <v>&gt; 50</v>
      </c>
      <c r="S39" s="11" t="s">
        <v>29</v>
      </c>
      <c r="T39" s="8"/>
      <c r="U39" s="12"/>
      <c r="V39" s="21" t="s">
        <v>157</v>
      </c>
      <c r="W39" s="14"/>
      <c r="X39" s="0"/>
      <c r="Y39" s="15"/>
    </row>
    <row r="40" customFormat="false" ht="26.8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176</v>
      </c>
      <c r="N40" s="0"/>
      <c r="O40" s="7" t="s">
        <v>177</v>
      </c>
      <c r="P40" s="8" t="s">
        <v>28</v>
      </c>
      <c r="Q40" s="9" t="n">
        <f aca="false">2014-VALUE(RIGHT(O40,4))</f>
        <v>61</v>
      </c>
      <c r="R40" s="10" t="str">
        <f aca="false">IF(Q40&lt;21,"&lt; 21",IF(Q40&lt;=30,"21 - 30",IF(Q40&lt;=40,"31 - 40",IF(Q40&lt;=50,"41 - 50","&gt; 50" ))))</f>
        <v>&gt; 50</v>
      </c>
      <c r="S40" s="11" t="s">
        <v>36</v>
      </c>
      <c r="T40" s="8"/>
      <c r="U40" s="12"/>
      <c r="V40" s="20" t="s">
        <v>178</v>
      </c>
      <c r="W40" s="14" t="s">
        <v>179</v>
      </c>
      <c r="X40" s="0"/>
      <c r="Y40" s="15"/>
    </row>
    <row r="41" customFormat="false" ht="26.8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180</v>
      </c>
      <c r="N41" s="0"/>
      <c r="O41" s="16" t="s">
        <v>181</v>
      </c>
      <c r="P41" s="8" t="s">
        <v>28</v>
      </c>
      <c r="Q41" s="9" t="n">
        <f aca="false">2014-VALUE(RIGHT(O41,4))</f>
        <v>56</v>
      </c>
      <c r="R41" s="10" t="str">
        <f aca="false">IF(Q41&lt;21,"&lt; 21",IF(Q41&lt;=30,"21 - 30",IF(Q41&lt;=40,"31 - 40",IF(Q41&lt;=50,"41 - 50","&gt; 50" ))))</f>
        <v>&gt; 50</v>
      </c>
      <c r="S41" s="11" t="s">
        <v>36</v>
      </c>
      <c r="T41" s="8"/>
      <c r="U41" s="12"/>
      <c r="V41" s="20" t="s">
        <v>182</v>
      </c>
      <c r="W41" s="14" t="s">
        <v>183</v>
      </c>
      <c r="X41" s="0"/>
      <c r="Y41" s="15" t="s">
        <v>184</v>
      </c>
    </row>
    <row r="42" customFormat="false" ht="28.35" hidden="false" customHeight="false" outlineLevel="0" collapsed="false">
      <c r="A42" s="22"/>
      <c r="B42" s="22"/>
      <c r="C42" s="3" t="n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23" t="s">
        <v>185</v>
      </c>
      <c r="N42" s="0"/>
      <c r="O42" s="23" t="s">
        <v>186</v>
      </c>
      <c r="P42" s="8" t="s">
        <v>28</v>
      </c>
      <c r="Q42" s="9" t="n">
        <f aca="false">2014-VALUE(RIGHT(O42,4))</f>
        <v>36</v>
      </c>
      <c r="R42" s="10" t="str">
        <f aca="false">IF(Q42&lt;21,"&lt; 21",IF(Q42&lt;=30,"21 - 30",IF(Q42&lt;=40,"31 - 40",IF(Q42&lt;=50,"41 - 50","&gt; 50" ))))</f>
        <v>31 - 40</v>
      </c>
      <c r="S42" s="11" t="s">
        <v>36</v>
      </c>
      <c r="T42" s="8"/>
      <c r="U42" s="12"/>
      <c r="V42" s="23" t="s">
        <v>187</v>
      </c>
      <c r="W42" s="23" t="s">
        <v>188</v>
      </c>
      <c r="X42" s="0"/>
      <c r="Y42" s="23"/>
    </row>
    <row r="43" customFormat="false" ht="15.9" hidden="false" customHeight="false" outlineLevel="0" collapsed="false">
      <c r="A43" s="22"/>
      <c r="B43" s="22"/>
      <c r="C43" s="3" t="n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23" t="s">
        <v>189</v>
      </c>
      <c r="N43" s="0"/>
      <c r="O43" s="23"/>
      <c r="P43" s="8" t="s">
        <v>28</v>
      </c>
      <c r="Q43" s="9"/>
      <c r="R43" s="10"/>
      <c r="S43" s="11" t="s">
        <v>43</v>
      </c>
      <c r="T43" s="8"/>
      <c r="U43" s="12"/>
      <c r="V43" s="23" t="s">
        <v>187</v>
      </c>
      <c r="W43" s="23"/>
      <c r="X43" s="0"/>
      <c r="Y43" s="23"/>
    </row>
    <row r="44" customFormat="false" ht="15.9" hidden="false" customHeight="false" outlineLevel="0" collapsed="false">
      <c r="A44" s="22"/>
      <c r="B44" s="22"/>
      <c r="C44" s="3" t="n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23" t="s">
        <v>190</v>
      </c>
      <c r="N44" s="0"/>
      <c r="O44" s="23"/>
      <c r="P44" s="8" t="s">
        <v>35</v>
      </c>
      <c r="Q44" s="9"/>
      <c r="R44" s="10"/>
      <c r="S44" s="11" t="s">
        <v>36</v>
      </c>
      <c r="T44" s="8"/>
      <c r="U44" s="12"/>
      <c r="V44" s="23" t="s">
        <v>187</v>
      </c>
      <c r="W44" s="23"/>
      <c r="X44" s="0"/>
      <c r="Y44" s="23"/>
    </row>
    <row r="45" customFormat="false" ht="28.35" hidden="false" customHeight="false" outlineLevel="0" collapsed="false">
      <c r="A45" s="22"/>
      <c r="B45" s="22"/>
      <c r="C45" s="3" t="n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23" t="s">
        <v>191</v>
      </c>
      <c r="N45" s="0"/>
      <c r="O45" s="23" t="s">
        <v>192</v>
      </c>
      <c r="P45" s="8" t="s">
        <v>28</v>
      </c>
      <c r="Q45" s="9" t="n">
        <f aca="false">2014-VALUE(RIGHT(O45,4))</f>
        <v>32</v>
      </c>
      <c r="R45" s="10" t="str">
        <f aca="false">IF(Q45&lt;21,"&lt; 21",IF(Q45&lt;=30,"21 - 30",IF(Q45&lt;=40,"31 - 40",IF(Q45&lt;=50,"41 - 50","&gt; 50" ))))</f>
        <v>31 - 40</v>
      </c>
      <c r="S45" s="11" t="s">
        <v>36</v>
      </c>
      <c r="T45" s="8"/>
      <c r="U45" s="12"/>
      <c r="V45" s="23" t="s">
        <v>193</v>
      </c>
      <c r="W45" s="23" t="s">
        <v>194</v>
      </c>
      <c r="X45" s="0"/>
      <c r="Y45" s="23" t="s">
        <v>132</v>
      </c>
    </row>
    <row r="46" customFormat="false" ht="28.35" hidden="false" customHeight="false" outlineLevel="0" collapsed="false">
      <c r="A46" s="22"/>
      <c r="B46" s="22"/>
      <c r="C46" s="3" t="n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23" t="s">
        <v>195</v>
      </c>
      <c r="N46" s="0"/>
      <c r="O46" s="23" t="s">
        <v>196</v>
      </c>
      <c r="P46" s="8" t="s">
        <v>28</v>
      </c>
      <c r="Q46" s="9" t="n">
        <f aca="false">2014-VALUE(RIGHT(O46,4))</f>
        <v>28</v>
      </c>
      <c r="R46" s="10" t="str">
        <f aca="false">IF(Q46&lt;21,"&lt; 21",IF(Q46&lt;=30,"21 - 30",IF(Q46&lt;=40,"31 - 40",IF(Q46&lt;=50,"41 - 50","&gt; 50" ))))</f>
        <v>21 - 30</v>
      </c>
      <c r="S46" s="11" t="s">
        <v>36</v>
      </c>
      <c r="T46" s="8"/>
      <c r="U46" s="12"/>
      <c r="V46" s="23" t="s">
        <v>197</v>
      </c>
      <c r="W46" s="23" t="s">
        <v>198</v>
      </c>
      <c r="X46" s="0"/>
      <c r="Y46" s="23" t="s">
        <v>132</v>
      </c>
    </row>
    <row r="47" customFormat="false" ht="15.9" hidden="false" customHeight="false" outlineLevel="0" collapsed="false">
      <c r="A47" s="22"/>
      <c r="B47" s="22"/>
      <c r="C47" s="3" t="n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23" t="s">
        <v>199</v>
      </c>
      <c r="N47" s="0"/>
      <c r="O47" s="23"/>
      <c r="P47" s="8" t="s">
        <v>28</v>
      </c>
      <c r="Q47" s="9"/>
      <c r="R47" s="10"/>
      <c r="S47" s="11" t="s">
        <v>36</v>
      </c>
      <c r="T47" s="8"/>
      <c r="U47" s="12"/>
      <c r="V47" s="23" t="s">
        <v>197</v>
      </c>
      <c r="W47" s="23"/>
      <c r="X47" s="0"/>
      <c r="Y47" s="23"/>
    </row>
    <row r="48" customFormat="false" ht="14.9" hidden="false" customHeight="false" outlineLevel="0" collapsed="false">
      <c r="A48" s="22"/>
      <c r="B48" s="22"/>
      <c r="C48" s="3" t="n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23" t="s">
        <v>200</v>
      </c>
      <c r="N48" s="0"/>
      <c r="O48" s="23" t="s">
        <v>201</v>
      </c>
      <c r="P48" s="8" t="s">
        <v>28</v>
      </c>
      <c r="Q48" s="9" t="n">
        <f aca="false">2014-VALUE(RIGHT(O48,4))</f>
        <v>41</v>
      </c>
      <c r="R48" s="10" t="str">
        <f aca="false">IF(Q48&lt;21,"&lt; 21",IF(Q48&lt;=30,"21 - 30",IF(Q48&lt;=40,"31 - 40",IF(Q48&lt;=50,"41 - 50","&gt; 50" ))))</f>
        <v>41 - 50</v>
      </c>
      <c r="S48" s="11" t="s">
        <v>36</v>
      </c>
      <c r="T48" s="8"/>
      <c r="U48" s="12"/>
      <c r="V48" s="23" t="s">
        <v>202</v>
      </c>
      <c r="W48" s="23"/>
      <c r="X48" s="0"/>
      <c r="Y48" s="23" t="s">
        <v>203</v>
      </c>
    </row>
    <row r="49" customFormat="false" ht="28.35" hidden="false" customHeight="false" outlineLevel="0" collapsed="false">
      <c r="A49" s="22"/>
      <c r="B49" s="22"/>
      <c r="C49" s="3" t="n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23" t="s">
        <v>204</v>
      </c>
      <c r="N49" s="0"/>
      <c r="O49" s="23" t="s">
        <v>205</v>
      </c>
      <c r="P49" s="8" t="s">
        <v>28</v>
      </c>
      <c r="Q49" s="9" t="n">
        <f aca="false">2014-VALUE(RIGHT(O49,4))</f>
        <v>32</v>
      </c>
      <c r="R49" s="10" t="str">
        <f aca="false">IF(Q49&lt;21,"&lt; 21",IF(Q49&lt;=30,"21 - 30",IF(Q49&lt;=40,"31 - 40",IF(Q49&lt;=50,"41 - 50","&gt; 50" ))))</f>
        <v>31 - 40</v>
      </c>
      <c r="S49" s="11" t="s">
        <v>36</v>
      </c>
      <c r="T49" s="8"/>
      <c r="U49" s="12"/>
      <c r="V49" s="23" t="s">
        <v>206</v>
      </c>
      <c r="W49" s="23" t="s">
        <v>207</v>
      </c>
      <c r="X49" s="0"/>
      <c r="Y49" s="23"/>
    </row>
    <row r="50" customFormat="false" ht="28.35" hidden="false" customHeight="false" outlineLevel="0" collapsed="false">
      <c r="A50" s="22"/>
      <c r="B50" s="22"/>
      <c r="C50" s="3" t="n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23" t="s">
        <v>208</v>
      </c>
      <c r="N50" s="0"/>
      <c r="O50" s="23" t="s">
        <v>209</v>
      </c>
      <c r="P50" s="8" t="s">
        <v>28</v>
      </c>
      <c r="Q50" s="9" t="n">
        <f aca="false">2014-VALUE(RIGHT(O50,4))</f>
        <v>34</v>
      </c>
      <c r="R50" s="10" t="str">
        <f aca="false">IF(Q50&lt;21,"&lt; 21",IF(Q50&lt;=30,"21 - 30",IF(Q50&lt;=40,"31 - 40",IF(Q50&lt;=50,"41 - 50","&gt; 50" ))))</f>
        <v>31 - 40</v>
      </c>
      <c r="S50" s="11" t="s">
        <v>43</v>
      </c>
      <c r="T50" s="8"/>
      <c r="U50" s="12"/>
      <c r="V50" s="23" t="s">
        <v>210</v>
      </c>
      <c r="W50" s="23" t="s">
        <v>211</v>
      </c>
      <c r="X50" s="0"/>
      <c r="Y50" s="23"/>
    </row>
    <row r="51" customFormat="false" ht="15.9" hidden="false" customHeight="false" outlineLevel="0" collapsed="false">
      <c r="A51" s="22"/>
      <c r="B51" s="22"/>
      <c r="C51" s="3" t="n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23" t="s">
        <v>212</v>
      </c>
      <c r="N51" s="0"/>
      <c r="O51" s="23"/>
      <c r="P51" s="8" t="s">
        <v>28</v>
      </c>
      <c r="Q51" s="9"/>
      <c r="R51" s="10"/>
      <c r="S51" s="11" t="s">
        <v>36</v>
      </c>
      <c r="T51" s="8"/>
      <c r="U51" s="12"/>
      <c r="V51" s="23" t="s">
        <v>210</v>
      </c>
      <c r="W51" s="23"/>
      <c r="X51" s="0"/>
      <c r="Y51" s="23"/>
    </row>
    <row r="52" customFormat="false" ht="14.9" hidden="false" customHeight="false" outlineLevel="0" collapsed="false">
      <c r="A52" s="22"/>
      <c r="B52" s="22"/>
      <c r="C52" s="3" t="n">
        <v>0</v>
      </c>
      <c r="D52" s="22"/>
      <c r="E52" s="22"/>
      <c r="F52" s="22"/>
      <c r="G52" s="3" t="s">
        <v>25</v>
      </c>
      <c r="H52" s="22"/>
      <c r="I52" s="3" t="s">
        <v>25</v>
      </c>
      <c r="J52" s="22"/>
      <c r="K52" s="22"/>
      <c r="L52" s="22"/>
      <c r="M52" s="23" t="s">
        <v>213</v>
      </c>
      <c r="N52" s="0"/>
      <c r="O52" s="23" t="s">
        <v>214</v>
      </c>
      <c r="P52" s="8" t="s">
        <v>28</v>
      </c>
      <c r="Q52" s="9" t="n">
        <f aca="false">2014-VALUE(RIGHT(O52,4))</f>
        <v>34</v>
      </c>
      <c r="R52" s="10" t="str">
        <f aca="false">IF(Q52&lt;21,"&lt; 21",IF(Q52&lt;=30,"21 - 30",IF(Q52&lt;=40,"31 - 40",IF(Q52&lt;=50,"41 - 50","&gt; 50" ))))</f>
        <v>31 - 40</v>
      </c>
      <c r="S52" s="11" t="s">
        <v>36</v>
      </c>
      <c r="T52" s="8"/>
      <c r="U52" s="12"/>
      <c r="V52" s="23" t="s">
        <v>215</v>
      </c>
      <c r="W52" s="23"/>
      <c r="X52" s="0"/>
      <c r="Y52" s="23" t="s">
        <v>216</v>
      </c>
    </row>
    <row r="53" customFormat="false" ht="28.35" hidden="false" customHeight="false" outlineLevel="0" collapsed="false">
      <c r="A53" s="22"/>
      <c r="B53" s="22"/>
      <c r="C53" s="3" t="n">
        <v>0</v>
      </c>
      <c r="D53" s="22"/>
      <c r="E53" s="22"/>
      <c r="F53" s="22"/>
      <c r="G53" s="3" t="s">
        <v>25</v>
      </c>
      <c r="H53" s="22"/>
      <c r="I53" s="3" t="s">
        <v>25</v>
      </c>
      <c r="J53" s="22"/>
      <c r="K53" s="22"/>
      <c r="L53" s="22"/>
      <c r="M53" s="23" t="s">
        <v>217</v>
      </c>
      <c r="N53" s="0"/>
      <c r="O53" s="23" t="s">
        <v>218</v>
      </c>
      <c r="P53" s="8" t="s">
        <v>28</v>
      </c>
      <c r="Q53" s="9" t="n">
        <f aca="false">2014-VALUE(RIGHT(O53,4))</f>
        <v>20</v>
      </c>
      <c r="R53" s="10" t="str">
        <f aca="false">IF(Q53&lt;21,"&lt; 21",IF(Q53&lt;=30,"21 - 30",IF(Q53&lt;=40,"31 - 40",IF(Q53&lt;=50,"41 - 50","&gt; 50" ))))</f>
        <v>&lt; 21</v>
      </c>
      <c r="S53" s="11" t="s">
        <v>36</v>
      </c>
      <c r="T53" s="8"/>
      <c r="U53" s="12"/>
      <c r="V53" s="23" t="s">
        <v>219</v>
      </c>
      <c r="W53" s="23" t="s">
        <v>220</v>
      </c>
      <c r="X53" s="0"/>
      <c r="Y53" s="23"/>
    </row>
    <row r="54" customFormat="false" ht="29.85" hidden="false" customHeight="false" outlineLevel="0" collapsed="false">
      <c r="A54" s="22"/>
      <c r="B54" s="22"/>
      <c r="C54" s="3" t="n">
        <v>0</v>
      </c>
      <c r="D54" s="22"/>
      <c r="E54" s="22"/>
      <c r="F54" s="22"/>
      <c r="G54" s="3" t="s">
        <v>25</v>
      </c>
      <c r="H54" s="22"/>
      <c r="I54" s="3" t="s">
        <v>25</v>
      </c>
      <c r="J54" s="22"/>
      <c r="K54" s="22"/>
      <c r="L54" s="22"/>
      <c r="M54" s="23" t="s">
        <v>221</v>
      </c>
      <c r="N54" s="0"/>
      <c r="O54" s="23" t="s">
        <v>98</v>
      </c>
      <c r="P54" s="8" t="s">
        <v>28</v>
      </c>
      <c r="Q54" s="9"/>
      <c r="R54" s="10"/>
      <c r="S54" s="11" t="s">
        <v>29</v>
      </c>
      <c r="T54" s="8"/>
      <c r="U54" s="12"/>
      <c r="V54" s="23" t="s">
        <v>222</v>
      </c>
      <c r="W54" s="23" t="s">
        <v>223</v>
      </c>
      <c r="X54" s="0"/>
      <c r="Y54" s="23"/>
    </row>
    <row r="55" customFormat="false" ht="28.35" hidden="false" customHeight="false" outlineLevel="0" collapsed="false">
      <c r="A55" s="22"/>
      <c r="B55" s="22"/>
      <c r="C55" s="3" t="n">
        <v>0</v>
      </c>
      <c r="D55" s="22"/>
      <c r="E55" s="22"/>
      <c r="F55" s="22"/>
      <c r="G55" s="3" t="s">
        <v>25</v>
      </c>
      <c r="H55" s="22"/>
      <c r="I55" s="3" t="s">
        <v>25</v>
      </c>
      <c r="J55" s="22"/>
      <c r="K55" s="22"/>
      <c r="L55" s="22"/>
      <c r="M55" s="23" t="s">
        <v>224</v>
      </c>
      <c r="N55" s="0"/>
      <c r="O55" s="23" t="s">
        <v>225</v>
      </c>
      <c r="P55" s="8" t="s">
        <v>28</v>
      </c>
      <c r="Q55" s="9" t="n">
        <f aca="false">2014-VALUE(RIGHT(O55,4))</f>
        <v>29</v>
      </c>
      <c r="R55" s="10" t="str">
        <f aca="false">IF(Q55&lt;21,"&lt; 21",IF(Q55&lt;=30,"21 - 30",IF(Q55&lt;=40,"31 - 40",IF(Q55&lt;=50,"41 - 50","&gt; 50" ))))</f>
        <v>21 - 30</v>
      </c>
      <c r="S55" s="11" t="s">
        <v>36</v>
      </c>
      <c r="T55" s="8"/>
      <c r="U55" s="12"/>
      <c r="V55" s="23" t="s">
        <v>222</v>
      </c>
      <c r="W55" s="23" t="s">
        <v>226</v>
      </c>
      <c r="X55" s="0"/>
      <c r="Y55" s="23"/>
    </row>
    <row r="56" customFormat="false" ht="28.35" hidden="false" customHeight="false" outlineLevel="0" collapsed="false">
      <c r="A56" s="22"/>
      <c r="B56" s="22"/>
      <c r="C56" s="3" t="n">
        <v>0</v>
      </c>
      <c r="D56" s="22"/>
      <c r="E56" s="22"/>
      <c r="F56" s="22"/>
      <c r="G56" s="3" t="s">
        <v>25</v>
      </c>
      <c r="H56" s="22"/>
      <c r="I56" s="3" t="s">
        <v>25</v>
      </c>
      <c r="J56" s="22"/>
      <c r="K56" s="22"/>
      <c r="L56" s="22"/>
      <c r="M56" s="23" t="s">
        <v>227</v>
      </c>
      <c r="N56" s="0"/>
      <c r="O56" s="23" t="s">
        <v>228</v>
      </c>
      <c r="P56" s="8" t="s">
        <v>28</v>
      </c>
      <c r="Q56" s="9" t="n">
        <f aca="false">2014-VALUE(RIGHT(O56,4))</f>
        <v>26</v>
      </c>
      <c r="R56" s="10" t="str">
        <f aca="false">IF(Q56&lt;21,"&lt; 21",IF(Q56&lt;=30,"21 - 30",IF(Q56&lt;=40,"31 - 40",IF(Q56&lt;=50,"41 - 50","&gt; 50" ))))</f>
        <v>21 - 30</v>
      </c>
      <c r="S56" s="11" t="s">
        <v>36</v>
      </c>
      <c r="T56" s="8"/>
      <c r="U56" s="12"/>
      <c r="V56" s="23" t="s">
        <v>229</v>
      </c>
      <c r="W56" s="23" t="s">
        <v>230</v>
      </c>
      <c r="X56" s="0"/>
      <c r="Y56" s="23"/>
    </row>
    <row r="57" customFormat="false" ht="28.35" hidden="false" customHeight="false" outlineLevel="0" collapsed="false">
      <c r="A57" s="22"/>
      <c r="B57" s="22"/>
      <c r="C57" s="3" t="n">
        <v>0</v>
      </c>
      <c r="D57" s="22"/>
      <c r="E57" s="22"/>
      <c r="F57" s="22"/>
      <c r="G57" s="3" t="s">
        <v>25</v>
      </c>
      <c r="H57" s="22"/>
      <c r="I57" s="3" t="s">
        <v>25</v>
      </c>
      <c r="J57" s="22"/>
      <c r="K57" s="22"/>
      <c r="L57" s="22"/>
      <c r="M57" s="23" t="s">
        <v>231</v>
      </c>
      <c r="N57" s="0"/>
      <c r="O57" s="23" t="s">
        <v>232</v>
      </c>
      <c r="P57" s="8" t="s">
        <v>28</v>
      </c>
      <c r="Q57" s="9" t="n">
        <f aca="false">2014-VALUE(RIGHT(O57,4))</f>
        <v>24</v>
      </c>
      <c r="R57" s="10" t="str">
        <f aca="false">IF(Q57&lt;21,"&lt; 21",IF(Q57&lt;=30,"21 - 30",IF(Q57&lt;=40,"31 - 40",IF(Q57&lt;=50,"41 - 50","&gt; 50" ))))</f>
        <v>21 - 30</v>
      </c>
      <c r="S57" s="11" t="s">
        <v>36</v>
      </c>
      <c r="T57" s="8"/>
      <c r="U57" s="12"/>
      <c r="V57" s="23" t="s">
        <v>222</v>
      </c>
      <c r="W57" s="23" t="s">
        <v>233</v>
      </c>
      <c r="X57" s="0"/>
      <c r="Y57" s="23"/>
    </row>
    <row r="58" customFormat="false" ht="28.35" hidden="false" customHeight="false" outlineLevel="0" collapsed="false">
      <c r="A58" s="22"/>
      <c r="B58" s="22"/>
      <c r="C58" s="3" t="n">
        <v>0</v>
      </c>
      <c r="D58" s="22"/>
      <c r="E58" s="22"/>
      <c r="F58" s="22"/>
      <c r="G58" s="3" t="s">
        <v>25</v>
      </c>
      <c r="H58" s="22"/>
      <c r="I58" s="3" t="s">
        <v>25</v>
      </c>
      <c r="J58" s="22"/>
      <c r="K58" s="22"/>
      <c r="L58" s="22"/>
      <c r="M58" s="23" t="s">
        <v>234</v>
      </c>
      <c r="N58" s="0"/>
      <c r="O58" s="23" t="s">
        <v>235</v>
      </c>
      <c r="P58" s="8" t="s">
        <v>28</v>
      </c>
      <c r="Q58" s="9" t="n">
        <f aca="false">2014-VALUE(RIGHT(O58,4))</f>
        <v>43</v>
      </c>
      <c r="R58" s="10" t="str">
        <f aca="false">IF(Q58&lt;21,"&lt; 21",IF(Q58&lt;=30,"21 - 30",IF(Q58&lt;=40,"31 - 40",IF(Q58&lt;=50,"41 - 50","&gt; 50" ))))</f>
        <v>41 - 50</v>
      </c>
      <c r="S58" s="11" t="s">
        <v>36</v>
      </c>
      <c r="T58" s="8"/>
      <c r="U58" s="12"/>
      <c r="V58" s="23" t="s">
        <v>236</v>
      </c>
      <c r="W58" s="23" t="s">
        <v>237</v>
      </c>
      <c r="X58" s="0"/>
      <c r="Y58" s="23"/>
    </row>
    <row r="59" customFormat="false" ht="28.35" hidden="false" customHeight="false" outlineLevel="0" collapsed="false">
      <c r="A59" s="22"/>
      <c r="B59" s="22"/>
      <c r="C59" s="3" t="n">
        <v>0</v>
      </c>
      <c r="D59" s="22"/>
      <c r="E59" s="22"/>
      <c r="F59" s="22"/>
      <c r="G59" s="3" t="s">
        <v>25</v>
      </c>
      <c r="H59" s="22"/>
      <c r="I59" s="3" t="s">
        <v>25</v>
      </c>
      <c r="J59" s="22"/>
      <c r="K59" s="22"/>
      <c r="L59" s="22"/>
      <c r="M59" s="23" t="s">
        <v>238</v>
      </c>
      <c r="N59" s="0"/>
      <c r="O59" s="23" t="s">
        <v>239</v>
      </c>
      <c r="P59" s="8" t="s">
        <v>28</v>
      </c>
      <c r="Q59" s="9" t="n">
        <f aca="false">2014-VALUE(RIGHT(O59,4))</f>
        <v>20</v>
      </c>
      <c r="R59" s="10" t="str">
        <f aca="false">IF(Q59&lt;21,"&lt; 21",IF(Q59&lt;=30,"21 - 30",IF(Q59&lt;=40,"31 - 40",IF(Q59&lt;=50,"41 - 50","&gt; 50" ))))</f>
        <v>&lt; 21</v>
      </c>
      <c r="S59" s="11" t="s">
        <v>36</v>
      </c>
      <c r="T59" s="8"/>
      <c r="U59" s="12"/>
      <c r="V59" s="23" t="s">
        <v>240</v>
      </c>
      <c r="W59" s="23" t="s">
        <v>241</v>
      </c>
      <c r="X59" s="0"/>
      <c r="Y59" s="23"/>
    </row>
    <row r="60" customFormat="false" ht="28.35" hidden="false" customHeight="false" outlineLevel="0" collapsed="false">
      <c r="A60" s="22"/>
      <c r="B60" s="22"/>
      <c r="C60" s="3" t="n">
        <v>0</v>
      </c>
      <c r="D60" s="22"/>
      <c r="E60" s="22"/>
      <c r="F60" s="22"/>
      <c r="G60" s="3" t="s">
        <v>25</v>
      </c>
      <c r="H60" s="22"/>
      <c r="I60" s="3" t="s">
        <v>25</v>
      </c>
      <c r="J60" s="22"/>
      <c r="K60" s="22"/>
      <c r="L60" s="22"/>
      <c r="M60" s="23" t="s">
        <v>242</v>
      </c>
      <c r="N60" s="0"/>
      <c r="O60" s="23" t="s">
        <v>243</v>
      </c>
      <c r="P60" s="8" t="s">
        <v>28</v>
      </c>
      <c r="Q60" s="9" t="n">
        <f aca="false">2014-VALUE(RIGHT(O60,4))</f>
        <v>20</v>
      </c>
      <c r="R60" s="10" t="str">
        <f aca="false">IF(Q60&lt;21,"&lt; 21",IF(Q60&lt;=30,"21 - 30",IF(Q60&lt;=40,"31 - 40",IF(Q60&lt;=50,"41 - 50","&gt; 50" ))))</f>
        <v>&lt; 21</v>
      </c>
      <c r="S60" s="11" t="s">
        <v>36</v>
      </c>
      <c r="T60" s="8"/>
      <c r="U60" s="12"/>
      <c r="V60" s="23" t="s">
        <v>240</v>
      </c>
      <c r="W60" s="23" t="s">
        <v>244</v>
      </c>
      <c r="X60" s="0"/>
      <c r="Y60" s="23"/>
    </row>
    <row r="61" customFormat="false" ht="14.9" hidden="false" customHeight="false" outlineLevel="0" collapsed="false">
      <c r="A61" s="22"/>
      <c r="B61" s="22"/>
      <c r="C61" s="3" t="n">
        <v>0</v>
      </c>
      <c r="D61" s="22"/>
      <c r="E61" s="22"/>
      <c r="F61" s="22"/>
      <c r="G61" s="3" t="s">
        <v>25</v>
      </c>
      <c r="H61" s="22"/>
      <c r="I61" s="3" t="s">
        <v>25</v>
      </c>
      <c r="J61" s="22"/>
      <c r="K61" s="22"/>
      <c r="L61" s="22"/>
      <c r="M61" s="23" t="s">
        <v>245</v>
      </c>
      <c r="N61" s="0"/>
      <c r="O61" s="23" t="s">
        <v>246</v>
      </c>
      <c r="P61" s="8" t="s">
        <v>35</v>
      </c>
      <c r="Q61" s="9" t="n">
        <f aca="false">2014-VALUE(RIGHT(O61,4))</f>
        <v>18</v>
      </c>
      <c r="R61" s="10" t="str">
        <f aca="false">IF(Q61&lt;21,"&lt; 21",IF(Q61&lt;=30,"21 - 30",IF(Q61&lt;=40,"31 - 40",IF(Q61&lt;=50,"41 - 50","&gt; 50" ))))</f>
        <v>&lt; 21</v>
      </c>
      <c r="S61" s="11" t="s">
        <v>36</v>
      </c>
      <c r="T61" s="8"/>
      <c r="U61" s="12"/>
      <c r="V61" s="23" t="s">
        <v>157</v>
      </c>
      <c r="W61" s="23"/>
      <c r="X61" s="0"/>
      <c r="Y61" s="23"/>
    </row>
    <row r="62" customFormat="false" ht="14.9" hidden="false" customHeight="false" outlineLevel="0" collapsed="false">
      <c r="C62" s="3" t="n">
        <v>0</v>
      </c>
      <c r="D62" s="22"/>
      <c r="E62" s="22"/>
      <c r="F62" s="22"/>
      <c r="G62" s="3" t="s">
        <v>25</v>
      </c>
      <c r="H62" s="22"/>
      <c r="I62" s="3" t="s">
        <v>25</v>
      </c>
      <c r="M62" s="23" t="s">
        <v>247</v>
      </c>
      <c r="N62" s="0"/>
      <c r="O62" s="23" t="s">
        <v>248</v>
      </c>
      <c r="P62" s="2" t="s">
        <v>28</v>
      </c>
      <c r="Q62" s="9" t="n">
        <f aca="false">2014-VALUE(RIGHT(O62,4))</f>
        <v>18</v>
      </c>
      <c r="R62" s="10" t="str">
        <f aca="false">IF(Q62&lt;21,"&lt; 21",IF(Q62&lt;=30,"21 - 30",IF(Q62&lt;=40,"31 - 40",IF(Q62&lt;=50,"41 - 50","&gt; 50" ))))</f>
        <v>&lt; 21</v>
      </c>
      <c r="S62" s="2" t="s">
        <v>36</v>
      </c>
      <c r="V62" s="23" t="s">
        <v>249</v>
      </c>
      <c r="W62" s="23"/>
      <c r="X62" s="0"/>
      <c r="Y62" s="23"/>
    </row>
    <row r="63" customFormat="false" ht="28.35" hidden="false" customHeight="false" outlineLevel="0" collapsed="false">
      <c r="C63" s="3" t="n">
        <v>0</v>
      </c>
      <c r="D63" s="22"/>
      <c r="E63" s="22"/>
      <c r="F63" s="22"/>
      <c r="G63" s="3" t="s">
        <v>25</v>
      </c>
      <c r="H63" s="22"/>
      <c r="I63" s="3" t="s">
        <v>25</v>
      </c>
      <c r="M63" s="23" t="s">
        <v>250</v>
      </c>
      <c r="N63" s="0"/>
      <c r="O63" s="23" t="s">
        <v>251</v>
      </c>
      <c r="P63" s="2" t="s">
        <v>28</v>
      </c>
      <c r="Q63" s="9" t="n">
        <f aca="false">2014-VALUE(RIGHT(O63,4))</f>
        <v>39</v>
      </c>
      <c r="R63" s="10" t="str">
        <f aca="false">IF(Q63&lt;21,"&lt; 21",IF(Q63&lt;=30,"21 - 30",IF(Q63&lt;=40,"31 - 40",IF(Q63&lt;=50,"41 - 50","&gt; 50" ))))</f>
        <v>31 - 40</v>
      </c>
      <c r="S63" s="2" t="s">
        <v>36</v>
      </c>
      <c r="V63" s="23" t="s">
        <v>252</v>
      </c>
      <c r="W63" s="23" t="s">
        <v>253</v>
      </c>
      <c r="X63" s="0"/>
      <c r="Y63" s="23"/>
    </row>
    <row r="64" customFormat="false" ht="14.9" hidden="false" customHeight="false" outlineLevel="0" collapsed="false">
      <c r="C64" s="3" t="n">
        <v>0</v>
      </c>
      <c r="D64" s="22"/>
      <c r="E64" s="22"/>
      <c r="F64" s="22"/>
      <c r="G64" s="3" t="s">
        <v>25</v>
      </c>
      <c r="H64" s="22"/>
      <c r="I64" s="3" t="s">
        <v>25</v>
      </c>
      <c r="M64" s="23" t="s">
        <v>109</v>
      </c>
      <c r="N64" s="0"/>
      <c r="O64" s="23" t="s">
        <v>254</v>
      </c>
      <c r="P64" s="2" t="s">
        <v>28</v>
      </c>
      <c r="Q64" s="9" t="n">
        <f aca="false">2014-VALUE(RIGHT(O64,4))</f>
        <v>30</v>
      </c>
      <c r="R64" s="10" t="str">
        <f aca="false">IF(Q64&lt;21,"&lt; 21",IF(Q64&lt;=30,"21 - 30",IF(Q64&lt;=40,"31 - 40",IF(Q64&lt;=50,"41 - 50","&gt; 50" ))))</f>
        <v>21 - 30</v>
      </c>
      <c r="S64" s="2" t="s">
        <v>36</v>
      </c>
      <c r="V64" s="23" t="s">
        <v>255</v>
      </c>
      <c r="W64" s="23"/>
      <c r="X64" s="0"/>
      <c r="Y64" s="23"/>
    </row>
    <row r="65" customFormat="false" ht="28.35" hidden="false" customHeight="false" outlineLevel="0" collapsed="false">
      <c r="C65" s="3" t="n">
        <v>0</v>
      </c>
      <c r="D65" s="22"/>
      <c r="E65" s="22"/>
      <c r="F65" s="22"/>
      <c r="G65" s="3" t="s">
        <v>25</v>
      </c>
      <c r="H65" s="22"/>
      <c r="I65" s="3" t="s">
        <v>25</v>
      </c>
      <c r="M65" s="23" t="s">
        <v>256</v>
      </c>
      <c r="N65" s="0"/>
      <c r="O65" s="23" t="s">
        <v>257</v>
      </c>
      <c r="P65" s="2" t="s">
        <v>28</v>
      </c>
      <c r="Q65" s="9" t="n">
        <f aca="false">2014-VALUE(RIGHT(O65,4))</f>
        <v>37</v>
      </c>
      <c r="R65" s="10" t="str">
        <f aca="false">IF(Q65&lt;21,"&lt; 21",IF(Q65&lt;=30,"21 - 30",IF(Q65&lt;=40,"31 - 40",IF(Q65&lt;=50,"41 - 50","&gt; 50" ))))</f>
        <v>31 - 40</v>
      </c>
      <c r="S65" s="2" t="s">
        <v>36</v>
      </c>
      <c r="V65" s="23" t="s">
        <v>258</v>
      </c>
      <c r="W65" s="23" t="s">
        <v>259</v>
      </c>
      <c r="X65" s="0"/>
      <c r="Y65" s="23" t="s">
        <v>260</v>
      </c>
    </row>
    <row r="66" customFormat="false" ht="29.85" hidden="false" customHeight="false" outlineLevel="0" collapsed="false">
      <c r="C66" s="3" t="n">
        <v>0</v>
      </c>
      <c r="D66" s="22"/>
      <c r="E66" s="22"/>
      <c r="F66" s="22"/>
      <c r="G66" s="3" t="s">
        <v>25</v>
      </c>
      <c r="H66" s="22"/>
      <c r="I66" s="3" t="s">
        <v>25</v>
      </c>
      <c r="M66" s="23" t="s">
        <v>261</v>
      </c>
      <c r="N66" s="0"/>
      <c r="O66" s="23" t="s">
        <v>167</v>
      </c>
      <c r="P66" s="2" t="s">
        <v>28</v>
      </c>
      <c r="Q66" s="9"/>
      <c r="R66" s="10"/>
      <c r="S66" s="2" t="s">
        <v>36</v>
      </c>
      <c r="V66" s="23" t="s">
        <v>262</v>
      </c>
      <c r="W66" s="23" t="s">
        <v>263</v>
      </c>
      <c r="X66" s="0"/>
      <c r="Y66" s="23" t="s">
        <v>264</v>
      </c>
    </row>
    <row r="67" customFormat="false" ht="28.35" hidden="false" customHeight="false" outlineLevel="0" collapsed="false">
      <c r="C67" s="3" t="n">
        <v>0</v>
      </c>
      <c r="D67" s="22"/>
      <c r="E67" s="22"/>
      <c r="F67" s="22"/>
      <c r="G67" s="3" t="s">
        <v>25</v>
      </c>
      <c r="H67" s="22"/>
      <c r="I67" s="3" t="s">
        <v>25</v>
      </c>
      <c r="M67" s="23" t="s">
        <v>265</v>
      </c>
      <c r="N67" s="0"/>
      <c r="O67" s="23" t="s">
        <v>266</v>
      </c>
      <c r="P67" s="2" t="s">
        <v>28</v>
      </c>
      <c r="Q67" s="9" t="n">
        <f aca="false">2014-VALUE(RIGHT(O67,4))</f>
        <v>30</v>
      </c>
      <c r="R67" s="10" t="str">
        <f aca="false">IF(Q67&lt;21,"&lt; 21",IF(Q67&lt;=30,"21 - 30",IF(Q67&lt;=40,"31 - 40",IF(Q67&lt;=50,"41 - 50","&gt; 50" ))))</f>
        <v>21 - 30</v>
      </c>
      <c r="S67" s="2" t="s">
        <v>36</v>
      </c>
      <c r="V67" s="23" t="s">
        <v>267</v>
      </c>
      <c r="W67" s="23" t="s">
        <v>268</v>
      </c>
      <c r="X67" s="0"/>
      <c r="Y67" s="23" t="s">
        <v>269</v>
      </c>
    </row>
    <row r="68" customFormat="false" ht="28.35" hidden="false" customHeight="false" outlineLevel="0" collapsed="false">
      <c r="C68" s="3" t="n">
        <v>0</v>
      </c>
      <c r="D68" s="22"/>
      <c r="E68" s="22"/>
      <c r="F68" s="22"/>
      <c r="G68" s="3" t="s">
        <v>25</v>
      </c>
      <c r="H68" s="22"/>
      <c r="I68" s="3" t="s">
        <v>25</v>
      </c>
      <c r="M68" s="23" t="s">
        <v>270</v>
      </c>
      <c r="N68" s="0"/>
      <c r="O68" s="23" t="s">
        <v>271</v>
      </c>
      <c r="P68" s="2" t="s">
        <v>28</v>
      </c>
      <c r="Q68" s="9" t="n">
        <f aca="false">2014-VALUE(RIGHT(O68,4))</f>
        <v>27</v>
      </c>
      <c r="R68" s="10" t="str">
        <f aca="false">IF(Q68&lt;21,"&lt; 21",IF(Q68&lt;=30,"21 - 30",IF(Q68&lt;=40,"31 - 40",IF(Q68&lt;=50,"41 - 50","&gt; 50" ))))</f>
        <v>21 - 30</v>
      </c>
      <c r="S68" s="2" t="s">
        <v>36</v>
      </c>
      <c r="V68" s="23" t="s">
        <v>272</v>
      </c>
      <c r="W68" s="23" t="s">
        <v>273</v>
      </c>
      <c r="X68" s="0"/>
      <c r="Y68" s="23" t="s">
        <v>264</v>
      </c>
    </row>
    <row r="69" customFormat="false" ht="28.35" hidden="false" customHeight="false" outlineLevel="0" collapsed="false">
      <c r="C69" s="3" t="n">
        <v>0</v>
      </c>
      <c r="D69" s="22"/>
      <c r="E69" s="22"/>
      <c r="F69" s="22"/>
      <c r="G69" s="3" t="s">
        <v>25</v>
      </c>
      <c r="H69" s="22"/>
      <c r="I69" s="3" t="s">
        <v>25</v>
      </c>
      <c r="M69" s="23" t="s">
        <v>274</v>
      </c>
      <c r="N69" s="0"/>
      <c r="O69" s="23" t="s">
        <v>275</v>
      </c>
      <c r="P69" s="2" t="s">
        <v>28</v>
      </c>
      <c r="Q69" s="9" t="n">
        <f aca="false">2014-VALUE(RIGHT(O69,4))</f>
        <v>0</v>
      </c>
      <c r="R69" s="10" t="str">
        <f aca="false">IF(Q69&lt;21,"&lt; 21",IF(Q69&lt;=30,"21 - 30",IF(Q69&lt;=40,"31 - 40",IF(Q69&lt;=50,"41 - 50","&gt; 50" ))))</f>
        <v>&lt; 21</v>
      </c>
      <c r="S69" s="2" t="s">
        <v>29</v>
      </c>
      <c r="V69" s="23" t="s">
        <v>276</v>
      </c>
      <c r="W69" s="23" t="s">
        <v>277</v>
      </c>
      <c r="X69" s="0"/>
      <c r="Y69" s="23"/>
    </row>
    <row r="70" customFormat="false" ht="28.35" hidden="false" customHeight="false" outlineLevel="0" collapsed="false">
      <c r="C70" s="3" t="n">
        <v>0</v>
      </c>
      <c r="D70" s="22"/>
      <c r="E70" s="22"/>
      <c r="F70" s="22"/>
      <c r="G70" s="3" t="s">
        <v>25</v>
      </c>
      <c r="H70" s="22"/>
      <c r="I70" s="3" t="s">
        <v>25</v>
      </c>
      <c r="M70" s="23" t="s">
        <v>278</v>
      </c>
      <c r="N70" s="0"/>
      <c r="O70" s="23" t="s">
        <v>279</v>
      </c>
      <c r="P70" s="2" t="s">
        <v>28</v>
      </c>
      <c r="Q70" s="9" t="n">
        <f aca="false">2014-VALUE(RIGHT(O70,4))</f>
        <v>42</v>
      </c>
      <c r="R70" s="10" t="str">
        <f aca="false">IF(Q70&lt;21,"&lt; 21",IF(Q70&lt;=30,"21 - 30",IF(Q70&lt;=40,"31 - 40",IF(Q70&lt;=50,"41 - 50","&gt; 50" ))))</f>
        <v>41 - 50</v>
      </c>
      <c r="S70" s="2" t="s">
        <v>36</v>
      </c>
      <c r="V70" s="23" t="s">
        <v>280</v>
      </c>
      <c r="W70" s="23" t="s">
        <v>281</v>
      </c>
      <c r="X70" s="0"/>
      <c r="Y70" s="23" t="s">
        <v>282</v>
      </c>
    </row>
    <row r="71" customFormat="false" ht="28.35" hidden="false" customHeight="false" outlineLevel="0" collapsed="false">
      <c r="C71" s="3" t="n">
        <v>0</v>
      </c>
      <c r="D71" s="22"/>
      <c r="E71" s="22"/>
      <c r="F71" s="22"/>
      <c r="G71" s="3" t="s">
        <v>25</v>
      </c>
      <c r="H71" s="22"/>
      <c r="I71" s="3" t="s">
        <v>25</v>
      </c>
      <c r="M71" s="23" t="s">
        <v>283</v>
      </c>
      <c r="N71" s="0"/>
      <c r="O71" s="23" t="s">
        <v>284</v>
      </c>
      <c r="P71" s="2" t="s">
        <v>28</v>
      </c>
      <c r="Q71" s="9" t="n">
        <f aca="false">2014-VALUE(RIGHT(O71,4))</f>
        <v>45</v>
      </c>
      <c r="R71" s="10" t="str">
        <f aca="false">IF(Q71&lt;21,"&lt; 21",IF(Q71&lt;=30,"21 - 30",IF(Q71&lt;=40,"31 - 40",IF(Q71&lt;=50,"41 - 50","&gt; 50" ))))</f>
        <v>41 - 50</v>
      </c>
      <c r="S71" s="2" t="s">
        <v>36</v>
      </c>
      <c r="V71" s="23" t="s">
        <v>285</v>
      </c>
      <c r="W71" s="23" t="s">
        <v>286</v>
      </c>
      <c r="X71" s="0"/>
      <c r="Y71" s="23"/>
    </row>
    <row r="72" customFormat="false" ht="28.35" hidden="false" customHeight="false" outlineLevel="0" collapsed="false">
      <c r="C72" s="3" t="n">
        <v>0</v>
      </c>
      <c r="D72" s="22"/>
      <c r="E72" s="22"/>
      <c r="F72" s="22"/>
      <c r="G72" s="3" t="s">
        <v>25</v>
      </c>
      <c r="H72" s="22"/>
      <c r="I72" s="3" t="s">
        <v>25</v>
      </c>
      <c r="M72" s="23" t="s">
        <v>287</v>
      </c>
      <c r="N72" s="0"/>
      <c r="O72" s="23" t="s">
        <v>288</v>
      </c>
      <c r="P72" s="2" t="s">
        <v>28</v>
      </c>
      <c r="Q72" s="9" t="n">
        <f aca="false">2014-VALUE(RIGHT(O72,4))</f>
        <v>44</v>
      </c>
      <c r="R72" s="10" t="str">
        <f aca="false">IF(Q72&lt;21,"&lt; 21",IF(Q72&lt;=30,"21 - 30",IF(Q72&lt;=40,"31 - 40",IF(Q72&lt;=50,"41 - 50","&gt; 50" ))))</f>
        <v>41 - 50</v>
      </c>
      <c r="S72" s="2" t="s">
        <v>36</v>
      </c>
      <c r="V72" s="23" t="s">
        <v>289</v>
      </c>
      <c r="W72" s="23" t="s">
        <v>290</v>
      </c>
      <c r="X72" s="0"/>
      <c r="Y72" s="23" t="s">
        <v>57</v>
      </c>
    </row>
    <row r="73" customFormat="false" ht="15.9" hidden="false" customHeight="false" outlineLevel="0" collapsed="false">
      <c r="C73" s="3" t="n">
        <v>0</v>
      </c>
      <c r="D73" s="22"/>
      <c r="E73" s="22"/>
      <c r="F73" s="22"/>
      <c r="G73" s="3" t="s">
        <v>25</v>
      </c>
      <c r="H73" s="22"/>
      <c r="I73" s="3" t="s">
        <v>25</v>
      </c>
      <c r="M73" s="23" t="s">
        <v>291</v>
      </c>
      <c r="N73" s="0"/>
      <c r="O73" s="23"/>
      <c r="P73" s="2" t="s">
        <v>28</v>
      </c>
      <c r="Q73" s="9"/>
      <c r="R73" s="10"/>
      <c r="S73" s="2" t="s">
        <v>36</v>
      </c>
      <c r="V73" s="23" t="s">
        <v>161</v>
      </c>
      <c r="W73" s="23"/>
      <c r="X73" s="0"/>
      <c r="Y73" s="23"/>
    </row>
    <row r="74" customFormat="false" ht="15.9" hidden="false" customHeight="false" outlineLevel="0" collapsed="false">
      <c r="C74" s="3" t="n">
        <v>0</v>
      </c>
      <c r="D74" s="22"/>
      <c r="E74" s="22"/>
      <c r="F74" s="22"/>
      <c r="G74" s="3" t="s">
        <v>25</v>
      </c>
      <c r="H74" s="22"/>
      <c r="I74" s="3" t="s">
        <v>25</v>
      </c>
      <c r="M74" s="23" t="s">
        <v>292</v>
      </c>
      <c r="N74" s="0"/>
      <c r="O74" s="23"/>
      <c r="P74" s="2" t="s">
        <v>28</v>
      </c>
      <c r="Q74" s="9"/>
      <c r="R74" s="10"/>
      <c r="S74" s="2" t="s">
        <v>36</v>
      </c>
      <c r="V74" s="23" t="s">
        <v>289</v>
      </c>
      <c r="W74" s="23"/>
      <c r="X74" s="0"/>
      <c r="Y74" s="23"/>
    </row>
    <row r="75" customFormat="false" ht="28.35" hidden="false" customHeight="false" outlineLevel="0" collapsed="false">
      <c r="C75" s="3" t="n">
        <v>0</v>
      </c>
      <c r="D75" s="22"/>
      <c r="E75" s="22"/>
      <c r="F75" s="22"/>
      <c r="G75" s="3" t="s">
        <v>25</v>
      </c>
      <c r="H75" s="22"/>
      <c r="I75" s="3" t="s">
        <v>25</v>
      </c>
      <c r="M75" s="23" t="s">
        <v>293</v>
      </c>
      <c r="N75" s="0"/>
      <c r="O75" s="23" t="s">
        <v>294</v>
      </c>
      <c r="P75" s="2" t="s">
        <v>28</v>
      </c>
      <c r="Q75" s="9" t="n">
        <f aca="false">2014-VALUE(RIGHT(O75,4))</f>
        <v>20</v>
      </c>
      <c r="R75" s="10" t="str">
        <f aca="false">IF(Q75&lt;21,"&lt; 21",IF(Q75&lt;=30,"21 - 30",IF(Q75&lt;=40,"31 - 40",IF(Q75&lt;=50,"41 - 50","&gt; 50" ))))</f>
        <v>&lt; 21</v>
      </c>
      <c r="S75" s="2" t="s">
        <v>36</v>
      </c>
      <c r="V75" s="23" t="s">
        <v>295</v>
      </c>
      <c r="W75" s="23" t="s">
        <v>296</v>
      </c>
      <c r="X75" s="0"/>
      <c r="Y75" s="23"/>
    </row>
    <row r="76" customFormat="false" ht="28.35" hidden="false" customHeight="false" outlineLevel="0" collapsed="false">
      <c r="C76" s="3" t="n">
        <v>0</v>
      </c>
      <c r="D76" s="22"/>
      <c r="E76" s="22"/>
      <c r="F76" s="22"/>
      <c r="G76" s="3" t="s">
        <v>25</v>
      </c>
      <c r="H76" s="22"/>
      <c r="I76" s="3" t="s">
        <v>25</v>
      </c>
      <c r="M76" s="23" t="s">
        <v>297</v>
      </c>
      <c r="N76" s="0"/>
      <c r="O76" s="23" t="s">
        <v>298</v>
      </c>
      <c r="P76" s="2" t="s">
        <v>28</v>
      </c>
      <c r="Q76" s="9" t="n">
        <f aca="false">2014-VALUE(RIGHT(O76,4))</f>
        <v>22</v>
      </c>
      <c r="R76" s="10" t="str">
        <f aca="false">IF(Q76&lt;21,"&lt; 21",IF(Q76&lt;=30,"21 - 30",IF(Q76&lt;=40,"31 - 40",IF(Q76&lt;=50,"41 - 50","&gt; 50" ))))</f>
        <v>21 - 30</v>
      </c>
      <c r="S76" s="2" t="s">
        <v>36</v>
      </c>
      <c r="V76" s="23" t="s">
        <v>154</v>
      </c>
      <c r="W76" s="23" t="s">
        <v>299</v>
      </c>
      <c r="X76" s="0"/>
      <c r="Y76" s="23" t="s">
        <v>300</v>
      </c>
    </row>
    <row r="77" customFormat="false" ht="28.35" hidden="false" customHeight="false" outlineLevel="0" collapsed="false">
      <c r="C77" s="3" t="n">
        <v>0</v>
      </c>
      <c r="D77" s="22"/>
      <c r="E77" s="22"/>
      <c r="F77" s="22"/>
      <c r="G77" s="3" t="s">
        <v>25</v>
      </c>
      <c r="H77" s="22"/>
      <c r="I77" s="3" t="s">
        <v>25</v>
      </c>
      <c r="M77" s="23" t="s">
        <v>301</v>
      </c>
      <c r="N77" s="0"/>
      <c r="O77" s="23" t="s">
        <v>302</v>
      </c>
      <c r="P77" s="2" t="s">
        <v>35</v>
      </c>
      <c r="Q77" s="9" t="n">
        <f aca="false">2014-VALUE(RIGHT(O77,4))</f>
        <v>28</v>
      </c>
      <c r="R77" s="10" t="str">
        <f aca="false">IF(Q77&lt;21,"&lt; 21",IF(Q77&lt;=30,"21 - 30",IF(Q77&lt;=40,"31 - 40",IF(Q77&lt;=50,"41 - 50","&gt; 50" ))))</f>
        <v>21 - 30</v>
      </c>
      <c r="S77" s="2" t="s">
        <v>36</v>
      </c>
      <c r="V77" s="23" t="s">
        <v>303</v>
      </c>
      <c r="W77" s="23" t="s">
        <v>127</v>
      </c>
      <c r="X77" s="0"/>
      <c r="Y77" s="23"/>
    </row>
    <row r="78" customFormat="false" ht="28.35" hidden="false" customHeight="false" outlineLevel="0" collapsed="false">
      <c r="C78" s="3" t="n">
        <v>0</v>
      </c>
      <c r="D78" s="22"/>
      <c r="E78" s="22"/>
      <c r="F78" s="22"/>
      <c r="G78" s="3" t="s">
        <v>25</v>
      </c>
      <c r="H78" s="22"/>
      <c r="I78" s="3" t="s">
        <v>25</v>
      </c>
      <c r="M78" s="23" t="s">
        <v>304</v>
      </c>
      <c r="N78" s="0"/>
      <c r="O78" s="23" t="s">
        <v>305</v>
      </c>
      <c r="P78" s="2" t="s">
        <v>28</v>
      </c>
      <c r="Q78" s="9" t="n">
        <f aca="false">2014-VALUE(RIGHT(O78,4))</f>
        <v>31</v>
      </c>
      <c r="R78" s="10" t="str">
        <f aca="false">IF(Q78&lt;21,"&lt; 21",IF(Q78&lt;=30,"21 - 30",IF(Q78&lt;=40,"31 - 40",IF(Q78&lt;=50,"41 - 50","&gt; 50" ))))</f>
        <v>31 - 40</v>
      </c>
      <c r="S78" s="2" t="s">
        <v>36</v>
      </c>
      <c r="V78" s="23" t="s">
        <v>306</v>
      </c>
      <c r="W78" s="23" t="s">
        <v>307</v>
      </c>
      <c r="X78" s="0"/>
      <c r="Y78" s="23"/>
    </row>
    <row r="79" customFormat="false" ht="28.35" hidden="false" customHeight="false" outlineLevel="0" collapsed="false">
      <c r="C79" s="3" t="n">
        <v>0</v>
      </c>
      <c r="D79" s="22"/>
      <c r="E79" s="22"/>
      <c r="F79" s="22"/>
      <c r="G79" s="3" t="s">
        <v>25</v>
      </c>
      <c r="H79" s="22"/>
      <c r="I79" s="3" t="s">
        <v>25</v>
      </c>
      <c r="M79" s="23" t="s">
        <v>308</v>
      </c>
      <c r="N79" s="0"/>
      <c r="O79" s="23" t="s">
        <v>309</v>
      </c>
      <c r="P79" s="2" t="s">
        <v>28</v>
      </c>
      <c r="Q79" s="9" t="n">
        <f aca="false">2014-VALUE(RIGHT(O79,4))</f>
        <v>51</v>
      </c>
      <c r="R79" s="10" t="str">
        <f aca="false">IF(Q79&lt;21,"&lt; 21",IF(Q79&lt;=30,"21 - 30",IF(Q79&lt;=40,"31 - 40",IF(Q79&lt;=50,"41 - 50","&gt; 50" ))))</f>
        <v>&gt; 50</v>
      </c>
      <c r="S79" s="2" t="s">
        <v>36</v>
      </c>
      <c r="V79" s="23" t="s">
        <v>310</v>
      </c>
      <c r="W79" s="23" t="s">
        <v>311</v>
      </c>
      <c r="X79" s="0"/>
      <c r="Y79" s="23" t="s">
        <v>312</v>
      </c>
    </row>
    <row r="80" customFormat="false" ht="28.35" hidden="false" customHeight="false" outlineLevel="0" collapsed="false">
      <c r="C80" s="3" t="n">
        <v>0</v>
      </c>
      <c r="D80" s="22"/>
      <c r="E80" s="22"/>
      <c r="F80" s="22"/>
      <c r="G80" s="3" t="s">
        <v>25</v>
      </c>
      <c r="H80" s="22"/>
      <c r="I80" s="3" t="s">
        <v>25</v>
      </c>
      <c r="M80" s="23" t="s">
        <v>313</v>
      </c>
      <c r="N80" s="0"/>
      <c r="O80" s="23" t="s">
        <v>314</v>
      </c>
      <c r="P80" s="2" t="s">
        <v>35</v>
      </c>
      <c r="Q80" s="9" t="n">
        <f aca="false">2014-VALUE(RIGHT(O80,4))</f>
        <v>49</v>
      </c>
      <c r="R80" s="10" t="str">
        <f aca="false">IF(Q80&lt;21,"&lt; 21",IF(Q80&lt;=30,"21 - 30",IF(Q80&lt;=40,"31 - 40",IF(Q80&lt;=50,"41 - 50","&gt; 50" ))))</f>
        <v>41 - 50</v>
      </c>
      <c r="S80" s="2" t="s">
        <v>36</v>
      </c>
      <c r="V80" s="23" t="s">
        <v>315</v>
      </c>
      <c r="W80" s="23" t="s">
        <v>316</v>
      </c>
      <c r="X80" s="0"/>
      <c r="Y80" s="23" t="s">
        <v>260</v>
      </c>
    </row>
    <row r="81" customFormat="false" ht="28.35" hidden="false" customHeight="false" outlineLevel="0" collapsed="false">
      <c r="C81" s="3" t="n">
        <v>0</v>
      </c>
      <c r="D81" s="22"/>
      <c r="E81" s="22"/>
      <c r="F81" s="22"/>
      <c r="G81" s="3" t="s">
        <v>25</v>
      </c>
      <c r="H81" s="22"/>
      <c r="I81" s="3" t="s">
        <v>25</v>
      </c>
      <c r="M81" s="23" t="s">
        <v>317</v>
      </c>
      <c r="N81" s="0"/>
      <c r="O81" s="23" t="s">
        <v>318</v>
      </c>
      <c r="P81" s="2" t="s">
        <v>28</v>
      </c>
      <c r="Q81" s="9" t="n">
        <f aca="false">2014-VALUE(RIGHT(O81,4))</f>
        <v>19</v>
      </c>
      <c r="R81" s="10" t="str">
        <f aca="false">IF(Q81&lt;21,"&lt; 21",IF(Q81&lt;=30,"21 - 30",IF(Q81&lt;=40,"31 - 40",IF(Q81&lt;=50,"41 - 50","&gt; 50" ))))</f>
        <v>&lt; 21</v>
      </c>
      <c r="S81" s="2" t="s">
        <v>36</v>
      </c>
      <c r="V81" s="23" t="s">
        <v>319</v>
      </c>
      <c r="W81" s="23" t="s">
        <v>320</v>
      </c>
      <c r="X81" s="0"/>
      <c r="Y81" s="23" t="s">
        <v>321</v>
      </c>
    </row>
    <row r="82" customFormat="false" ht="28.35" hidden="false" customHeight="false" outlineLevel="0" collapsed="false">
      <c r="C82" s="3" t="n">
        <v>0</v>
      </c>
      <c r="D82" s="22"/>
      <c r="E82" s="22"/>
      <c r="F82" s="22"/>
      <c r="G82" s="3" t="s">
        <v>25</v>
      </c>
      <c r="H82" s="22"/>
      <c r="I82" s="3" t="s">
        <v>25</v>
      </c>
      <c r="M82" s="23" t="s">
        <v>322</v>
      </c>
      <c r="N82" s="0"/>
      <c r="O82" s="23" t="s">
        <v>323</v>
      </c>
      <c r="P82" s="2" t="s">
        <v>28</v>
      </c>
      <c r="Q82" s="9" t="n">
        <f aca="false">2014-VALUE(RIGHT(O82,4))</f>
        <v>26</v>
      </c>
      <c r="R82" s="10" t="str">
        <f aca="false">IF(Q82&lt;21,"&lt; 21",IF(Q82&lt;=30,"21 - 30",IF(Q82&lt;=40,"31 - 40",IF(Q82&lt;=50,"41 - 50","&gt; 50" ))))</f>
        <v>21 - 30</v>
      </c>
      <c r="S82" s="2" t="s">
        <v>36</v>
      </c>
      <c r="V82" s="23" t="s">
        <v>324</v>
      </c>
      <c r="W82" s="23" t="s">
        <v>325</v>
      </c>
      <c r="X82" s="0"/>
      <c r="Y82" s="23"/>
    </row>
    <row r="83" customFormat="false" ht="28.35" hidden="false" customHeight="false" outlineLevel="0" collapsed="false">
      <c r="C83" s="3" t="n">
        <v>0</v>
      </c>
      <c r="D83" s="22"/>
      <c r="E83" s="22"/>
      <c r="F83" s="22"/>
      <c r="G83" s="3" t="s">
        <v>25</v>
      </c>
      <c r="H83" s="22"/>
      <c r="I83" s="3" t="s">
        <v>25</v>
      </c>
      <c r="M83" s="23" t="s">
        <v>326</v>
      </c>
      <c r="N83" s="0"/>
      <c r="O83" s="23" t="s">
        <v>327</v>
      </c>
      <c r="P83" s="2" t="s">
        <v>28</v>
      </c>
      <c r="Q83" s="9" t="n">
        <f aca="false">2014-VALUE(RIGHT(O83,4))</f>
        <v>25</v>
      </c>
      <c r="R83" s="10" t="str">
        <f aca="false">IF(Q83&lt;21,"&lt; 21",IF(Q83&lt;=30,"21 - 30",IF(Q83&lt;=40,"31 - 40",IF(Q83&lt;=50,"41 - 50","&gt; 50" ))))</f>
        <v>21 - 30</v>
      </c>
      <c r="S83" s="2" t="s">
        <v>36</v>
      </c>
      <c r="V83" s="23" t="s">
        <v>328</v>
      </c>
      <c r="W83" s="23" t="s">
        <v>329</v>
      </c>
      <c r="X83" s="0"/>
      <c r="Y83" s="23"/>
    </row>
    <row r="84" customFormat="false" ht="28.35" hidden="false" customHeight="false" outlineLevel="0" collapsed="false">
      <c r="C84" s="3" t="n">
        <v>0</v>
      </c>
      <c r="D84" s="22"/>
      <c r="E84" s="22"/>
      <c r="F84" s="22"/>
      <c r="G84" s="3" t="s">
        <v>25</v>
      </c>
      <c r="H84" s="22"/>
      <c r="I84" s="3" t="s">
        <v>25</v>
      </c>
      <c r="M84" s="23" t="s">
        <v>330</v>
      </c>
      <c r="N84" s="0"/>
      <c r="O84" s="23" t="s">
        <v>331</v>
      </c>
      <c r="P84" s="2" t="s">
        <v>28</v>
      </c>
      <c r="Q84" s="9" t="n">
        <f aca="false">2014-VALUE(RIGHT(O84,4))</f>
        <v>19</v>
      </c>
      <c r="R84" s="10" t="str">
        <f aca="false">IF(Q84&lt;21,"&lt; 21",IF(Q84&lt;=30,"21 - 30",IF(Q84&lt;=40,"31 - 40",IF(Q84&lt;=50,"41 - 50","&gt; 50" ))))</f>
        <v>&lt; 21</v>
      </c>
      <c r="S84" s="2" t="s">
        <v>36</v>
      </c>
      <c r="V84" s="23" t="s">
        <v>332</v>
      </c>
      <c r="W84" s="23" t="s">
        <v>333</v>
      </c>
      <c r="X84" s="0"/>
      <c r="Y84" s="23" t="s">
        <v>334</v>
      </c>
    </row>
    <row r="85" customFormat="false" ht="14.9" hidden="false" customHeight="false" outlineLevel="0" collapsed="false">
      <c r="C85" s="3" t="n">
        <v>0</v>
      </c>
      <c r="D85" s="22"/>
      <c r="E85" s="22"/>
      <c r="F85" s="22"/>
      <c r="G85" s="3" t="s">
        <v>25</v>
      </c>
      <c r="H85" s="22"/>
      <c r="I85" s="3" t="s">
        <v>25</v>
      </c>
      <c r="M85" s="23" t="s">
        <v>335</v>
      </c>
      <c r="N85" s="0"/>
      <c r="O85" s="23" t="s">
        <v>336</v>
      </c>
      <c r="P85" s="2" t="s">
        <v>28</v>
      </c>
      <c r="Q85" s="9" t="n">
        <f aca="false">2014-VALUE(RIGHT(O85,4))</f>
        <v>36</v>
      </c>
      <c r="R85" s="10" t="str">
        <f aca="false">IF(Q85&lt;21,"&lt; 21",IF(Q85&lt;=30,"21 - 30",IF(Q85&lt;=40,"31 - 40",IF(Q85&lt;=50,"41 - 50","&gt; 50" ))))</f>
        <v>31 - 40</v>
      </c>
      <c r="S85" s="2" t="s">
        <v>36</v>
      </c>
      <c r="V85" s="23" t="s">
        <v>337</v>
      </c>
      <c r="W85" s="23"/>
      <c r="X85" s="0"/>
      <c r="Y85" s="23" t="s">
        <v>338</v>
      </c>
    </row>
    <row r="86" customFormat="false" ht="29.85" hidden="false" customHeight="false" outlineLevel="0" collapsed="false">
      <c r="C86" s="3" t="n">
        <v>0</v>
      </c>
      <c r="D86" s="22"/>
      <c r="E86" s="22"/>
      <c r="F86" s="22"/>
      <c r="G86" s="3" t="s">
        <v>25</v>
      </c>
      <c r="H86" s="22"/>
      <c r="I86" s="3" t="s">
        <v>25</v>
      </c>
      <c r="M86" s="23" t="s">
        <v>339</v>
      </c>
      <c r="N86" s="0"/>
      <c r="O86" s="23"/>
      <c r="P86" s="2" t="s">
        <v>28</v>
      </c>
      <c r="Q86" s="9"/>
      <c r="R86" s="10"/>
      <c r="S86" s="2" t="s">
        <v>36</v>
      </c>
      <c r="V86" s="23" t="s">
        <v>340</v>
      </c>
      <c r="W86" s="23" t="s">
        <v>341</v>
      </c>
      <c r="X86" s="0"/>
      <c r="Y86" s="23"/>
    </row>
    <row r="87" customFormat="false" ht="29.85" hidden="false" customHeight="false" outlineLevel="0" collapsed="false">
      <c r="C87" s="3" t="n">
        <v>0</v>
      </c>
      <c r="D87" s="22"/>
      <c r="E87" s="22"/>
      <c r="F87" s="22"/>
      <c r="G87" s="3" t="s">
        <v>25</v>
      </c>
      <c r="H87" s="22"/>
      <c r="I87" s="3" t="s">
        <v>25</v>
      </c>
      <c r="M87" s="23" t="s">
        <v>342</v>
      </c>
      <c r="N87" s="0"/>
      <c r="O87" s="23"/>
      <c r="P87" s="2" t="s">
        <v>28</v>
      </c>
      <c r="Q87" s="9"/>
      <c r="R87" s="10"/>
      <c r="S87" s="2" t="s">
        <v>36</v>
      </c>
      <c r="V87" s="23" t="s">
        <v>343</v>
      </c>
      <c r="W87" s="23" t="s">
        <v>344</v>
      </c>
      <c r="X87" s="0"/>
      <c r="Y87" s="23"/>
    </row>
    <row r="88" customFormat="false" ht="28.35" hidden="false" customHeight="false" outlineLevel="0" collapsed="false">
      <c r="C88" s="3" t="n">
        <v>0</v>
      </c>
      <c r="D88" s="22"/>
      <c r="E88" s="22"/>
      <c r="F88" s="22"/>
      <c r="G88" s="3" t="s">
        <v>25</v>
      </c>
      <c r="H88" s="22"/>
      <c r="I88" s="3" t="s">
        <v>25</v>
      </c>
      <c r="M88" s="23" t="s">
        <v>345</v>
      </c>
      <c r="N88" s="0"/>
      <c r="O88" s="23" t="s">
        <v>346</v>
      </c>
      <c r="P88" s="2" t="s">
        <v>28</v>
      </c>
      <c r="Q88" s="9" t="n">
        <f aca="false">2014-VALUE(RIGHT(O88,4))</f>
        <v>24</v>
      </c>
      <c r="R88" s="10" t="str">
        <f aca="false">IF(Q88&lt;21,"&lt; 21",IF(Q88&lt;=30,"21 - 30",IF(Q88&lt;=40,"31 - 40",IF(Q88&lt;=50,"41 - 50","&gt; 50" ))))</f>
        <v>21 - 30</v>
      </c>
      <c r="S88" s="2" t="s">
        <v>36</v>
      </c>
      <c r="V88" s="23" t="s">
        <v>347</v>
      </c>
      <c r="W88" s="23" t="s">
        <v>348</v>
      </c>
      <c r="X88" s="0"/>
      <c r="Y88" s="23" t="s">
        <v>349</v>
      </c>
    </row>
    <row r="89" customFormat="false" ht="14.9" hidden="false" customHeight="false" outlineLevel="0" collapsed="false">
      <c r="C89" s="3" t="n">
        <v>0</v>
      </c>
      <c r="D89" s="22"/>
      <c r="E89" s="22"/>
      <c r="F89" s="22"/>
      <c r="G89" s="3" t="s">
        <v>25</v>
      </c>
      <c r="H89" s="22"/>
      <c r="I89" s="3" t="s">
        <v>25</v>
      </c>
      <c r="M89" s="23" t="s">
        <v>350</v>
      </c>
      <c r="N89" s="0"/>
      <c r="O89" s="23" t="s">
        <v>351</v>
      </c>
      <c r="P89" s="2" t="s">
        <v>28</v>
      </c>
      <c r="Q89" s="9" t="n">
        <f aca="false">2014-1980</f>
        <v>34</v>
      </c>
      <c r="R89" s="10" t="str">
        <f aca="false">IF(Q89&lt;21,"&lt; 21",IF(Q89&lt;=30,"21 - 30",IF(Q89&lt;=40,"31 - 40",IF(Q89&lt;=50,"41 - 50","&gt; 50" ))))</f>
        <v>31 - 40</v>
      </c>
      <c r="S89" s="2" t="s">
        <v>36</v>
      </c>
      <c r="V89" s="23" t="s">
        <v>352</v>
      </c>
      <c r="W89" s="23"/>
      <c r="X89" s="0"/>
      <c r="Y89" s="23"/>
    </row>
    <row r="90" customFormat="false" ht="14.9" hidden="false" customHeight="false" outlineLevel="0" collapsed="false">
      <c r="C90" s="3" t="n">
        <v>0</v>
      </c>
      <c r="D90" s="22"/>
      <c r="E90" s="22"/>
      <c r="F90" s="22"/>
      <c r="G90" s="3" t="s">
        <v>25</v>
      </c>
      <c r="H90" s="22"/>
      <c r="I90" s="3" t="s">
        <v>25</v>
      </c>
      <c r="M90" s="23" t="s">
        <v>353</v>
      </c>
      <c r="N90" s="0"/>
      <c r="O90" s="23" t="s">
        <v>354</v>
      </c>
      <c r="P90" s="2" t="s">
        <v>28</v>
      </c>
      <c r="Q90" s="9" t="n">
        <f aca="false">2014-VALUE(RIGHT(O90,4))</f>
        <v>29</v>
      </c>
      <c r="R90" s="10" t="str">
        <f aca="false">IF(Q90&lt;21,"&lt; 21",IF(Q90&lt;=30,"21 - 30",IF(Q90&lt;=40,"31 - 40",IF(Q90&lt;=50,"41 - 50","&gt; 50" ))))</f>
        <v>21 - 30</v>
      </c>
      <c r="S90" s="2" t="s">
        <v>36</v>
      </c>
      <c r="V90" s="23" t="s">
        <v>355</v>
      </c>
      <c r="W90" s="23"/>
      <c r="X90" s="0"/>
      <c r="Y90" s="23" t="s">
        <v>356</v>
      </c>
    </row>
    <row r="91" customFormat="false" ht="14.9" hidden="false" customHeight="false" outlineLevel="0" collapsed="false">
      <c r="C91" s="3" t="n">
        <v>0</v>
      </c>
      <c r="D91" s="22"/>
      <c r="E91" s="22"/>
      <c r="F91" s="22"/>
      <c r="G91" s="3" t="s">
        <v>25</v>
      </c>
      <c r="H91" s="22"/>
      <c r="I91" s="3" t="s">
        <v>25</v>
      </c>
      <c r="M91" s="23" t="s">
        <v>357</v>
      </c>
      <c r="N91" s="0"/>
      <c r="O91" s="23" t="s">
        <v>358</v>
      </c>
      <c r="P91" s="2" t="s">
        <v>28</v>
      </c>
      <c r="Q91" s="9"/>
      <c r="R91" s="10" t="str">
        <f aca="false">IF(Q91&lt;21,"&lt; 21",IF(Q91&lt;=30,"21 - 30",IF(Q91&lt;=40,"31 - 40",IF(Q91&lt;=50,"41 - 50","&gt; 50" ))))</f>
        <v>&lt; 21</v>
      </c>
      <c r="S91" s="2" t="s">
        <v>36</v>
      </c>
      <c r="V91" s="23" t="s">
        <v>359</v>
      </c>
      <c r="W91" s="23"/>
      <c r="X91" s="0"/>
      <c r="Y91" s="23" t="s">
        <v>356</v>
      </c>
    </row>
    <row r="92" customFormat="false" ht="28.35" hidden="false" customHeight="false" outlineLevel="0" collapsed="false">
      <c r="C92" s="3" t="n">
        <v>0</v>
      </c>
      <c r="D92" s="22"/>
      <c r="E92" s="22"/>
      <c r="F92" s="22"/>
      <c r="G92" s="3" t="s">
        <v>25</v>
      </c>
      <c r="H92" s="22"/>
      <c r="I92" s="3" t="s">
        <v>25</v>
      </c>
      <c r="M92" s="23" t="s">
        <v>360</v>
      </c>
      <c r="N92" s="0"/>
      <c r="O92" s="23" t="s">
        <v>361</v>
      </c>
      <c r="P92" s="2" t="s">
        <v>28</v>
      </c>
      <c r="Q92" s="9" t="n">
        <f aca="false">2014-VALUE(RIGHT(O92,4))</f>
        <v>39</v>
      </c>
      <c r="R92" s="10" t="str">
        <f aca="false">IF(Q92&lt;21,"&lt; 21",IF(Q92&lt;=30,"21 - 30",IF(Q92&lt;=40,"31 - 40",IF(Q92&lt;=50,"41 - 50","&gt; 50" ))))</f>
        <v>31 - 40</v>
      </c>
      <c r="S92" s="2" t="s">
        <v>36</v>
      </c>
      <c r="V92" s="23" t="s">
        <v>362</v>
      </c>
      <c r="W92" s="23" t="s">
        <v>363</v>
      </c>
      <c r="X92" s="0"/>
      <c r="Y92" s="23" t="s">
        <v>269</v>
      </c>
    </row>
    <row r="93" customFormat="false" ht="28.35" hidden="false" customHeight="false" outlineLevel="0" collapsed="false">
      <c r="C93" s="3" t="n">
        <v>0</v>
      </c>
      <c r="D93" s="22"/>
      <c r="E93" s="22"/>
      <c r="F93" s="22"/>
      <c r="G93" s="3" t="s">
        <v>25</v>
      </c>
      <c r="H93" s="22"/>
      <c r="I93" s="3" t="s">
        <v>25</v>
      </c>
      <c r="M93" s="23" t="s">
        <v>364</v>
      </c>
      <c r="N93" s="0"/>
      <c r="O93" s="23" t="s">
        <v>365</v>
      </c>
      <c r="P93" s="2" t="s">
        <v>28</v>
      </c>
      <c r="Q93" s="9" t="n">
        <f aca="false">2014-VALUE(RIGHT(O93,4))</f>
        <v>30</v>
      </c>
      <c r="R93" s="10" t="str">
        <f aca="false">IF(Q93&lt;21,"&lt; 21",IF(Q93&lt;=30,"21 - 30",IF(Q93&lt;=40,"31 - 40",IF(Q93&lt;=50,"41 - 50","&gt; 50" ))))</f>
        <v>21 - 30</v>
      </c>
      <c r="S93" s="2" t="s">
        <v>36</v>
      </c>
      <c r="V93" s="23" t="s">
        <v>366</v>
      </c>
      <c r="W93" s="23" t="s">
        <v>367</v>
      </c>
      <c r="X93" s="0"/>
      <c r="Y93" s="23"/>
    </row>
    <row r="94" customFormat="false" ht="28.35" hidden="false" customHeight="false" outlineLevel="0" collapsed="false">
      <c r="C94" s="3" t="n">
        <v>0</v>
      </c>
      <c r="D94" s="22"/>
      <c r="E94" s="22"/>
      <c r="F94" s="22"/>
      <c r="G94" s="3" t="s">
        <v>25</v>
      </c>
      <c r="H94" s="22"/>
      <c r="I94" s="3" t="s">
        <v>25</v>
      </c>
      <c r="M94" s="23" t="s">
        <v>368</v>
      </c>
      <c r="N94" s="0"/>
      <c r="O94" s="23" t="s">
        <v>369</v>
      </c>
      <c r="P94" s="2" t="s">
        <v>28</v>
      </c>
      <c r="Q94" s="9" t="n">
        <f aca="false">2014-VALUE(RIGHT(O94,4))</f>
        <v>21</v>
      </c>
      <c r="R94" s="10" t="str">
        <f aca="false">IF(Q94&lt;21,"&lt; 21",IF(Q94&lt;=30,"21 - 30",IF(Q94&lt;=40,"31 - 40",IF(Q94&lt;=50,"41 - 50","&gt; 50" ))))</f>
        <v>21 - 30</v>
      </c>
      <c r="S94" s="2" t="s">
        <v>36</v>
      </c>
      <c r="V94" s="23" t="s">
        <v>370</v>
      </c>
      <c r="W94" s="23" t="s">
        <v>371</v>
      </c>
      <c r="X94" s="0"/>
      <c r="Y94" s="23"/>
    </row>
    <row r="95" customFormat="false" ht="28.35" hidden="false" customHeight="false" outlineLevel="0" collapsed="false">
      <c r="C95" s="3" t="n">
        <v>0</v>
      </c>
      <c r="D95" s="22"/>
      <c r="E95" s="22"/>
      <c r="F95" s="22"/>
      <c r="G95" s="3" t="s">
        <v>25</v>
      </c>
      <c r="H95" s="22"/>
      <c r="I95" s="3" t="s">
        <v>25</v>
      </c>
      <c r="M95" s="23" t="s">
        <v>372</v>
      </c>
      <c r="N95" s="0"/>
      <c r="O95" s="23" t="s">
        <v>373</v>
      </c>
      <c r="P95" s="2" t="s">
        <v>28</v>
      </c>
      <c r="Q95" s="9" t="n">
        <f aca="false">2014-VALUE(RIGHT(O95,4))</f>
        <v>25</v>
      </c>
      <c r="R95" s="10" t="str">
        <f aca="false">IF(Q95&lt;21,"&lt; 21",IF(Q95&lt;=30,"21 - 30",IF(Q95&lt;=40,"31 - 40",IF(Q95&lt;=50,"41 - 50","&gt; 50" ))))</f>
        <v>21 - 30</v>
      </c>
      <c r="S95" s="2" t="s">
        <v>36</v>
      </c>
      <c r="V95" s="23" t="s">
        <v>374</v>
      </c>
      <c r="W95" s="23" t="s">
        <v>375</v>
      </c>
      <c r="X95" s="0"/>
      <c r="Y95" s="23"/>
    </row>
    <row r="96" customFormat="false" ht="28.35" hidden="false" customHeight="false" outlineLevel="0" collapsed="false">
      <c r="C96" s="3" t="n">
        <v>0</v>
      </c>
      <c r="D96" s="22"/>
      <c r="E96" s="22"/>
      <c r="F96" s="22"/>
      <c r="G96" s="3" t="s">
        <v>25</v>
      </c>
      <c r="H96" s="22"/>
      <c r="I96" s="3" t="s">
        <v>25</v>
      </c>
      <c r="M96" s="23" t="s">
        <v>376</v>
      </c>
      <c r="N96" s="0"/>
      <c r="O96" s="23" t="s">
        <v>377</v>
      </c>
      <c r="P96" s="2" t="s">
        <v>28</v>
      </c>
      <c r="Q96" s="9" t="n">
        <f aca="false">2014-VALUE(RIGHT(O96,4))</f>
        <v>19</v>
      </c>
      <c r="R96" s="10" t="str">
        <f aca="false">IF(Q96&lt;21,"&lt; 21",IF(Q96&lt;=30,"21 - 30",IF(Q96&lt;=40,"31 - 40",IF(Q96&lt;=50,"41 - 50","&gt; 50" ))))</f>
        <v>&lt; 21</v>
      </c>
      <c r="S96" s="2" t="s">
        <v>36</v>
      </c>
      <c r="V96" s="23" t="s">
        <v>378</v>
      </c>
      <c r="W96" s="23" t="s">
        <v>379</v>
      </c>
      <c r="X96" s="0"/>
      <c r="Y96" s="23"/>
    </row>
    <row r="97" customFormat="false" ht="28.35" hidden="false" customHeight="false" outlineLevel="0" collapsed="false">
      <c r="C97" s="3" t="n">
        <v>0</v>
      </c>
      <c r="D97" s="22"/>
      <c r="E97" s="22"/>
      <c r="F97" s="22"/>
      <c r="G97" s="3" t="s">
        <v>25</v>
      </c>
      <c r="H97" s="22"/>
      <c r="I97" s="3" t="s">
        <v>25</v>
      </c>
      <c r="M97" s="23" t="s">
        <v>380</v>
      </c>
      <c r="N97" s="0"/>
      <c r="O97" s="23" t="s">
        <v>381</v>
      </c>
      <c r="P97" s="2" t="s">
        <v>28</v>
      </c>
      <c r="Q97" s="9" t="n">
        <f aca="false">2014-VALUE(RIGHT(O97,4))</f>
        <v>41</v>
      </c>
      <c r="R97" s="10" t="str">
        <f aca="false">IF(Q97&lt;21,"&lt; 21",IF(Q97&lt;=30,"21 - 30",IF(Q97&lt;=40,"31 - 40",IF(Q97&lt;=50,"41 - 50","&gt; 50" ))))</f>
        <v>41 - 50</v>
      </c>
      <c r="S97" s="2" t="s">
        <v>36</v>
      </c>
      <c r="V97" s="23" t="s">
        <v>382</v>
      </c>
      <c r="W97" s="23" t="s">
        <v>383</v>
      </c>
      <c r="X97" s="0"/>
      <c r="Y97" s="23"/>
    </row>
    <row r="98" customFormat="false" ht="28.35" hidden="false" customHeight="false" outlineLevel="0" collapsed="false">
      <c r="C98" s="3" t="n">
        <v>0</v>
      </c>
      <c r="D98" s="22"/>
      <c r="E98" s="22"/>
      <c r="F98" s="22"/>
      <c r="G98" s="3" t="s">
        <v>25</v>
      </c>
      <c r="H98" s="22"/>
      <c r="I98" s="3" t="s">
        <v>25</v>
      </c>
      <c r="M98" s="23" t="s">
        <v>384</v>
      </c>
      <c r="N98" s="0"/>
      <c r="O98" s="23" t="s">
        <v>385</v>
      </c>
      <c r="P98" s="2" t="s">
        <v>28</v>
      </c>
      <c r="Q98" s="9" t="n">
        <f aca="false">2014-VALUE(RIGHT(O98,4))</f>
        <v>22</v>
      </c>
      <c r="R98" s="10" t="str">
        <f aca="false">IF(Q98&lt;21,"&lt; 21",IF(Q98&lt;=30,"21 - 30",IF(Q98&lt;=40,"31 - 40",IF(Q98&lt;=50,"41 - 50","&gt; 50" ))))</f>
        <v>21 - 30</v>
      </c>
      <c r="S98" s="2" t="s">
        <v>36</v>
      </c>
      <c r="V98" s="23" t="s">
        <v>386</v>
      </c>
      <c r="W98" s="23" t="s">
        <v>387</v>
      </c>
      <c r="X98" s="0"/>
      <c r="Y98" s="23"/>
    </row>
    <row r="99" customFormat="false" ht="28.35" hidden="false" customHeight="false" outlineLevel="0" collapsed="false">
      <c r="C99" s="3" t="n">
        <v>0</v>
      </c>
      <c r="D99" s="22"/>
      <c r="E99" s="22"/>
      <c r="F99" s="22"/>
      <c r="G99" s="3" t="s">
        <v>25</v>
      </c>
      <c r="H99" s="22"/>
      <c r="I99" s="3" t="s">
        <v>25</v>
      </c>
      <c r="M99" s="23" t="s">
        <v>388</v>
      </c>
      <c r="N99" s="0"/>
      <c r="O99" s="23" t="s">
        <v>389</v>
      </c>
      <c r="P99" s="2" t="s">
        <v>28</v>
      </c>
      <c r="Q99" s="9" t="n">
        <f aca="false">2014-VALUE(RIGHT(O99,4))</f>
        <v>20</v>
      </c>
      <c r="R99" s="10" t="str">
        <f aca="false">IF(Q99&lt;21,"&lt; 21",IF(Q99&lt;=30,"21 - 30",IF(Q99&lt;=40,"31 - 40",IF(Q99&lt;=50,"41 - 50","&gt; 50" ))))</f>
        <v>&lt; 21</v>
      </c>
      <c r="S99" s="2" t="s">
        <v>36</v>
      </c>
      <c r="V99" s="23" t="s">
        <v>240</v>
      </c>
      <c r="W99" s="23" t="s">
        <v>390</v>
      </c>
      <c r="X99" s="0"/>
      <c r="Y99" s="23"/>
    </row>
    <row r="100" customFormat="false" ht="28.35" hidden="false" customHeight="false" outlineLevel="0" collapsed="false">
      <c r="C100" s="3" t="n">
        <v>0</v>
      </c>
      <c r="D100" s="22"/>
      <c r="E100" s="22"/>
      <c r="F100" s="22"/>
      <c r="G100" s="3" t="s">
        <v>25</v>
      </c>
      <c r="H100" s="22"/>
      <c r="I100" s="3" t="s">
        <v>25</v>
      </c>
      <c r="M100" s="23" t="s">
        <v>391</v>
      </c>
      <c r="N100" s="0"/>
      <c r="O100" s="23" t="s">
        <v>392</v>
      </c>
      <c r="P100" s="2" t="s">
        <v>28</v>
      </c>
      <c r="Q100" s="9" t="n">
        <f aca="false">2014-VALUE(RIGHT(O100,4))</f>
        <v>20</v>
      </c>
      <c r="R100" s="10" t="str">
        <f aca="false">IF(Q100&lt;21,"&lt; 21",IF(Q100&lt;=30,"21 - 30",IF(Q100&lt;=40,"31 - 40",IF(Q100&lt;=50,"41 - 50","&gt; 50" ))))</f>
        <v>&lt; 21</v>
      </c>
      <c r="S100" s="2" t="s">
        <v>36</v>
      </c>
      <c r="V100" s="23" t="s">
        <v>240</v>
      </c>
      <c r="W100" s="23" t="s">
        <v>390</v>
      </c>
      <c r="X100" s="0"/>
      <c r="Y100" s="23"/>
    </row>
    <row r="101" customFormat="false" ht="28.35" hidden="false" customHeight="false" outlineLevel="0" collapsed="false">
      <c r="C101" s="3" t="n">
        <v>0</v>
      </c>
      <c r="D101" s="22"/>
      <c r="E101" s="22"/>
      <c r="F101" s="22"/>
      <c r="G101" s="3" t="s">
        <v>25</v>
      </c>
      <c r="H101" s="22"/>
      <c r="I101" s="3" t="s">
        <v>25</v>
      </c>
      <c r="M101" s="23" t="s">
        <v>393</v>
      </c>
      <c r="N101" s="0"/>
      <c r="O101" s="23" t="s">
        <v>394</v>
      </c>
      <c r="P101" s="2" t="s">
        <v>28</v>
      </c>
      <c r="Q101" s="9" t="n">
        <f aca="false">2014-VALUE(RIGHT(O101,4))</f>
        <v>25</v>
      </c>
      <c r="R101" s="10" t="str">
        <f aca="false">IF(Q101&lt;21,"&lt; 21",IF(Q101&lt;=30,"21 - 30",IF(Q101&lt;=40,"31 - 40",IF(Q101&lt;=50,"41 - 50","&gt; 50" ))))</f>
        <v>21 - 30</v>
      </c>
      <c r="S101" s="2" t="s">
        <v>36</v>
      </c>
      <c r="V101" s="23" t="s">
        <v>395</v>
      </c>
      <c r="W101" s="23" t="s">
        <v>396</v>
      </c>
      <c r="X101" s="0"/>
      <c r="Y101" s="23"/>
    </row>
    <row r="102" customFormat="false" ht="28.35" hidden="false" customHeight="false" outlineLevel="0" collapsed="false">
      <c r="C102" s="3" t="n">
        <v>0</v>
      </c>
      <c r="D102" s="22"/>
      <c r="E102" s="22"/>
      <c r="F102" s="22"/>
      <c r="G102" s="3" t="s">
        <v>25</v>
      </c>
      <c r="H102" s="22"/>
      <c r="I102" s="3" t="s">
        <v>25</v>
      </c>
      <c r="M102" s="23" t="s">
        <v>397</v>
      </c>
      <c r="N102" s="0"/>
      <c r="O102" s="23" t="s">
        <v>398</v>
      </c>
      <c r="P102" s="2" t="s">
        <v>28</v>
      </c>
      <c r="Q102" s="9" t="n">
        <f aca="false">2014-VALUE(RIGHT(O102,4))</f>
        <v>17</v>
      </c>
      <c r="R102" s="10" t="str">
        <f aca="false">IF(Q102&lt;21,"&lt; 21",IF(Q102&lt;=30,"21 - 30",IF(Q102&lt;=40,"31 - 40",IF(Q102&lt;=50,"41 - 50","&gt; 50" ))))</f>
        <v>&lt; 21</v>
      </c>
      <c r="S102" s="2" t="s">
        <v>36</v>
      </c>
      <c r="V102" s="23" t="s">
        <v>135</v>
      </c>
      <c r="W102" s="23" t="s">
        <v>399</v>
      </c>
      <c r="X102" s="0"/>
      <c r="Y102" s="23"/>
    </row>
    <row r="103" customFormat="false" ht="28.35" hidden="false" customHeight="false" outlineLevel="0" collapsed="false">
      <c r="C103" s="3" t="n">
        <v>0</v>
      </c>
      <c r="D103" s="22"/>
      <c r="E103" s="22"/>
      <c r="F103" s="22"/>
      <c r="G103" s="3" t="s">
        <v>25</v>
      </c>
      <c r="H103" s="22"/>
      <c r="I103" s="3" t="s">
        <v>25</v>
      </c>
      <c r="M103" s="23" t="s">
        <v>400</v>
      </c>
      <c r="N103" s="0"/>
      <c r="O103" s="23" t="s">
        <v>401</v>
      </c>
      <c r="P103" s="2" t="s">
        <v>28</v>
      </c>
      <c r="Q103" s="9" t="n">
        <f aca="false">2014-VALUE(RIGHT(O103,4))</f>
        <v>42</v>
      </c>
      <c r="R103" s="10" t="str">
        <f aca="false">IF(Q103&lt;21,"&lt; 21",IF(Q103&lt;=30,"21 - 30",IF(Q103&lt;=40,"31 - 40",IF(Q103&lt;=50,"41 - 50","&gt; 50" ))))</f>
        <v>41 - 50</v>
      </c>
      <c r="S103" s="2" t="s">
        <v>36</v>
      </c>
      <c r="V103" s="23" t="s">
        <v>402</v>
      </c>
      <c r="W103" s="23" t="s">
        <v>403</v>
      </c>
      <c r="X103" s="0"/>
      <c r="Y103" s="23" t="s">
        <v>57</v>
      </c>
    </row>
    <row r="104" customFormat="false" ht="28.35" hidden="false" customHeight="false" outlineLevel="0" collapsed="false">
      <c r="C104" s="3" t="n">
        <v>0</v>
      </c>
      <c r="D104" s="22"/>
      <c r="E104" s="22"/>
      <c r="F104" s="22"/>
      <c r="G104" s="3" t="s">
        <v>25</v>
      </c>
      <c r="H104" s="22"/>
      <c r="I104" s="3" t="s">
        <v>25</v>
      </c>
      <c r="M104" s="23" t="s">
        <v>404</v>
      </c>
      <c r="N104" s="0"/>
      <c r="O104" s="23" t="s">
        <v>405</v>
      </c>
      <c r="P104" s="2" t="s">
        <v>28</v>
      </c>
      <c r="Q104" s="9" t="n">
        <f aca="false">2014-VALUE(RIGHT(O104,4))</f>
        <v>19</v>
      </c>
      <c r="R104" s="10" t="str">
        <f aca="false">IF(Q104&lt;21,"&lt; 21",IF(Q104&lt;=30,"21 - 30",IF(Q104&lt;=40,"31 - 40",IF(Q104&lt;=50,"41 - 50","&gt; 50" ))))</f>
        <v>&lt; 21</v>
      </c>
      <c r="S104" s="2" t="s">
        <v>36</v>
      </c>
      <c r="V104" s="23" t="s">
        <v>406</v>
      </c>
      <c r="W104" s="23" t="s">
        <v>407</v>
      </c>
      <c r="X104" s="0"/>
      <c r="Y104" s="23"/>
    </row>
    <row r="105" customFormat="false" ht="14.9" hidden="false" customHeight="false" outlineLevel="0" collapsed="false">
      <c r="C105" s="3" t="n">
        <v>0</v>
      </c>
      <c r="D105" s="22"/>
      <c r="E105" s="22"/>
      <c r="F105" s="22"/>
      <c r="G105" s="3" t="s">
        <v>25</v>
      </c>
      <c r="H105" s="22"/>
      <c r="I105" s="3" t="s">
        <v>25</v>
      </c>
      <c r="M105" s="23" t="s">
        <v>408</v>
      </c>
      <c r="N105" s="0"/>
      <c r="O105" s="23" t="s">
        <v>409</v>
      </c>
      <c r="P105" s="2" t="s">
        <v>28</v>
      </c>
      <c r="Q105" s="9" t="n">
        <f aca="false">2014-VALUE(RIGHT(O105,4))</f>
        <v>44</v>
      </c>
      <c r="R105" s="10" t="str">
        <f aca="false">IF(Q105&lt;21,"&lt; 21",IF(Q105&lt;=30,"21 - 30",IF(Q105&lt;=40,"31 - 40",IF(Q105&lt;=50,"41 - 50","&gt; 50" ))))</f>
        <v>41 - 50</v>
      </c>
      <c r="S105" s="2" t="s">
        <v>36</v>
      </c>
      <c r="V105" s="23" t="s">
        <v>410</v>
      </c>
      <c r="W105" s="23"/>
      <c r="X105" s="0"/>
      <c r="Y105" s="23"/>
    </row>
    <row r="106" customFormat="false" ht="28.35" hidden="false" customHeight="false" outlineLevel="0" collapsed="false">
      <c r="C106" s="3" t="n">
        <v>0</v>
      </c>
      <c r="D106" s="22"/>
      <c r="E106" s="22"/>
      <c r="F106" s="22"/>
      <c r="G106" s="3" t="s">
        <v>25</v>
      </c>
      <c r="H106" s="22"/>
      <c r="I106" s="3" t="s">
        <v>25</v>
      </c>
      <c r="M106" s="23" t="s">
        <v>411</v>
      </c>
      <c r="N106" s="0"/>
      <c r="O106" s="23" t="s">
        <v>412</v>
      </c>
      <c r="P106" s="2" t="s">
        <v>28</v>
      </c>
      <c r="Q106" s="9" t="n">
        <f aca="false">2014-VALUE(RIGHT(O106,4))</f>
        <v>32</v>
      </c>
      <c r="R106" s="10" t="str">
        <f aca="false">IF(Q106&lt;21,"&lt; 21",IF(Q106&lt;=30,"21 - 30",IF(Q106&lt;=40,"31 - 40",IF(Q106&lt;=50,"41 - 50","&gt; 50" ))))</f>
        <v>31 - 40</v>
      </c>
      <c r="S106" s="2" t="s">
        <v>36</v>
      </c>
      <c r="V106" s="23" t="s">
        <v>413</v>
      </c>
      <c r="W106" s="23" t="s">
        <v>414</v>
      </c>
      <c r="X106" s="0"/>
      <c r="Y106" s="23" t="s">
        <v>57</v>
      </c>
    </row>
    <row r="107" customFormat="false" ht="14.9" hidden="false" customHeight="false" outlineLevel="0" collapsed="false">
      <c r="C107" s="3" t="n">
        <v>0</v>
      </c>
      <c r="D107" s="22"/>
      <c r="E107" s="22"/>
      <c r="F107" s="22"/>
      <c r="G107" s="3" t="s">
        <v>25</v>
      </c>
      <c r="H107" s="22"/>
      <c r="I107" s="3" t="s">
        <v>25</v>
      </c>
      <c r="M107" s="23" t="s">
        <v>397</v>
      </c>
      <c r="N107" s="0"/>
      <c r="O107" s="23" t="s">
        <v>415</v>
      </c>
      <c r="P107" s="2" t="s">
        <v>28</v>
      </c>
      <c r="Q107" s="9" t="n">
        <f aca="false">2014-VALUE(RIGHT(O107,4))</f>
        <v>57</v>
      </c>
      <c r="R107" s="10" t="str">
        <f aca="false">IF(Q107&lt;21,"&lt; 21",IF(Q107&lt;=30,"21 - 30",IF(Q107&lt;=40,"31 - 40",IF(Q107&lt;=50,"41 - 50","&gt; 50" ))))</f>
        <v>&gt; 50</v>
      </c>
      <c r="S107" s="2" t="s">
        <v>43</v>
      </c>
      <c r="V107" s="23" t="s">
        <v>157</v>
      </c>
      <c r="W107" s="23"/>
      <c r="X107" s="0"/>
      <c r="Y107" s="23"/>
    </row>
    <row r="108" customFormat="false" ht="14.9" hidden="false" customHeight="false" outlineLevel="0" collapsed="false">
      <c r="C108" s="3" t="n">
        <v>0</v>
      </c>
      <c r="D108" s="22"/>
      <c r="E108" s="22"/>
      <c r="F108" s="22"/>
      <c r="G108" s="3" t="s">
        <v>25</v>
      </c>
      <c r="H108" s="22"/>
      <c r="I108" s="3" t="s">
        <v>25</v>
      </c>
      <c r="M108" s="23" t="s">
        <v>416</v>
      </c>
      <c r="N108" s="0"/>
      <c r="O108" s="23" t="s">
        <v>417</v>
      </c>
      <c r="P108" s="2" t="s">
        <v>28</v>
      </c>
      <c r="Q108" s="9" t="n">
        <f aca="false">2014-VALUE(RIGHT(O108,4))</f>
        <v>33</v>
      </c>
      <c r="R108" s="10" t="str">
        <f aca="false">IF(Q108&lt;21,"&lt; 21",IF(Q108&lt;=30,"21 - 30",IF(Q108&lt;=40,"31 - 40",IF(Q108&lt;=50,"41 - 50","&gt; 50" ))))</f>
        <v>31 - 40</v>
      </c>
      <c r="S108" s="2" t="s">
        <v>36</v>
      </c>
      <c r="V108" s="23" t="s">
        <v>418</v>
      </c>
      <c r="W108" s="23"/>
      <c r="X108" s="0"/>
      <c r="Y108" s="23" t="s">
        <v>419</v>
      </c>
    </row>
    <row r="109" customFormat="false" ht="14.9" hidden="false" customHeight="false" outlineLevel="0" collapsed="false">
      <c r="C109" s="3" t="n">
        <v>0</v>
      </c>
      <c r="D109" s="22"/>
      <c r="E109" s="22"/>
      <c r="F109" s="22"/>
      <c r="G109" s="3" t="s">
        <v>25</v>
      </c>
      <c r="H109" s="22"/>
      <c r="I109" s="3" t="s">
        <v>25</v>
      </c>
      <c r="M109" s="23" t="s">
        <v>420</v>
      </c>
      <c r="N109" s="0"/>
      <c r="O109" s="23" t="s">
        <v>421</v>
      </c>
      <c r="P109" s="2" t="s">
        <v>28</v>
      </c>
      <c r="Q109" s="9" t="n">
        <f aca="false">2014-VALUE(RIGHT(O109,4))</f>
        <v>36</v>
      </c>
      <c r="R109" s="10" t="str">
        <f aca="false">IF(Q109&lt;21,"&lt; 21",IF(Q109&lt;=30,"21 - 30",IF(Q109&lt;=40,"31 - 40",IF(Q109&lt;=50,"41 - 50","&gt; 50" ))))</f>
        <v>31 - 40</v>
      </c>
      <c r="S109" s="2" t="s">
        <v>36</v>
      </c>
      <c r="V109" s="23" t="s">
        <v>422</v>
      </c>
      <c r="W109" s="23"/>
      <c r="X109" s="0"/>
      <c r="Y109" s="23"/>
    </row>
    <row r="110" customFormat="false" ht="28.35" hidden="false" customHeight="false" outlineLevel="0" collapsed="false">
      <c r="C110" s="3" t="n">
        <v>0</v>
      </c>
      <c r="D110" s="22"/>
      <c r="E110" s="22"/>
      <c r="F110" s="22"/>
      <c r="G110" s="3" t="s">
        <v>25</v>
      </c>
      <c r="H110" s="22"/>
      <c r="I110" s="3" t="s">
        <v>25</v>
      </c>
      <c r="M110" s="23" t="s">
        <v>423</v>
      </c>
      <c r="N110" s="0"/>
      <c r="O110" s="23" t="s">
        <v>424</v>
      </c>
      <c r="P110" s="2" t="s">
        <v>28</v>
      </c>
      <c r="Q110" s="9" t="n">
        <f aca="false">2014-VALUE(RIGHT(O110,4))</f>
        <v>24</v>
      </c>
      <c r="R110" s="10" t="str">
        <f aca="false">IF(Q110&lt;21,"&lt; 21",IF(Q110&lt;=30,"21 - 30",IF(Q110&lt;=40,"31 - 40",IF(Q110&lt;=50,"41 - 50","&gt; 50" ))))</f>
        <v>21 - 30</v>
      </c>
      <c r="S110" s="2" t="s">
        <v>43</v>
      </c>
      <c r="V110" s="23" t="s">
        <v>422</v>
      </c>
      <c r="W110" s="23" t="s">
        <v>425</v>
      </c>
      <c r="X110" s="0"/>
      <c r="Y110" s="23"/>
    </row>
    <row r="111" customFormat="false" ht="14.9" hidden="false" customHeight="false" outlineLevel="0" collapsed="false">
      <c r="C111" s="3" t="n">
        <v>0</v>
      </c>
      <c r="D111" s="22"/>
      <c r="E111" s="22"/>
      <c r="F111" s="22"/>
      <c r="G111" s="3" t="s">
        <v>25</v>
      </c>
      <c r="H111" s="22"/>
      <c r="I111" s="3" t="s">
        <v>25</v>
      </c>
      <c r="M111" s="23" t="s">
        <v>426</v>
      </c>
      <c r="N111" s="0"/>
      <c r="O111" s="23" t="s">
        <v>427</v>
      </c>
      <c r="P111" s="2" t="s">
        <v>28</v>
      </c>
      <c r="Q111" s="9" t="n">
        <f aca="false">2014-VALUE(RIGHT(O111,4))</f>
        <v>38</v>
      </c>
      <c r="R111" s="10" t="str">
        <f aca="false">IF(Q111&lt;21,"&lt; 21",IF(Q111&lt;=30,"21 - 30",IF(Q111&lt;=40,"31 - 40",IF(Q111&lt;=50,"41 - 50","&gt; 50" ))))</f>
        <v>31 - 40</v>
      </c>
      <c r="S111" s="2" t="s">
        <v>36</v>
      </c>
      <c r="V111" s="23" t="s">
        <v>428</v>
      </c>
      <c r="W111" s="23"/>
      <c r="X111" s="0"/>
      <c r="Y111" s="23"/>
    </row>
    <row r="112" customFormat="false" ht="28.35" hidden="false" customHeight="false" outlineLevel="0" collapsed="false">
      <c r="C112" s="3" t="n">
        <v>0</v>
      </c>
      <c r="D112" s="22"/>
      <c r="E112" s="22"/>
      <c r="F112" s="22"/>
      <c r="G112" s="3" t="s">
        <v>25</v>
      </c>
      <c r="H112" s="22"/>
      <c r="I112" s="3" t="s">
        <v>25</v>
      </c>
      <c r="M112" s="23" t="s">
        <v>429</v>
      </c>
      <c r="N112" s="0"/>
      <c r="O112" s="23" t="s">
        <v>430</v>
      </c>
      <c r="P112" s="2" t="s">
        <v>28</v>
      </c>
      <c r="Q112" s="9" t="n">
        <f aca="false">2014-VALUE(RIGHT(O112,4))</f>
        <v>33</v>
      </c>
      <c r="R112" s="10" t="str">
        <f aca="false">IF(Q112&lt;21,"&lt; 21",IF(Q112&lt;=30,"21 - 30",IF(Q112&lt;=40,"31 - 40",IF(Q112&lt;=50,"41 - 50","&gt; 50" ))))</f>
        <v>31 - 40</v>
      </c>
      <c r="S112" s="2" t="s">
        <v>36</v>
      </c>
      <c r="V112" s="23" t="s">
        <v>431</v>
      </c>
      <c r="W112" s="23" t="s">
        <v>432</v>
      </c>
      <c r="X112" s="0"/>
      <c r="Y112" s="23"/>
    </row>
    <row r="113" customFormat="false" ht="28.35" hidden="false" customHeight="false" outlineLevel="0" collapsed="false">
      <c r="C113" s="3" t="n">
        <v>0</v>
      </c>
      <c r="D113" s="22"/>
      <c r="E113" s="22"/>
      <c r="F113" s="22"/>
      <c r="G113" s="3" t="s">
        <v>25</v>
      </c>
      <c r="H113" s="22"/>
      <c r="I113" s="3" t="s">
        <v>25</v>
      </c>
      <c r="M113" s="23" t="s">
        <v>433</v>
      </c>
      <c r="N113" s="0"/>
      <c r="O113" s="23" t="s">
        <v>434</v>
      </c>
      <c r="P113" s="2" t="s">
        <v>28</v>
      </c>
      <c r="Q113" s="9" t="n">
        <f aca="false">2014-VALUE(RIGHT(O113,4))</f>
        <v>38</v>
      </c>
      <c r="R113" s="10" t="str">
        <f aca="false">IF(Q113&lt;21,"&lt; 21",IF(Q113&lt;=30,"21 - 30",IF(Q113&lt;=40,"31 - 40",IF(Q113&lt;=50,"41 - 50","&gt; 50" ))))</f>
        <v>31 - 40</v>
      </c>
      <c r="S113" s="2" t="s">
        <v>36</v>
      </c>
      <c r="V113" s="23" t="s">
        <v>435</v>
      </c>
      <c r="W113" s="23" t="s">
        <v>436</v>
      </c>
      <c r="X113" s="0"/>
      <c r="Y113" s="23" t="s">
        <v>437</v>
      </c>
    </row>
    <row r="114" customFormat="false" ht="28.35" hidden="false" customHeight="false" outlineLevel="0" collapsed="false">
      <c r="C114" s="3" t="n">
        <v>0</v>
      </c>
      <c r="D114" s="22"/>
      <c r="E114" s="22"/>
      <c r="F114" s="22"/>
      <c r="G114" s="3" t="s">
        <v>25</v>
      </c>
      <c r="H114" s="22"/>
      <c r="I114" s="3" t="s">
        <v>25</v>
      </c>
      <c r="M114" s="23" t="s">
        <v>438</v>
      </c>
      <c r="N114" s="0"/>
      <c r="O114" s="23" t="s">
        <v>439</v>
      </c>
      <c r="P114" s="2" t="s">
        <v>28</v>
      </c>
      <c r="Q114" s="9" t="n">
        <f aca="false">2014-1985</f>
        <v>29</v>
      </c>
      <c r="R114" s="10" t="str">
        <f aca="false">IF(Q114&lt;21,"&lt; 21",IF(Q114&lt;=30,"21 - 30",IF(Q114&lt;=40,"31 - 40",IF(Q114&lt;=50,"41 - 50","&gt; 50" ))))</f>
        <v>21 - 30</v>
      </c>
      <c r="S114" s="2" t="s">
        <v>36</v>
      </c>
      <c r="V114" s="23" t="s">
        <v>440</v>
      </c>
      <c r="W114" s="23" t="s">
        <v>441</v>
      </c>
      <c r="X114" s="0"/>
      <c r="Y114" s="23" t="s">
        <v>442</v>
      </c>
    </row>
    <row r="115" customFormat="false" ht="28.35" hidden="false" customHeight="false" outlineLevel="0" collapsed="false">
      <c r="C115" s="3" t="n">
        <v>0</v>
      </c>
      <c r="D115" s="22"/>
      <c r="E115" s="22"/>
      <c r="F115" s="22"/>
      <c r="G115" s="3" t="s">
        <v>25</v>
      </c>
      <c r="H115" s="22"/>
      <c r="I115" s="3" t="s">
        <v>25</v>
      </c>
      <c r="M115" s="23" t="s">
        <v>443</v>
      </c>
      <c r="N115" s="0"/>
      <c r="O115" s="23" t="s">
        <v>444</v>
      </c>
      <c r="P115" s="2" t="s">
        <v>28</v>
      </c>
      <c r="Q115" s="9" t="n">
        <f aca="false">2014-VALUE(RIGHT(O115,4))</f>
        <v>43</v>
      </c>
      <c r="R115" s="10" t="str">
        <f aca="false">IF(Q115&lt;21,"&lt; 21",IF(Q115&lt;=30,"21 - 30",IF(Q115&lt;=40,"31 - 40",IF(Q115&lt;=50,"41 - 50","&gt; 50" ))))</f>
        <v>41 - 50</v>
      </c>
      <c r="S115" s="2" t="s">
        <v>36</v>
      </c>
      <c r="V115" s="23" t="s">
        <v>445</v>
      </c>
      <c r="W115" s="23" t="s">
        <v>446</v>
      </c>
      <c r="X115" s="0"/>
      <c r="Y115" s="23"/>
    </row>
    <row r="116" customFormat="false" ht="41.75" hidden="false" customHeight="false" outlineLevel="0" collapsed="false">
      <c r="C116" s="3" t="n">
        <v>0</v>
      </c>
      <c r="D116" s="22"/>
      <c r="E116" s="22"/>
      <c r="F116" s="22"/>
      <c r="G116" s="3" t="s">
        <v>25</v>
      </c>
      <c r="H116" s="22"/>
      <c r="I116" s="3" t="s">
        <v>25</v>
      </c>
      <c r="M116" s="23" t="s">
        <v>447</v>
      </c>
      <c r="N116" s="0"/>
      <c r="O116" s="23" t="s">
        <v>448</v>
      </c>
      <c r="P116" s="2" t="s">
        <v>35</v>
      </c>
      <c r="Q116" s="9" t="n">
        <f aca="false">2014-VALUE(RIGHT(O116,4))</f>
        <v>33</v>
      </c>
      <c r="R116" s="10" t="str">
        <f aca="false">IF(Q116&lt;21,"&lt; 21",IF(Q116&lt;=30,"21 - 30",IF(Q116&lt;=40,"31 - 40",IF(Q116&lt;=50,"41 - 50","&gt; 50" ))))</f>
        <v>31 - 40</v>
      </c>
      <c r="S116" s="2" t="s">
        <v>36</v>
      </c>
      <c r="V116" s="23" t="s">
        <v>449</v>
      </c>
      <c r="W116" s="23" t="s">
        <v>450</v>
      </c>
      <c r="X116" s="0"/>
      <c r="Y116" s="23" t="s">
        <v>451</v>
      </c>
    </row>
    <row r="117" customFormat="false" ht="28.35" hidden="false" customHeight="false" outlineLevel="0" collapsed="false">
      <c r="C117" s="3" t="n">
        <v>0</v>
      </c>
      <c r="D117" s="22"/>
      <c r="E117" s="22"/>
      <c r="F117" s="22"/>
      <c r="G117" s="3" t="s">
        <v>25</v>
      </c>
      <c r="H117" s="22"/>
      <c r="I117" s="3" t="s">
        <v>25</v>
      </c>
      <c r="M117" s="23" t="s">
        <v>452</v>
      </c>
      <c r="N117" s="0"/>
      <c r="O117" s="23" t="s">
        <v>453</v>
      </c>
      <c r="P117" s="2" t="s">
        <v>35</v>
      </c>
      <c r="Q117" s="9" t="n">
        <f aca="false">2014-VALUE(RIGHT(O117,4))</f>
        <v>24</v>
      </c>
      <c r="R117" s="10" t="str">
        <f aca="false">IF(Q117&lt;21,"&lt; 21",IF(Q117&lt;=30,"21 - 30",IF(Q117&lt;=40,"31 - 40",IF(Q117&lt;=50,"41 - 50","&gt; 50" ))))</f>
        <v>21 - 30</v>
      </c>
      <c r="S117" s="2" t="s">
        <v>36</v>
      </c>
      <c r="V117" s="23" t="s">
        <v>449</v>
      </c>
      <c r="W117" s="23" t="s">
        <v>454</v>
      </c>
      <c r="X117" s="0"/>
      <c r="Y117" s="23" t="s">
        <v>451</v>
      </c>
    </row>
    <row r="118" customFormat="false" ht="28.35" hidden="false" customHeight="false" outlineLevel="0" collapsed="false">
      <c r="C118" s="3" t="n">
        <v>0</v>
      </c>
      <c r="D118" s="22"/>
      <c r="E118" s="22"/>
      <c r="F118" s="22"/>
      <c r="G118" s="3" t="s">
        <v>25</v>
      </c>
      <c r="H118" s="22"/>
      <c r="I118" s="3" t="s">
        <v>25</v>
      </c>
      <c r="M118" s="23" t="s">
        <v>455</v>
      </c>
      <c r="N118" s="0"/>
      <c r="O118" s="23" t="s">
        <v>456</v>
      </c>
      <c r="P118" s="2" t="s">
        <v>28</v>
      </c>
      <c r="Q118" s="9" t="n">
        <f aca="false">2014-VALUE(RIGHT(O118,4))</f>
        <v>18</v>
      </c>
      <c r="R118" s="10" t="str">
        <f aca="false">IF(Q118&lt;21,"&lt; 21",IF(Q118&lt;=30,"21 - 30",IF(Q118&lt;=40,"31 - 40",IF(Q118&lt;=50,"41 - 50","&gt; 50" ))))</f>
        <v>&lt; 21</v>
      </c>
      <c r="S118" s="2" t="s">
        <v>36</v>
      </c>
      <c r="V118" s="23" t="s">
        <v>457</v>
      </c>
      <c r="W118" s="23" t="s">
        <v>458</v>
      </c>
      <c r="X118" s="0"/>
      <c r="Y118" s="23"/>
    </row>
    <row r="119" customFormat="false" ht="15.9" hidden="false" customHeight="false" outlineLevel="0" collapsed="false">
      <c r="C119" s="3" t="n">
        <v>0</v>
      </c>
      <c r="D119" s="22"/>
      <c r="E119" s="22"/>
      <c r="F119" s="22"/>
      <c r="G119" s="3" t="s">
        <v>25</v>
      </c>
      <c r="H119" s="22"/>
      <c r="I119" s="3" t="s">
        <v>25</v>
      </c>
      <c r="M119" s="23" t="s">
        <v>459</v>
      </c>
      <c r="N119" s="0"/>
      <c r="O119" s="23"/>
      <c r="P119" s="2" t="s">
        <v>35</v>
      </c>
      <c r="Q119" s="9"/>
      <c r="R119" s="10"/>
      <c r="S119" s="2" t="s">
        <v>36</v>
      </c>
      <c r="V119" s="23" t="s">
        <v>457</v>
      </c>
      <c r="W119" s="23"/>
      <c r="X119" s="0"/>
      <c r="Y119" s="23"/>
    </row>
    <row r="120" customFormat="false" ht="15.9" hidden="false" customHeight="false" outlineLevel="0" collapsed="false">
      <c r="C120" s="3" t="n">
        <v>0</v>
      </c>
      <c r="D120" s="22"/>
      <c r="E120" s="22"/>
      <c r="F120" s="22"/>
      <c r="G120" s="3" t="s">
        <v>25</v>
      </c>
      <c r="H120" s="22"/>
      <c r="I120" s="3" t="s">
        <v>25</v>
      </c>
      <c r="M120" s="23" t="s">
        <v>460</v>
      </c>
      <c r="N120" s="0"/>
      <c r="O120" s="23"/>
      <c r="P120" s="2" t="s">
        <v>28</v>
      </c>
      <c r="Q120" s="9"/>
      <c r="R120" s="10"/>
      <c r="S120" s="2" t="s">
        <v>36</v>
      </c>
      <c r="V120" s="23" t="s">
        <v>457</v>
      </c>
      <c r="W120" s="23"/>
      <c r="X120" s="0"/>
      <c r="Y120" s="23"/>
    </row>
    <row r="121" customFormat="false" ht="28.35" hidden="false" customHeight="false" outlineLevel="0" collapsed="false">
      <c r="C121" s="3" t="n">
        <v>0</v>
      </c>
      <c r="D121" s="22"/>
      <c r="E121" s="22"/>
      <c r="F121" s="22"/>
      <c r="G121" s="3" t="s">
        <v>25</v>
      </c>
      <c r="H121" s="22"/>
      <c r="I121" s="3" t="s">
        <v>25</v>
      </c>
      <c r="M121" s="23" t="s">
        <v>461</v>
      </c>
      <c r="N121" s="0"/>
      <c r="O121" s="23" t="s">
        <v>462</v>
      </c>
      <c r="P121" s="2" t="s">
        <v>28</v>
      </c>
      <c r="Q121" s="9" t="n">
        <f aca="false">2014-VALUE(RIGHT(O121,4))</f>
        <v>39</v>
      </c>
      <c r="R121" s="10" t="str">
        <f aca="false">IF(Q121&lt;21,"&lt; 21",IF(Q121&lt;=30,"21 - 30",IF(Q121&lt;=40,"31 - 40",IF(Q121&lt;=50,"41 - 50","&gt; 50" ))))</f>
        <v>31 - 40</v>
      </c>
      <c r="S121" s="2" t="s">
        <v>36</v>
      </c>
      <c r="V121" s="23" t="s">
        <v>463</v>
      </c>
      <c r="W121" s="23" t="s">
        <v>464</v>
      </c>
      <c r="X121" s="0"/>
      <c r="Y121" s="23"/>
    </row>
    <row r="122" customFormat="false" ht="29.85" hidden="false" customHeight="false" outlineLevel="0" collapsed="false">
      <c r="C122" s="3" t="n">
        <v>0</v>
      </c>
      <c r="D122" s="22"/>
      <c r="E122" s="22"/>
      <c r="F122" s="22"/>
      <c r="G122" s="3" t="s">
        <v>25</v>
      </c>
      <c r="H122" s="22"/>
      <c r="I122" s="3" t="s">
        <v>25</v>
      </c>
      <c r="M122" s="23" t="s">
        <v>465</v>
      </c>
      <c r="N122" s="0"/>
      <c r="O122" s="23" t="s">
        <v>466</v>
      </c>
      <c r="P122" s="2" t="s">
        <v>35</v>
      </c>
      <c r="Q122" s="9"/>
      <c r="R122" s="10"/>
      <c r="S122" s="2" t="s">
        <v>36</v>
      </c>
      <c r="V122" s="23" t="s">
        <v>467</v>
      </c>
      <c r="W122" s="23" t="s">
        <v>468</v>
      </c>
      <c r="X122" s="0"/>
      <c r="Y122" s="23"/>
    </row>
    <row r="123" customFormat="false" ht="28.35" hidden="false" customHeight="false" outlineLevel="0" collapsed="false">
      <c r="C123" s="3" t="n">
        <v>0</v>
      </c>
      <c r="D123" s="22"/>
      <c r="E123" s="22"/>
      <c r="F123" s="22"/>
      <c r="G123" s="3" t="s">
        <v>25</v>
      </c>
      <c r="H123" s="22"/>
      <c r="I123" s="3" t="s">
        <v>25</v>
      </c>
      <c r="M123" s="23" t="s">
        <v>469</v>
      </c>
      <c r="N123" s="0"/>
      <c r="O123" s="23" t="s">
        <v>470</v>
      </c>
      <c r="P123" s="2" t="s">
        <v>28</v>
      </c>
      <c r="Q123" s="9" t="n">
        <f aca="false">2014-VALUE(RIGHT(O123,4))</f>
        <v>25</v>
      </c>
      <c r="R123" s="10" t="str">
        <f aca="false">IF(Q123&lt;21,"&lt; 21",IF(Q123&lt;=30,"21 - 30",IF(Q123&lt;=40,"31 - 40",IF(Q123&lt;=50,"41 - 50","&gt; 50" ))))</f>
        <v>21 - 30</v>
      </c>
      <c r="S123" s="2" t="s">
        <v>36</v>
      </c>
      <c r="V123" s="23" t="s">
        <v>471</v>
      </c>
      <c r="W123" s="23" t="s">
        <v>472</v>
      </c>
      <c r="X123" s="0"/>
      <c r="Y123" s="23"/>
    </row>
    <row r="124" customFormat="false" ht="28.35" hidden="false" customHeight="false" outlineLevel="0" collapsed="false">
      <c r="C124" s="3" t="n">
        <v>0</v>
      </c>
      <c r="D124" s="22"/>
      <c r="E124" s="22"/>
      <c r="F124" s="22"/>
      <c r="G124" s="3" t="s">
        <v>25</v>
      </c>
      <c r="H124" s="22"/>
      <c r="I124" s="3" t="s">
        <v>25</v>
      </c>
      <c r="M124" s="23" t="s">
        <v>473</v>
      </c>
      <c r="N124" s="0"/>
      <c r="O124" s="23" t="s">
        <v>474</v>
      </c>
      <c r="P124" s="2" t="s">
        <v>28</v>
      </c>
      <c r="Q124" s="9" t="n">
        <f aca="false">2014-VALUE(RIGHT(O124,4))</f>
        <v>28</v>
      </c>
      <c r="R124" s="10" t="str">
        <f aca="false">IF(Q124&lt;21,"&lt; 21",IF(Q124&lt;=30,"21 - 30",IF(Q124&lt;=40,"31 - 40",IF(Q124&lt;=50,"41 - 50","&gt; 50" ))))</f>
        <v>21 - 30</v>
      </c>
      <c r="S124" s="2" t="s">
        <v>36</v>
      </c>
      <c r="V124" s="23" t="s">
        <v>475</v>
      </c>
      <c r="W124" s="23" t="s">
        <v>476</v>
      </c>
      <c r="X124" s="0"/>
      <c r="Y124" s="23"/>
    </row>
    <row r="125" customFormat="false" ht="28.35" hidden="false" customHeight="false" outlineLevel="0" collapsed="false">
      <c r="C125" s="3" t="n">
        <v>0</v>
      </c>
      <c r="D125" s="22"/>
      <c r="E125" s="22"/>
      <c r="F125" s="22"/>
      <c r="G125" s="3" t="s">
        <v>25</v>
      </c>
      <c r="H125" s="22"/>
      <c r="I125" s="3" t="s">
        <v>25</v>
      </c>
      <c r="M125" s="23" t="s">
        <v>477</v>
      </c>
      <c r="N125" s="0"/>
      <c r="O125" s="23" t="s">
        <v>478</v>
      </c>
      <c r="P125" s="2" t="s">
        <v>28</v>
      </c>
      <c r="Q125" s="9" t="n">
        <f aca="false">2014-VALUE(RIGHT(O125,4))</f>
        <v>41</v>
      </c>
      <c r="R125" s="10" t="str">
        <f aca="false">IF(Q125&lt;21,"&lt; 21",IF(Q125&lt;=30,"21 - 30",IF(Q125&lt;=40,"31 - 40",IF(Q125&lt;=50,"41 - 50","&gt; 50" ))))</f>
        <v>41 - 50</v>
      </c>
      <c r="S125" s="2" t="s">
        <v>36</v>
      </c>
      <c r="V125" s="23" t="s">
        <v>479</v>
      </c>
      <c r="W125" s="23" t="s">
        <v>480</v>
      </c>
      <c r="X125" s="0"/>
      <c r="Y125" s="23"/>
    </row>
    <row r="126" customFormat="false" ht="28.35" hidden="false" customHeight="false" outlineLevel="0" collapsed="false">
      <c r="C126" s="3" t="n">
        <v>0</v>
      </c>
      <c r="D126" s="22"/>
      <c r="E126" s="22"/>
      <c r="F126" s="22"/>
      <c r="G126" s="3" t="s">
        <v>25</v>
      </c>
      <c r="H126" s="22"/>
      <c r="I126" s="3" t="s">
        <v>25</v>
      </c>
      <c r="M126" s="23" t="s">
        <v>481</v>
      </c>
      <c r="N126" s="0"/>
      <c r="O126" s="23" t="s">
        <v>482</v>
      </c>
      <c r="P126" s="2" t="s">
        <v>28</v>
      </c>
      <c r="Q126" s="9" t="n">
        <f aca="false">2014-VALUE(RIGHT(O126,4))</f>
        <v>58</v>
      </c>
      <c r="R126" s="10" t="str">
        <f aca="false">IF(Q126&lt;21,"&lt; 21",IF(Q126&lt;=30,"21 - 30",IF(Q126&lt;=40,"31 - 40",IF(Q126&lt;=50,"41 - 50","&gt; 50" ))))</f>
        <v>&gt; 50</v>
      </c>
      <c r="S126" s="2" t="s">
        <v>36</v>
      </c>
      <c r="V126" s="23" t="s">
        <v>483</v>
      </c>
      <c r="W126" s="23" t="s">
        <v>472</v>
      </c>
      <c r="X126" s="0"/>
      <c r="Y126" s="23"/>
    </row>
    <row r="127" customFormat="false" ht="28.35" hidden="false" customHeight="false" outlineLevel="0" collapsed="false">
      <c r="C127" s="3" t="n">
        <v>0</v>
      </c>
      <c r="D127" s="22"/>
      <c r="E127" s="22"/>
      <c r="F127" s="22"/>
      <c r="G127" s="3" t="s">
        <v>25</v>
      </c>
      <c r="H127" s="22"/>
      <c r="I127" s="3" t="s">
        <v>25</v>
      </c>
      <c r="M127" s="23" t="s">
        <v>484</v>
      </c>
      <c r="N127" s="0"/>
      <c r="O127" s="23" t="s">
        <v>485</v>
      </c>
      <c r="P127" s="2" t="s">
        <v>28</v>
      </c>
      <c r="Q127" s="9" t="n">
        <f aca="false">2014-VALUE(RIGHT(O127,4))</f>
        <v>28</v>
      </c>
      <c r="R127" s="10" t="str">
        <f aca="false">IF(Q127&lt;21,"&lt; 21",IF(Q127&lt;=30,"21 - 30",IF(Q127&lt;=40,"31 - 40",IF(Q127&lt;=50,"41 - 50","&gt; 50" ))))</f>
        <v>21 - 30</v>
      </c>
      <c r="S127" s="2" t="s">
        <v>36</v>
      </c>
      <c r="V127" s="23" t="s">
        <v>486</v>
      </c>
      <c r="W127" s="23" t="s">
        <v>487</v>
      </c>
      <c r="X127" s="0"/>
      <c r="Y127" s="23"/>
    </row>
    <row r="128" customFormat="false" ht="14.9" hidden="false" customHeight="false" outlineLevel="0" collapsed="false">
      <c r="C128" s="3" t="n">
        <v>0</v>
      </c>
      <c r="D128" s="22"/>
      <c r="E128" s="22"/>
      <c r="F128" s="22"/>
      <c r="G128" s="3" t="s">
        <v>25</v>
      </c>
      <c r="H128" s="22"/>
      <c r="I128" s="3" t="s">
        <v>25</v>
      </c>
      <c r="M128" s="23" t="s">
        <v>291</v>
      </c>
      <c r="N128" s="0"/>
      <c r="O128" s="23" t="s">
        <v>488</v>
      </c>
      <c r="P128" s="2" t="s">
        <v>28</v>
      </c>
      <c r="Q128" s="9" t="n">
        <f aca="false">2014-VALUE(RIGHT(O128,4))</f>
        <v>26</v>
      </c>
      <c r="R128" s="10" t="str">
        <f aca="false">IF(Q128&lt;21,"&lt; 21",IF(Q128&lt;=30,"21 - 30",IF(Q128&lt;=40,"31 - 40",IF(Q128&lt;=50,"41 - 50","&gt; 50" ))))</f>
        <v>21 - 30</v>
      </c>
      <c r="S128" s="2" t="s">
        <v>36</v>
      </c>
      <c r="V128" s="23" t="s">
        <v>489</v>
      </c>
      <c r="W128" s="23"/>
      <c r="X128" s="0"/>
      <c r="Y128" s="23" t="s">
        <v>260</v>
      </c>
    </row>
    <row r="129" customFormat="false" ht="28.35" hidden="false" customHeight="false" outlineLevel="0" collapsed="false">
      <c r="C129" s="3" t="n">
        <v>0</v>
      </c>
      <c r="D129" s="22"/>
      <c r="E129" s="22"/>
      <c r="F129" s="22"/>
      <c r="G129" s="3" t="s">
        <v>25</v>
      </c>
      <c r="H129" s="22"/>
      <c r="I129" s="3" t="s">
        <v>25</v>
      </c>
      <c r="M129" s="23" t="s">
        <v>490</v>
      </c>
      <c r="N129" s="0"/>
      <c r="O129" s="23" t="s">
        <v>491</v>
      </c>
      <c r="P129" s="2" t="s">
        <v>28</v>
      </c>
      <c r="Q129" s="9" t="n">
        <f aca="false">2014-VALUE(RIGHT(O129,4))</f>
        <v>20</v>
      </c>
      <c r="R129" s="10" t="str">
        <f aca="false">IF(Q129&lt;21,"&lt; 21",IF(Q129&lt;=30,"21 - 30",IF(Q129&lt;=40,"31 - 40",IF(Q129&lt;=50,"41 - 50","&gt; 50" ))))</f>
        <v>&lt; 21</v>
      </c>
      <c r="S129" s="2" t="s">
        <v>36</v>
      </c>
      <c r="V129" s="23" t="s">
        <v>492</v>
      </c>
      <c r="W129" s="23" t="s">
        <v>493</v>
      </c>
      <c r="X129" s="0"/>
      <c r="Y129" s="23"/>
    </row>
    <row r="130" customFormat="false" ht="28.35" hidden="false" customHeight="false" outlineLevel="0" collapsed="false">
      <c r="C130" s="3" t="n">
        <v>0</v>
      </c>
      <c r="D130" s="22"/>
      <c r="E130" s="22"/>
      <c r="F130" s="22"/>
      <c r="G130" s="3" t="s">
        <v>25</v>
      </c>
      <c r="H130" s="22"/>
      <c r="I130" s="3" t="s">
        <v>25</v>
      </c>
      <c r="M130" s="23" t="s">
        <v>494</v>
      </c>
      <c r="N130" s="0"/>
      <c r="O130" s="23" t="s">
        <v>495</v>
      </c>
      <c r="P130" s="2" t="s">
        <v>28</v>
      </c>
      <c r="Q130" s="9" t="n">
        <f aca="false">2014-VALUE(RIGHT(O130,4))</f>
        <v>23</v>
      </c>
      <c r="R130" s="10" t="str">
        <f aca="false">IF(Q130&lt;21,"&lt; 21",IF(Q130&lt;=30,"21 - 30",IF(Q130&lt;=40,"31 - 40",IF(Q130&lt;=50,"41 - 50","&gt; 50" ))))</f>
        <v>21 - 30</v>
      </c>
      <c r="S130" s="2" t="s">
        <v>36</v>
      </c>
      <c r="V130" s="23" t="s">
        <v>240</v>
      </c>
      <c r="W130" s="23" t="s">
        <v>496</v>
      </c>
      <c r="X130" s="0"/>
      <c r="Y130" s="23"/>
    </row>
    <row r="131" customFormat="false" ht="28.35" hidden="false" customHeight="false" outlineLevel="0" collapsed="false">
      <c r="C131" s="3" t="n">
        <v>0</v>
      </c>
      <c r="D131" s="22"/>
      <c r="E131" s="22"/>
      <c r="F131" s="22"/>
      <c r="G131" s="3" t="s">
        <v>25</v>
      </c>
      <c r="H131" s="22"/>
      <c r="I131" s="3" t="s">
        <v>25</v>
      </c>
      <c r="M131" s="23" t="s">
        <v>433</v>
      </c>
      <c r="N131" s="0"/>
      <c r="O131" s="23" t="s">
        <v>497</v>
      </c>
      <c r="P131" s="2" t="s">
        <v>28</v>
      </c>
      <c r="Q131" s="9" t="n">
        <f aca="false">2014-VALUE(RIGHT(O131,4))</f>
        <v>35</v>
      </c>
      <c r="R131" s="10" t="str">
        <f aca="false">IF(Q131&lt;21,"&lt; 21",IF(Q131&lt;=30,"21 - 30",IF(Q131&lt;=40,"31 - 40",IF(Q131&lt;=50,"41 - 50","&gt; 50" ))))</f>
        <v>31 - 40</v>
      </c>
      <c r="S131" s="2" t="s">
        <v>36</v>
      </c>
      <c r="V131" s="23" t="s">
        <v>498</v>
      </c>
      <c r="W131" s="23" t="s">
        <v>499</v>
      </c>
      <c r="X131" s="0"/>
      <c r="Y131" s="23" t="s">
        <v>57</v>
      </c>
    </row>
    <row r="132" customFormat="false" ht="28.35" hidden="false" customHeight="false" outlineLevel="0" collapsed="false">
      <c r="C132" s="3" t="n">
        <v>0</v>
      </c>
      <c r="D132" s="22"/>
      <c r="E132" s="22"/>
      <c r="F132" s="22"/>
      <c r="G132" s="3" t="s">
        <v>25</v>
      </c>
      <c r="H132" s="22"/>
      <c r="I132" s="3" t="s">
        <v>25</v>
      </c>
      <c r="M132" s="23" t="s">
        <v>500</v>
      </c>
      <c r="N132" s="0"/>
      <c r="O132" s="23" t="s">
        <v>501</v>
      </c>
      <c r="P132" s="2" t="s">
        <v>28</v>
      </c>
      <c r="Q132" s="9" t="n">
        <f aca="false">2014-VALUE(RIGHT(O132,4))</f>
        <v>24</v>
      </c>
      <c r="R132" s="10" t="str">
        <f aca="false">IF(Q132&lt;21,"&lt; 21",IF(Q132&lt;=30,"21 - 30",IF(Q132&lt;=40,"31 - 40",IF(Q132&lt;=50,"41 - 50","&gt; 50" ))))</f>
        <v>21 - 30</v>
      </c>
      <c r="S132" s="2" t="s">
        <v>36</v>
      </c>
      <c r="V132" s="23" t="s">
        <v>240</v>
      </c>
      <c r="W132" s="23" t="s">
        <v>502</v>
      </c>
      <c r="X132" s="0"/>
      <c r="Y132" s="23" t="s">
        <v>503</v>
      </c>
    </row>
    <row r="133" customFormat="false" ht="14.9" hidden="false" customHeight="false" outlineLevel="0" collapsed="false">
      <c r="C133" s="3" t="n">
        <v>0</v>
      </c>
      <c r="D133" s="22"/>
      <c r="E133" s="22"/>
      <c r="F133" s="22"/>
      <c r="G133" s="3" t="s">
        <v>25</v>
      </c>
      <c r="H133" s="22"/>
      <c r="I133" s="3" t="s">
        <v>25</v>
      </c>
      <c r="M133" s="23" t="s">
        <v>504</v>
      </c>
      <c r="N133" s="0"/>
      <c r="O133" s="23" t="s">
        <v>505</v>
      </c>
      <c r="P133" s="2" t="s">
        <v>28</v>
      </c>
      <c r="Q133" s="9" t="n">
        <f aca="false">2014-VALUE(RIGHT(O133,4))</f>
        <v>28</v>
      </c>
      <c r="R133" s="10" t="str">
        <f aca="false">IF(Q133&lt;21,"&lt; 21",IF(Q133&lt;=30,"21 - 30",IF(Q133&lt;=40,"31 - 40",IF(Q133&lt;=50,"41 - 50","&gt; 50" ))))</f>
        <v>21 - 30</v>
      </c>
      <c r="S133" s="2" t="s">
        <v>36</v>
      </c>
      <c r="V133" s="23" t="s">
        <v>506</v>
      </c>
      <c r="W133" s="23"/>
      <c r="X133" s="0"/>
      <c r="Y133" s="23"/>
    </row>
    <row r="134" customFormat="false" ht="14.9" hidden="false" customHeight="false" outlineLevel="0" collapsed="false">
      <c r="C134" s="3" t="n">
        <v>0</v>
      </c>
      <c r="D134" s="22"/>
      <c r="E134" s="22"/>
      <c r="F134" s="22"/>
      <c r="G134" s="3" t="s">
        <v>25</v>
      </c>
      <c r="H134" s="22"/>
      <c r="I134" s="3" t="s">
        <v>25</v>
      </c>
      <c r="M134" s="23" t="s">
        <v>507</v>
      </c>
      <c r="N134" s="0"/>
      <c r="O134" s="23" t="s">
        <v>508</v>
      </c>
      <c r="P134" s="2" t="s">
        <v>28</v>
      </c>
      <c r="Q134" s="9" t="n">
        <f aca="false">2014-VALUE(RIGHT(O134,4))</f>
        <v>26</v>
      </c>
      <c r="R134" s="10" t="str">
        <f aca="false">IF(Q134&lt;21,"&lt; 21",IF(Q134&lt;=30,"21 - 30",IF(Q134&lt;=40,"31 - 40",IF(Q134&lt;=50,"41 - 50","&gt; 50" ))))</f>
        <v>21 - 30</v>
      </c>
      <c r="S134" s="2" t="s">
        <v>36</v>
      </c>
      <c r="V134" s="23" t="s">
        <v>509</v>
      </c>
      <c r="W134" s="23"/>
      <c r="X134" s="0"/>
      <c r="Y134" s="23" t="s">
        <v>510</v>
      </c>
    </row>
    <row r="135" customFormat="false" ht="28.35" hidden="false" customHeight="false" outlineLevel="0" collapsed="false">
      <c r="C135" s="3" t="n">
        <v>0</v>
      </c>
      <c r="D135" s="22"/>
      <c r="E135" s="22"/>
      <c r="F135" s="22"/>
      <c r="G135" s="3" t="s">
        <v>25</v>
      </c>
      <c r="H135" s="22"/>
      <c r="I135" s="3" t="s">
        <v>25</v>
      </c>
      <c r="M135" s="23" t="s">
        <v>511</v>
      </c>
      <c r="N135" s="0"/>
      <c r="O135" s="23" t="s">
        <v>512</v>
      </c>
      <c r="P135" s="2" t="s">
        <v>28</v>
      </c>
      <c r="Q135" s="9" t="n">
        <f aca="false">2014-VALUE(RIGHT(O135,4))</f>
        <v>27</v>
      </c>
      <c r="R135" s="10" t="str">
        <f aca="false">IF(Q135&lt;21,"&lt; 21",IF(Q135&lt;=30,"21 - 30",IF(Q135&lt;=40,"31 - 40",IF(Q135&lt;=50,"41 - 50","&gt; 50" ))))</f>
        <v>21 - 30</v>
      </c>
      <c r="S135" s="2" t="s">
        <v>36</v>
      </c>
      <c r="V135" s="23" t="s">
        <v>513</v>
      </c>
      <c r="W135" s="23" t="s">
        <v>514</v>
      </c>
      <c r="X135" s="0"/>
      <c r="Y135" s="23"/>
    </row>
    <row r="136" customFormat="false" ht="28.35" hidden="false" customHeight="false" outlineLevel="0" collapsed="false">
      <c r="C136" s="3" t="n">
        <v>0</v>
      </c>
      <c r="D136" s="22"/>
      <c r="E136" s="22"/>
      <c r="F136" s="22"/>
      <c r="G136" s="3" t="s">
        <v>25</v>
      </c>
      <c r="H136" s="22"/>
      <c r="I136" s="3" t="s">
        <v>25</v>
      </c>
      <c r="M136" s="23" t="s">
        <v>515</v>
      </c>
      <c r="N136" s="0"/>
      <c r="O136" s="23" t="s">
        <v>516</v>
      </c>
      <c r="P136" s="2" t="s">
        <v>28</v>
      </c>
      <c r="Q136" s="9" t="n">
        <f aca="false">2014-VALUE(RIGHT(O136,4))</f>
        <v>24</v>
      </c>
      <c r="R136" s="10" t="str">
        <f aca="false">IF(Q136&lt;21,"&lt; 21",IF(Q136&lt;=30,"21 - 30",IF(Q136&lt;=40,"31 - 40",IF(Q136&lt;=50,"41 - 50","&gt; 50" ))))</f>
        <v>21 - 30</v>
      </c>
      <c r="S136" s="2" t="s">
        <v>36</v>
      </c>
      <c r="V136" s="23" t="s">
        <v>517</v>
      </c>
      <c r="W136" s="23" t="s">
        <v>518</v>
      </c>
      <c r="X136" s="0"/>
      <c r="Y136" s="23"/>
    </row>
    <row r="137" customFormat="false" ht="28.35" hidden="false" customHeight="false" outlineLevel="0" collapsed="false">
      <c r="C137" s="3" t="n">
        <v>0</v>
      </c>
      <c r="D137" s="22"/>
      <c r="E137" s="22"/>
      <c r="F137" s="22"/>
      <c r="G137" s="3" t="s">
        <v>25</v>
      </c>
      <c r="H137" s="22"/>
      <c r="I137" s="3" t="s">
        <v>25</v>
      </c>
      <c r="M137" s="23" t="s">
        <v>519</v>
      </c>
      <c r="N137" s="0"/>
      <c r="O137" s="23" t="s">
        <v>520</v>
      </c>
      <c r="P137" s="2" t="s">
        <v>28</v>
      </c>
      <c r="Q137" s="9" t="n">
        <f aca="false">2014-VALUE(RIGHT(O137,4))</f>
        <v>21</v>
      </c>
      <c r="R137" s="10" t="str">
        <f aca="false">IF(Q137&lt;21,"&lt; 21",IF(Q137&lt;=30,"21 - 30",IF(Q137&lt;=40,"31 - 40",IF(Q137&lt;=50,"41 - 50","&gt; 50" ))))</f>
        <v>21 - 30</v>
      </c>
      <c r="S137" s="2" t="s">
        <v>36</v>
      </c>
      <c r="V137" s="23" t="s">
        <v>521</v>
      </c>
      <c r="W137" s="23" t="s">
        <v>522</v>
      </c>
      <c r="X137" s="0"/>
      <c r="Y137" s="23"/>
    </row>
    <row r="138" customFormat="false" ht="14.9" hidden="false" customHeight="false" outlineLevel="0" collapsed="false">
      <c r="C138" s="3" t="n">
        <v>0</v>
      </c>
      <c r="D138" s="22"/>
      <c r="E138" s="22"/>
      <c r="F138" s="22"/>
      <c r="G138" s="3" t="s">
        <v>25</v>
      </c>
      <c r="H138" s="22"/>
      <c r="I138" s="3" t="s">
        <v>25</v>
      </c>
      <c r="M138" s="23" t="s">
        <v>523</v>
      </c>
      <c r="N138" s="0"/>
      <c r="O138" s="23" t="s">
        <v>524</v>
      </c>
      <c r="P138" s="2" t="s">
        <v>28</v>
      </c>
      <c r="Q138" s="9" t="n">
        <f aca="false">2014-VALUE(RIGHT(O138,4))</f>
        <v>23</v>
      </c>
      <c r="R138" s="10" t="str">
        <f aca="false">IF(Q138&lt;21,"&lt; 21",IF(Q138&lt;=30,"21 - 30",IF(Q138&lt;=40,"31 - 40",IF(Q138&lt;=50,"41 - 50","&gt; 50" ))))</f>
        <v>21 - 30</v>
      </c>
      <c r="S138" s="2" t="s">
        <v>36</v>
      </c>
      <c r="V138" s="23" t="s">
        <v>525</v>
      </c>
      <c r="W138" s="23"/>
      <c r="X138" s="0"/>
      <c r="Y138" s="23"/>
    </row>
    <row r="139" customFormat="false" ht="28.35" hidden="false" customHeight="false" outlineLevel="0" collapsed="false">
      <c r="C139" s="3" t="n">
        <v>0</v>
      </c>
      <c r="D139" s="22"/>
      <c r="E139" s="22"/>
      <c r="F139" s="22"/>
      <c r="G139" s="3" t="s">
        <v>25</v>
      </c>
      <c r="H139" s="22"/>
      <c r="I139" s="3" t="s">
        <v>25</v>
      </c>
      <c r="M139" s="23" t="s">
        <v>526</v>
      </c>
      <c r="N139" s="0"/>
      <c r="O139" s="23" t="s">
        <v>527</v>
      </c>
      <c r="P139" s="2" t="s">
        <v>28</v>
      </c>
      <c r="Q139" s="9" t="n">
        <f aca="false">2014-VALUE(RIGHT(O139,4))</f>
        <v>24</v>
      </c>
      <c r="R139" s="10" t="str">
        <f aca="false">IF(Q139&lt;21,"&lt; 21",IF(Q139&lt;=30,"21 - 30",IF(Q139&lt;=40,"31 - 40",IF(Q139&lt;=50,"41 - 50","&gt; 50" ))))</f>
        <v>21 - 30</v>
      </c>
      <c r="S139" s="2" t="s">
        <v>36</v>
      </c>
      <c r="V139" s="23" t="s">
        <v>528</v>
      </c>
      <c r="W139" s="23" t="s">
        <v>529</v>
      </c>
      <c r="X139" s="0"/>
      <c r="Y139" s="23"/>
    </row>
    <row r="140" customFormat="false" ht="28.35" hidden="false" customHeight="false" outlineLevel="0" collapsed="false">
      <c r="C140" s="3" t="n">
        <v>0</v>
      </c>
      <c r="D140" s="22"/>
      <c r="E140" s="22"/>
      <c r="F140" s="22"/>
      <c r="G140" s="3" t="s">
        <v>25</v>
      </c>
      <c r="H140" s="22"/>
      <c r="I140" s="3" t="s">
        <v>25</v>
      </c>
      <c r="M140" s="23" t="s">
        <v>530</v>
      </c>
      <c r="N140" s="0"/>
      <c r="O140" s="23" t="s">
        <v>531</v>
      </c>
      <c r="P140" s="2" t="s">
        <v>28</v>
      </c>
      <c r="Q140" s="9" t="n">
        <f aca="false">2014-VALUE(RIGHT(O140,4))</f>
        <v>18</v>
      </c>
      <c r="R140" s="10" t="str">
        <f aca="false">IF(Q140&lt;21,"&lt; 21",IF(Q140&lt;=30,"21 - 30",IF(Q140&lt;=40,"31 - 40",IF(Q140&lt;=50,"41 - 50","&gt; 50" ))))</f>
        <v>&lt; 21</v>
      </c>
      <c r="S140" s="2" t="s">
        <v>36</v>
      </c>
      <c r="V140" s="23" t="s">
        <v>509</v>
      </c>
      <c r="W140" s="23" t="s">
        <v>532</v>
      </c>
      <c r="X140" s="0"/>
      <c r="Y140" s="23"/>
    </row>
    <row r="141" customFormat="false" ht="29.85" hidden="false" customHeight="false" outlineLevel="0" collapsed="false">
      <c r="C141" s="3" t="n">
        <v>0</v>
      </c>
      <c r="D141" s="22"/>
      <c r="E141" s="22"/>
      <c r="F141" s="22"/>
      <c r="G141" s="3" t="s">
        <v>25</v>
      </c>
      <c r="H141" s="22"/>
      <c r="I141" s="3" t="s">
        <v>25</v>
      </c>
      <c r="M141" s="23" t="s">
        <v>533</v>
      </c>
      <c r="N141" s="0"/>
      <c r="O141" s="23" t="s">
        <v>98</v>
      </c>
      <c r="P141" s="2" t="s">
        <v>28</v>
      </c>
      <c r="Q141" s="9"/>
      <c r="R141" s="10"/>
      <c r="S141" s="2" t="s">
        <v>36</v>
      </c>
      <c r="V141" s="23" t="s">
        <v>534</v>
      </c>
      <c r="W141" s="23" t="s">
        <v>535</v>
      </c>
      <c r="X141" s="0"/>
      <c r="Y141" s="23"/>
    </row>
    <row r="142" customFormat="false" ht="28.35" hidden="false" customHeight="false" outlineLevel="0" collapsed="false">
      <c r="C142" s="3" t="n">
        <v>0</v>
      </c>
      <c r="D142" s="22"/>
      <c r="E142" s="22"/>
      <c r="F142" s="22"/>
      <c r="G142" s="3" t="s">
        <v>25</v>
      </c>
      <c r="H142" s="22"/>
      <c r="I142" s="3" t="s">
        <v>25</v>
      </c>
      <c r="M142" s="23" t="s">
        <v>536</v>
      </c>
      <c r="N142" s="0"/>
      <c r="O142" s="23" t="s">
        <v>537</v>
      </c>
      <c r="P142" s="2" t="s">
        <v>28</v>
      </c>
      <c r="Q142" s="9" t="n">
        <f aca="false">2014-VALUE(RIGHT(O142,4))</f>
        <v>23</v>
      </c>
      <c r="R142" s="10" t="str">
        <f aca="false">IF(Q142&lt;21,"&lt; 21",IF(Q142&lt;=30,"21 - 30",IF(Q142&lt;=40,"31 - 40",IF(Q142&lt;=50,"41 - 50","&gt; 50" ))))</f>
        <v>21 - 30</v>
      </c>
      <c r="S142" s="2" t="s">
        <v>36</v>
      </c>
      <c r="V142" s="23" t="s">
        <v>509</v>
      </c>
      <c r="W142" s="23" t="s">
        <v>538</v>
      </c>
      <c r="X142" s="0"/>
      <c r="Y142" s="23"/>
    </row>
    <row r="143" customFormat="false" ht="14.9" hidden="false" customHeight="false" outlineLevel="0" collapsed="false">
      <c r="C143" s="3" t="n">
        <v>0</v>
      </c>
      <c r="D143" s="22"/>
      <c r="E143" s="22"/>
      <c r="F143" s="22"/>
      <c r="G143" s="3" t="s">
        <v>25</v>
      </c>
      <c r="H143" s="22"/>
      <c r="I143" s="3" t="s">
        <v>25</v>
      </c>
      <c r="M143" s="23" t="s">
        <v>539</v>
      </c>
      <c r="N143" s="0"/>
      <c r="O143" s="23" t="s">
        <v>540</v>
      </c>
      <c r="P143" s="2" t="s">
        <v>28</v>
      </c>
      <c r="Q143" s="9" t="n">
        <f aca="false">2014-VALUE(RIGHT(O143,4))</f>
        <v>16</v>
      </c>
      <c r="R143" s="10" t="str">
        <f aca="false">IF(Q143&lt;21,"&lt; 21",IF(Q143&lt;=30,"21 - 30",IF(Q143&lt;=40,"31 - 40",IF(Q143&lt;=50,"41 - 50","&gt; 50" ))))</f>
        <v>&lt; 21</v>
      </c>
      <c r="S143" s="2" t="s">
        <v>36</v>
      </c>
      <c r="V143" s="23" t="s">
        <v>509</v>
      </c>
      <c r="W143" s="23"/>
      <c r="X143" s="0"/>
      <c r="Y143" s="23"/>
    </row>
    <row r="144" customFormat="false" ht="14.9" hidden="false" customHeight="false" outlineLevel="0" collapsed="false">
      <c r="C144" s="3" t="n">
        <v>0</v>
      </c>
      <c r="D144" s="22"/>
      <c r="E144" s="22"/>
      <c r="F144" s="22"/>
      <c r="G144" s="3" t="s">
        <v>25</v>
      </c>
      <c r="H144" s="22"/>
      <c r="I144" s="3" t="s">
        <v>25</v>
      </c>
      <c r="M144" s="23" t="s">
        <v>541</v>
      </c>
      <c r="N144" s="0"/>
      <c r="O144" s="23" t="s">
        <v>542</v>
      </c>
      <c r="P144" s="2" t="s">
        <v>28</v>
      </c>
      <c r="Q144" s="9" t="n">
        <f aca="false">2014-VALUE(RIGHT(O144,4))</f>
        <v>32</v>
      </c>
      <c r="R144" s="10" t="str">
        <f aca="false">IF(Q144&lt;21,"&lt; 21",IF(Q144&lt;=30,"21 - 30",IF(Q144&lt;=40,"31 - 40",IF(Q144&lt;=50,"41 - 50","&gt; 50" ))))</f>
        <v>31 - 40</v>
      </c>
      <c r="S144" s="2" t="s">
        <v>36</v>
      </c>
      <c r="V144" s="23" t="s">
        <v>543</v>
      </c>
      <c r="W144" s="23"/>
      <c r="X144" s="0"/>
      <c r="Y144" s="23" t="s">
        <v>544</v>
      </c>
    </row>
    <row r="145" customFormat="false" ht="28.35" hidden="false" customHeight="false" outlineLevel="0" collapsed="false">
      <c r="C145" s="3" t="n">
        <v>0</v>
      </c>
      <c r="D145" s="22"/>
      <c r="E145" s="22"/>
      <c r="F145" s="22"/>
      <c r="G145" s="3" t="s">
        <v>25</v>
      </c>
      <c r="H145" s="22"/>
      <c r="I145" s="3" t="s">
        <v>25</v>
      </c>
      <c r="M145" s="23" t="s">
        <v>545</v>
      </c>
      <c r="N145" s="0"/>
      <c r="O145" s="23" t="s">
        <v>546</v>
      </c>
      <c r="P145" s="2" t="s">
        <v>35</v>
      </c>
      <c r="Q145" s="9" t="n">
        <f aca="false">2014-VALUE(RIGHT(O145,4))</f>
        <v>37</v>
      </c>
      <c r="R145" s="10" t="str">
        <f aca="false">IF(Q145&lt;21,"&lt; 21",IF(Q145&lt;=30,"21 - 30",IF(Q145&lt;=40,"31 - 40",IF(Q145&lt;=50,"41 - 50","&gt; 50" ))))</f>
        <v>31 - 40</v>
      </c>
      <c r="S145" s="2" t="s">
        <v>36</v>
      </c>
      <c r="V145" s="23" t="s">
        <v>547</v>
      </c>
      <c r="W145" s="23" t="s">
        <v>548</v>
      </c>
      <c r="X145" s="0"/>
      <c r="Y145" s="23"/>
    </row>
    <row r="146" customFormat="false" ht="14.9" hidden="false" customHeight="false" outlineLevel="0" collapsed="false">
      <c r="C146" s="3" t="n">
        <v>0</v>
      </c>
      <c r="D146" s="22"/>
      <c r="E146" s="22"/>
      <c r="F146" s="22"/>
      <c r="G146" s="3" t="s">
        <v>25</v>
      </c>
      <c r="H146" s="22"/>
      <c r="I146" s="3" t="s">
        <v>25</v>
      </c>
      <c r="M146" s="23" t="s">
        <v>549</v>
      </c>
      <c r="N146" s="0"/>
      <c r="O146" s="23" t="s">
        <v>550</v>
      </c>
      <c r="P146" s="2" t="s">
        <v>28</v>
      </c>
      <c r="Q146" s="9" t="n">
        <f aca="false">2014-VALUE(RIGHT(O146,4))</f>
        <v>29</v>
      </c>
      <c r="R146" s="10" t="str">
        <f aca="false">IF(Q146&lt;21,"&lt; 21",IF(Q146&lt;=30,"21 - 30",IF(Q146&lt;=40,"31 - 40",IF(Q146&lt;=50,"41 - 50","&gt; 50" ))))</f>
        <v>21 - 30</v>
      </c>
      <c r="S146" s="2" t="s">
        <v>36</v>
      </c>
      <c r="V146" s="23" t="s">
        <v>551</v>
      </c>
      <c r="W146" s="23"/>
      <c r="X146" s="0"/>
      <c r="Y146" s="23"/>
    </row>
    <row r="147" customFormat="false" ht="28.35" hidden="false" customHeight="false" outlineLevel="0" collapsed="false">
      <c r="C147" s="3" t="n">
        <v>0</v>
      </c>
      <c r="D147" s="22"/>
      <c r="E147" s="22"/>
      <c r="F147" s="22"/>
      <c r="G147" s="3" t="s">
        <v>25</v>
      </c>
      <c r="H147" s="22"/>
      <c r="I147" s="3" t="s">
        <v>25</v>
      </c>
      <c r="M147" s="23" t="s">
        <v>552</v>
      </c>
      <c r="N147" s="0"/>
      <c r="O147" s="23" t="s">
        <v>553</v>
      </c>
      <c r="P147" s="2" t="s">
        <v>28</v>
      </c>
      <c r="Q147" s="9" t="n">
        <f aca="false">2014-VALUE(RIGHT(O147,4))</f>
        <v>27</v>
      </c>
      <c r="R147" s="10" t="str">
        <f aca="false">IF(Q147&lt;21,"&lt; 21",IF(Q147&lt;=30,"21 - 30",IF(Q147&lt;=40,"31 - 40",IF(Q147&lt;=50,"41 - 50","&gt; 50" ))))</f>
        <v>21 - 30</v>
      </c>
      <c r="S147" s="2" t="s">
        <v>36</v>
      </c>
      <c r="V147" s="23" t="s">
        <v>554</v>
      </c>
      <c r="W147" s="23" t="s">
        <v>555</v>
      </c>
      <c r="X147" s="0"/>
      <c r="Y147" s="23"/>
    </row>
    <row r="148" customFormat="false" ht="29.85" hidden="false" customHeight="false" outlineLevel="0" collapsed="false">
      <c r="C148" s="3" t="n">
        <v>0</v>
      </c>
      <c r="D148" s="22"/>
      <c r="E148" s="22"/>
      <c r="F148" s="22"/>
      <c r="G148" s="3" t="s">
        <v>25</v>
      </c>
      <c r="H148" s="22"/>
      <c r="I148" s="3" t="s">
        <v>25</v>
      </c>
      <c r="M148" s="23" t="s">
        <v>556</v>
      </c>
      <c r="N148" s="0"/>
      <c r="O148" s="23" t="s">
        <v>98</v>
      </c>
      <c r="P148" s="2" t="s">
        <v>35</v>
      </c>
      <c r="Q148" s="9"/>
      <c r="R148" s="10"/>
      <c r="S148" s="2" t="s">
        <v>43</v>
      </c>
      <c r="V148" s="23" t="s">
        <v>289</v>
      </c>
      <c r="W148" s="23" t="s">
        <v>557</v>
      </c>
      <c r="X148" s="0"/>
      <c r="Y148" s="23"/>
    </row>
    <row r="149" customFormat="false" ht="28.35" hidden="false" customHeight="false" outlineLevel="0" collapsed="false">
      <c r="C149" s="3" t="n">
        <v>0</v>
      </c>
      <c r="D149" s="22"/>
      <c r="E149" s="22"/>
      <c r="F149" s="22"/>
      <c r="G149" s="3" t="s">
        <v>25</v>
      </c>
      <c r="H149" s="22"/>
      <c r="I149" s="3" t="s">
        <v>25</v>
      </c>
      <c r="M149" s="23" t="s">
        <v>558</v>
      </c>
      <c r="N149" s="0"/>
      <c r="O149" s="23" t="s">
        <v>559</v>
      </c>
      <c r="P149" s="2" t="s">
        <v>28</v>
      </c>
      <c r="Q149" s="9" t="n">
        <f aca="false">2014-VALUE(RIGHT(O149,4))</f>
        <v>32</v>
      </c>
      <c r="R149" s="10" t="str">
        <f aca="false">IF(Q149&lt;21,"&lt; 21",IF(Q149&lt;=30,"21 - 30",IF(Q149&lt;=40,"31 - 40",IF(Q149&lt;=50,"41 - 50","&gt; 50" ))))</f>
        <v>31 - 40</v>
      </c>
      <c r="S149" s="2" t="s">
        <v>142</v>
      </c>
      <c r="V149" s="23" t="s">
        <v>560</v>
      </c>
      <c r="W149" s="23" t="s">
        <v>561</v>
      </c>
      <c r="X149" s="0"/>
      <c r="Y149" s="23" t="s">
        <v>57</v>
      </c>
    </row>
    <row r="150" customFormat="false" ht="28.35" hidden="false" customHeight="false" outlineLevel="0" collapsed="false">
      <c r="C150" s="3" t="n">
        <v>0</v>
      </c>
      <c r="D150" s="22"/>
      <c r="E150" s="22"/>
      <c r="F150" s="22"/>
      <c r="G150" s="3" t="s">
        <v>25</v>
      </c>
      <c r="H150" s="22"/>
      <c r="I150" s="3" t="s">
        <v>25</v>
      </c>
      <c r="M150" s="23" t="s">
        <v>562</v>
      </c>
      <c r="N150" s="0"/>
      <c r="O150" s="23" t="s">
        <v>563</v>
      </c>
      <c r="P150" s="2" t="s">
        <v>35</v>
      </c>
      <c r="Q150" s="9" t="n">
        <f aca="false">2014-VALUE(RIGHT(O150,4))</f>
        <v>46</v>
      </c>
      <c r="R150" s="10" t="str">
        <f aca="false">IF(Q150&lt;21,"&lt; 21",IF(Q150&lt;=30,"21 - 30",IF(Q150&lt;=40,"31 - 40",IF(Q150&lt;=50,"41 - 50","&gt; 50" ))))</f>
        <v>41 - 50</v>
      </c>
      <c r="S150" s="2" t="s">
        <v>36</v>
      </c>
      <c r="V150" s="23" t="s">
        <v>564</v>
      </c>
      <c r="W150" s="23" t="s">
        <v>565</v>
      </c>
      <c r="X150" s="0"/>
      <c r="Y150" s="23" t="s">
        <v>57</v>
      </c>
    </row>
    <row r="151" customFormat="false" ht="28.35" hidden="false" customHeight="false" outlineLevel="0" collapsed="false">
      <c r="C151" s="3" t="n">
        <v>0</v>
      </c>
      <c r="D151" s="22"/>
      <c r="E151" s="22"/>
      <c r="F151" s="22"/>
      <c r="G151" s="3" t="s">
        <v>25</v>
      </c>
      <c r="H151" s="22"/>
      <c r="I151" s="3" t="s">
        <v>25</v>
      </c>
      <c r="M151" s="23" t="s">
        <v>566</v>
      </c>
      <c r="N151" s="0"/>
      <c r="O151" s="23" t="s">
        <v>567</v>
      </c>
      <c r="P151" s="2" t="s">
        <v>28</v>
      </c>
      <c r="Q151" s="9" t="n">
        <f aca="false">2014-VALUE(RIGHT(O151,4))</f>
        <v>27</v>
      </c>
      <c r="R151" s="10" t="str">
        <f aca="false">IF(Q151&lt;21,"&lt; 21",IF(Q151&lt;=30,"21 - 30",IF(Q151&lt;=40,"31 - 40",IF(Q151&lt;=50,"41 - 50","&gt; 50" ))))</f>
        <v>21 - 30</v>
      </c>
      <c r="S151" s="2" t="s">
        <v>36</v>
      </c>
      <c r="V151" s="23" t="s">
        <v>289</v>
      </c>
      <c r="W151" s="23" t="s">
        <v>568</v>
      </c>
      <c r="X151" s="0"/>
      <c r="Y151" s="23"/>
    </row>
    <row r="152" customFormat="false" ht="28.35" hidden="false" customHeight="false" outlineLevel="0" collapsed="false">
      <c r="C152" s="3" t="n">
        <v>0</v>
      </c>
      <c r="D152" s="22"/>
      <c r="E152" s="22"/>
      <c r="F152" s="22"/>
      <c r="G152" s="3" t="s">
        <v>25</v>
      </c>
      <c r="H152" s="22"/>
      <c r="I152" s="3" t="s">
        <v>25</v>
      </c>
      <c r="M152" s="23" t="s">
        <v>569</v>
      </c>
      <c r="N152" s="0"/>
      <c r="O152" s="23" t="s">
        <v>570</v>
      </c>
      <c r="P152" s="2" t="s">
        <v>28</v>
      </c>
      <c r="Q152" s="9" t="n">
        <f aca="false">2014-VALUE(RIGHT(O152,4))</f>
        <v>41</v>
      </c>
      <c r="R152" s="10" t="str">
        <f aca="false">IF(Q152&lt;21,"&lt; 21",IF(Q152&lt;=30,"21 - 30",IF(Q152&lt;=40,"31 - 40",IF(Q152&lt;=50,"41 - 50","&gt; 50" ))))</f>
        <v>41 - 50</v>
      </c>
      <c r="S152" s="2" t="s">
        <v>36</v>
      </c>
      <c r="V152" s="23" t="s">
        <v>571</v>
      </c>
      <c r="W152" s="23" t="s">
        <v>572</v>
      </c>
      <c r="X152" s="0"/>
      <c r="Y152" s="23"/>
    </row>
    <row r="153" customFormat="false" ht="28.35" hidden="false" customHeight="false" outlineLevel="0" collapsed="false">
      <c r="C153" s="3" t="n">
        <v>0</v>
      </c>
      <c r="D153" s="22"/>
      <c r="E153" s="22"/>
      <c r="F153" s="22"/>
      <c r="G153" s="3" t="s">
        <v>25</v>
      </c>
      <c r="H153" s="22"/>
      <c r="I153" s="3" t="s">
        <v>25</v>
      </c>
      <c r="M153" s="23" t="s">
        <v>573</v>
      </c>
      <c r="N153" s="0"/>
      <c r="O153" s="23" t="s">
        <v>574</v>
      </c>
      <c r="P153" s="2" t="s">
        <v>28</v>
      </c>
      <c r="Q153" s="9" t="n">
        <f aca="false">2014-VALUE(RIGHT(O153,4))</f>
        <v>39</v>
      </c>
      <c r="R153" s="10" t="str">
        <f aca="false">IF(Q153&lt;21,"&lt; 21",IF(Q153&lt;=30,"21 - 30",IF(Q153&lt;=40,"31 - 40",IF(Q153&lt;=50,"41 - 50","&gt; 50" ))))</f>
        <v>31 - 40</v>
      </c>
      <c r="S153" s="2" t="s">
        <v>36</v>
      </c>
      <c r="V153" s="23" t="s">
        <v>575</v>
      </c>
      <c r="W153" s="23" t="s">
        <v>576</v>
      </c>
      <c r="X153" s="0"/>
      <c r="Y153" s="23" t="s">
        <v>544</v>
      </c>
    </row>
    <row r="154" customFormat="false" ht="28.35" hidden="false" customHeight="false" outlineLevel="0" collapsed="false">
      <c r="C154" s="3" t="n">
        <v>0</v>
      </c>
      <c r="D154" s="22"/>
      <c r="E154" s="22"/>
      <c r="F154" s="22"/>
      <c r="G154" s="3" t="s">
        <v>25</v>
      </c>
      <c r="H154" s="22"/>
      <c r="I154" s="3" t="s">
        <v>25</v>
      </c>
      <c r="M154" s="23" t="s">
        <v>577</v>
      </c>
      <c r="N154" s="0"/>
      <c r="O154" s="23" t="s">
        <v>578</v>
      </c>
      <c r="P154" s="2" t="s">
        <v>35</v>
      </c>
      <c r="Q154" s="9" t="n">
        <f aca="false">2014-VALUE(RIGHT(O154,4))</f>
        <v>34</v>
      </c>
      <c r="R154" s="10" t="str">
        <f aca="false">IF(Q154&lt;21,"&lt; 21",IF(Q154&lt;=30,"21 - 30",IF(Q154&lt;=40,"31 - 40",IF(Q154&lt;=50,"41 - 50","&gt; 50" ))))</f>
        <v>31 - 40</v>
      </c>
      <c r="S154" s="2" t="s">
        <v>36</v>
      </c>
      <c r="V154" s="23" t="s">
        <v>579</v>
      </c>
      <c r="W154" s="23" t="s">
        <v>580</v>
      </c>
      <c r="X154" s="0"/>
      <c r="Y154" s="23" t="s">
        <v>57</v>
      </c>
    </row>
    <row r="155" customFormat="false" ht="28.35" hidden="false" customHeight="false" outlineLevel="0" collapsed="false">
      <c r="C155" s="3" t="n">
        <v>0</v>
      </c>
      <c r="D155" s="22"/>
      <c r="E155" s="22"/>
      <c r="F155" s="22"/>
      <c r="G155" s="3" t="s">
        <v>25</v>
      </c>
      <c r="H155" s="22"/>
      <c r="I155" s="3" t="s">
        <v>25</v>
      </c>
      <c r="M155" s="23" t="s">
        <v>581</v>
      </c>
      <c r="N155" s="0"/>
      <c r="O155" s="23" t="s">
        <v>582</v>
      </c>
      <c r="P155" s="2" t="s">
        <v>28</v>
      </c>
      <c r="Q155" s="9" t="n">
        <f aca="false">2014-VALUE(RIGHT(O155,4))</f>
        <v>38</v>
      </c>
      <c r="R155" s="10" t="str">
        <f aca="false">IF(Q155&lt;21,"&lt; 21",IF(Q155&lt;=30,"21 - 30",IF(Q155&lt;=40,"31 - 40",IF(Q155&lt;=50,"41 - 50","&gt; 50" ))))</f>
        <v>31 - 40</v>
      </c>
      <c r="S155" s="2" t="s">
        <v>36</v>
      </c>
      <c r="V155" s="23" t="s">
        <v>583</v>
      </c>
      <c r="W155" s="23" t="s">
        <v>584</v>
      </c>
      <c r="X155" s="0"/>
      <c r="Y155" s="23" t="s">
        <v>585</v>
      </c>
    </row>
    <row r="156" customFormat="false" ht="28.35" hidden="false" customHeight="false" outlineLevel="0" collapsed="false">
      <c r="C156" s="3" t="n">
        <v>0</v>
      </c>
      <c r="D156" s="22"/>
      <c r="E156" s="22"/>
      <c r="F156" s="22"/>
      <c r="G156" s="3" t="s">
        <v>25</v>
      </c>
      <c r="H156" s="22"/>
      <c r="I156" s="3" t="s">
        <v>25</v>
      </c>
      <c r="M156" s="23" t="s">
        <v>586</v>
      </c>
      <c r="N156" s="0"/>
      <c r="O156" s="23" t="s">
        <v>587</v>
      </c>
      <c r="P156" s="2" t="s">
        <v>28</v>
      </c>
      <c r="Q156" s="9" t="n">
        <f aca="false">2014-VALUE(RIGHT(O156,4))</f>
        <v>44</v>
      </c>
      <c r="R156" s="10" t="str">
        <f aca="false">IF(Q156&lt;21,"&lt; 21",IF(Q156&lt;=30,"21 - 30",IF(Q156&lt;=40,"31 - 40",IF(Q156&lt;=50,"41 - 50","&gt; 50" ))))</f>
        <v>41 - 50</v>
      </c>
      <c r="S156" s="2" t="s">
        <v>29</v>
      </c>
      <c r="V156" s="23" t="s">
        <v>588</v>
      </c>
      <c r="W156" s="23" t="s">
        <v>589</v>
      </c>
      <c r="X156" s="0"/>
      <c r="Y156" s="23" t="s">
        <v>590</v>
      </c>
    </row>
    <row r="157" customFormat="false" ht="28.35" hidden="false" customHeight="false" outlineLevel="0" collapsed="false">
      <c r="C157" s="3" t="n">
        <v>0</v>
      </c>
      <c r="D157" s="22"/>
      <c r="E157" s="22"/>
      <c r="F157" s="22"/>
      <c r="G157" s="3" t="s">
        <v>25</v>
      </c>
      <c r="H157" s="22"/>
      <c r="I157" s="3" t="s">
        <v>25</v>
      </c>
      <c r="M157" s="23" t="s">
        <v>591</v>
      </c>
      <c r="N157" s="0"/>
      <c r="O157" s="23" t="s">
        <v>592</v>
      </c>
      <c r="P157" s="2" t="s">
        <v>35</v>
      </c>
      <c r="Q157" s="9" t="n">
        <f aca="false">2014-VALUE(RIGHT(O157,4))</f>
        <v>39</v>
      </c>
      <c r="R157" s="10" t="str">
        <f aca="false">IF(Q157&lt;21,"&lt; 21",IF(Q157&lt;=30,"21 - 30",IF(Q157&lt;=40,"31 - 40",IF(Q157&lt;=50,"41 - 50","&gt; 50" ))))</f>
        <v>31 - 40</v>
      </c>
      <c r="S157" s="2" t="s">
        <v>36</v>
      </c>
      <c r="V157" s="23" t="s">
        <v>593</v>
      </c>
      <c r="W157" s="23" t="s">
        <v>594</v>
      </c>
      <c r="X157" s="0"/>
      <c r="Y157" s="23" t="s">
        <v>132</v>
      </c>
    </row>
    <row r="158" customFormat="false" ht="28.35" hidden="false" customHeight="false" outlineLevel="0" collapsed="false">
      <c r="C158" s="3" t="n">
        <v>0</v>
      </c>
      <c r="D158" s="22"/>
      <c r="E158" s="22"/>
      <c r="F158" s="22"/>
      <c r="G158" s="3" t="s">
        <v>25</v>
      </c>
      <c r="H158" s="22"/>
      <c r="I158" s="3" t="s">
        <v>25</v>
      </c>
      <c r="M158" s="23" t="s">
        <v>595</v>
      </c>
      <c r="N158" s="0"/>
      <c r="O158" s="23" t="s">
        <v>596</v>
      </c>
      <c r="P158" s="2" t="s">
        <v>35</v>
      </c>
      <c r="Q158" s="9" t="n">
        <f aca="false">2014-VALUE(RIGHT(O158,4))</f>
        <v>18</v>
      </c>
      <c r="R158" s="10" t="str">
        <f aca="false">IF(Q158&lt;21,"&lt; 21",IF(Q158&lt;=30,"21 - 30",IF(Q158&lt;=40,"31 - 40",IF(Q158&lt;=50,"41 - 50","&gt; 50" ))))</f>
        <v>&lt; 21</v>
      </c>
      <c r="S158" s="2" t="s">
        <v>36</v>
      </c>
      <c r="V158" s="23" t="s">
        <v>597</v>
      </c>
      <c r="W158" s="23" t="s">
        <v>598</v>
      </c>
      <c r="X158" s="0"/>
      <c r="Y158" s="23"/>
    </row>
    <row r="159" customFormat="false" ht="14.9" hidden="false" customHeight="false" outlineLevel="0" collapsed="false">
      <c r="C159" s="3" t="n">
        <v>0</v>
      </c>
      <c r="D159" s="22"/>
      <c r="E159" s="22"/>
      <c r="F159" s="22"/>
      <c r="G159" s="3" t="s">
        <v>25</v>
      </c>
      <c r="H159" s="22"/>
      <c r="I159" s="3" t="s">
        <v>25</v>
      </c>
      <c r="M159" s="23" t="s">
        <v>599</v>
      </c>
      <c r="N159" s="0"/>
      <c r="O159" s="23" t="s">
        <v>600</v>
      </c>
      <c r="P159" s="2" t="s">
        <v>28</v>
      </c>
      <c r="Q159" s="9" t="n">
        <f aca="false">2014-VALUE(RIGHT(O159,4))</f>
        <v>43</v>
      </c>
      <c r="R159" s="10" t="str">
        <f aca="false">IF(Q159&lt;21,"&lt; 21",IF(Q159&lt;=30,"21 - 30",IF(Q159&lt;=40,"31 - 40",IF(Q159&lt;=50,"41 - 50","&gt; 50" ))))</f>
        <v>41 - 50</v>
      </c>
      <c r="S159" s="2" t="s">
        <v>36</v>
      </c>
      <c r="V159" s="23" t="s">
        <v>597</v>
      </c>
      <c r="W159" s="23"/>
      <c r="X159" s="0"/>
      <c r="Y159" s="23" t="s">
        <v>260</v>
      </c>
    </row>
    <row r="160" customFormat="false" ht="28.35" hidden="false" customHeight="false" outlineLevel="0" collapsed="false">
      <c r="C160" s="3" t="n">
        <v>0</v>
      </c>
      <c r="D160" s="22"/>
      <c r="E160" s="22"/>
      <c r="F160" s="22"/>
      <c r="G160" s="3" t="s">
        <v>25</v>
      </c>
      <c r="H160" s="22"/>
      <c r="I160" s="3" t="s">
        <v>25</v>
      </c>
      <c r="M160" s="23" t="s">
        <v>601</v>
      </c>
      <c r="N160" s="0"/>
      <c r="O160" s="23" t="s">
        <v>602</v>
      </c>
      <c r="P160" s="2" t="s">
        <v>28</v>
      </c>
      <c r="Q160" s="9" t="n">
        <f aca="false">2014-VALUE(RIGHT(O160,4))</f>
        <v>41</v>
      </c>
      <c r="R160" s="10" t="str">
        <f aca="false">IF(Q160&lt;21,"&lt; 21",IF(Q160&lt;=30,"21 - 30",IF(Q160&lt;=40,"31 - 40",IF(Q160&lt;=50,"41 - 50","&gt; 50" ))))</f>
        <v>41 - 50</v>
      </c>
      <c r="S160" s="2" t="s">
        <v>36</v>
      </c>
      <c r="V160" s="23" t="s">
        <v>603</v>
      </c>
      <c r="W160" s="23" t="s">
        <v>604</v>
      </c>
      <c r="X160" s="0"/>
      <c r="Y160" s="23" t="s">
        <v>57</v>
      </c>
    </row>
    <row r="161" customFormat="false" ht="28.35" hidden="false" customHeight="false" outlineLevel="0" collapsed="false">
      <c r="C161" s="3" t="n">
        <v>0</v>
      </c>
      <c r="D161" s="22"/>
      <c r="E161" s="22"/>
      <c r="F161" s="22"/>
      <c r="G161" s="3" t="s">
        <v>25</v>
      </c>
      <c r="H161" s="22"/>
      <c r="I161" s="3" t="s">
        <v>25</v>
      </c>
      <c r="M161" s="23" t="s">
        <v>605</v>
      </c>
      <c r="N161" s="0"/>
      <c r="O161" s="23" t="s">
        <v>606</v>
      </c>
      <c r="P161" s="2" t="s">
        <v>28</v>
      </c>
      <c r="Q161" s="9" t="n">
        <f aca="false">2014-VALUE(RIGHT(O161,4))</f>
        <v>58</v>
      </c>
      <c r="R161" s="10" t="str">
        <f aca="false">IF(Q161&lt;21,"&lt; 21",IF(Q161&lt;=30,"21 - 30",IF(Q161&lt;=40,"31 - 40",IF(Q161&lt;=50,"41 - 50","&gt; 50" ))))</f>
        <v>&gt; 50</v>
      </c>
      <c r="S161" s="2" t="s">
        <v>36</v>
      </c>
      <c r="V161" s="23" t="s">
        <v>607</v>
      </c>
      <c r="W161" s="23" t="s">
        <v>608</v>
      </c>
      <c r="X161" s="0"/>
      <c r="Y161" s="23"/>
    </row>
    <row r="162" customFormat="false" ht="28.35" hidden="false" customHeight="false" outlineLevel="0" collapsed="false">
      <c r="C162" s="3" t="n">
        <v>0</v>
      </c>
      <c r="D162" s="22"/>
      <c r="E162" s="22"/>
      <c r="F162" s="22"/>
      <c r="G162" s="3" t="s">
        <v>25</v>
      </c>
      <c r="H162" s="22"/>
      <c r="I162" s="3" t="s">
        <v>25</v>
      </c>
      <c r="M162" s="23" t="s">
        <v>609</v>
      </c>
      <c r="N162" s="0"/>
      <c r="O162" s="23" t="s">
        <v>610</v>
      </c>
      <c r="P162" s="2" t="s">
        <v>28</v>
      </c>
      <c r="Q162" s="9" t="n">
        <f aca="false">2014-VALUE(RIGHT(O162,4))</f>
        <v>18</v>
      </c>
      <c r="R162" s="10" t="str">
        <f aca="false">IF(Q162&lt;21,"&lt; 21",IF(Q162&lt;=30,"21 - 30",IF(Q162&lt;=40,"31 - 40",IF(Q162&lt;=50,"41 - 50","&gt; 50" ))))</f>
        <v>&lt; 21</v>
      </c>
      <c r="S162" s="2" t="s">
        <v>43</v>
      </c>
      <c r="V162" s="23" t="s">
        <v>611</v>
      </c>
      <c r="W162" s="23" t="s">
        <v>612</v>
      </c>
      <c r="X162" s="0"/>
      <c r="Y162" s="23"/>
    </row>
    <row r="163" customFormat="false" ht="41.75" hidden="false" customHeight="false" outlineLevel="0" collapsed="false">
      <c r="C163" s="3" t="n">
        <v>0</v>
      </c>
      <c r="D163" s="22"/>
      <c r="E163" s="22"/>
      <c r="F163" s="22"/>
      <c r="G163" s="3" t="s">
        <v>25</v>
      </c>
      <c r="H163" s="22"/>
      <c r="I163" s="3" t="s">
        <v>25</v>
      </c>
      <c r="M163" s="23" t="s">
        <v>613</v>
      </c>
      <c r="N163" s="0"/>
      <c r="O163" s="23" t="s">
        <v>614</v>
      </c>
      <c r="P163" s="2" t="s">
        <v>28</v>
      </c>
      <c r="Q163" s="9" t="n">
        <f aca="false">2014-VALUE(RIGHT(O163,4))</f>
        <v>53</v>
      </c>
      <c r="R163" s="10" t="str">
        <f aca="false">IF(Q163&lt;21,"&lt; 21",IF(Q163&lt;=30,"21 - 30",IF(Q163&lt;=40,"31 - 40",IF(Q163&lt;=50,"41 - 50","&gt; 50" ))))</f>
        <v>&gt; 50</v>
      </c>
      <c r="S163" s="2" t="s">
        <v>36</v>
      </c>
      <c r="V163" s="23" t="s">
        <v>615</v>
      </c>
      <c r="W163" s="23" t="s">
        <v>616</v>
      </c>
      <c r="X163" s="0"/>
      <c r="Y163" s="23" t="s">
        <v>57</v>
      </c>
    </row>
    <row r="164" customFormat="false" ht="28.35" hidden="false" customHeight="false" outlineLevel="0" collapsed="false">
      <c r="C164" s="3" t="n">
        <v>0</v>
      </c>
      <c r="D164" s="22"/>
      <c r="E164" s="22"/>
      <c r="F164" s="22"/>
      <c r="G164" s="3" t="s">
        <v>25</v>
      </c>
      <c r="H164" s="22"/>
      <c r="I164" s="3" t="s">
        <v>25</v>
      </c>
      <c r="M164" s="23" t="s">
        <v>617</v>
      </c>
      <c r="N164" s="0"/>
      <c r="O164" s="23" t="s">
        <v>618</v>
      </c>
      <c r="P164" s="2" t="s">
        <v>28</v>
      </c>
      <c r="Q164" s="9" t="n">
        <f aca="false">2014-VALUE(RIGHT(O164,4))</f>
        <v>44</v>
      </c>
      <c r="R164" s="10" t="str">
        <f aca="false">IF(Q164&lt;21,"&lt; 21",IF(Q164&lt;=30,"21 - 30",IF(Q164&lt;=40,"31 - 40",IF(Q164&lt;=50,"41 - 50","&gt; 50" ))))</f>
        <v>41 - 50</v>
      </c>
      <c r="S164" s="2" t="s">
        <v>36</v>
      </c>
      <c r="V164" s="23" t="s">
        <v>619</v>
      </c>
      <c r="W164" s="23" t="s">
        <v>620</v>
      </c>
      <c r="X164" s="0"/>
      <c r="Y164" s="23"/>
    </row>
    <row r="165" customFormat="false" ht="14.9" hidden="false" customHeight="false" outlineLevel="0" collapsed="false">
      <c r="C165" s="3" t="n">
        <v>0</v>
      </c>
      <c r="D165" s="22"/>
      <c r="E165" s="22"/>
      <c r="F165" s="22"/>
      <c r="G165" s="3" t="s">
        <v>25</v>
      </c>
      <c r="H165" s="22"/>
      <c r="I165" s="3" t="s">
        <v>25</v>
      </c>
      <c r="M165" s="23" t="s">
        <v>621</v>
      </c>
      <c r="N165" s="0"/>
      <c r="O165" s="23" t="s">
        <v>622</v>
      </c>
      <c r="P165" s="2" t="s">
        <v>28</v>
      </c>
      <c r="Q165" s="9" t="n">
        <f aca="false">2014-VALUE(RIGHT(O165,4))</f>
        <v>41</v>
      </c>
      <c r="R165" s="10" t="str">
        <f aca="false">IF(Q165&lt;21,"&lt; 21",IF(Q165&lt;=30,"21 - 30",IF(Q165&lt;=40,"31 - 40",IF(Q165&lt;=50,"41 - 50","&gt; 50" ))))</f>
        <v>41 - 50</v>
      </c>
      <c r="S165" s="2" t="s">
        <v>36</v>
      </c>
      <c r="V165" s="23" t="s">
        <v>623</v>
      </c>
      <c r="W165" s="23"/>
      <c r="X165" s="0"/>
      <c r="Y165" s="23" t="s">
        <v>57</v>
      </c>
    </row>
    <row r="166" customFormat="false" ht="28.35" hidden="false" customHeight="false" outlineLevel="0" collapsed="false">
      <c r="C166" s="3" t="n">
        <v>0</v>
      </c>
      <c r="D166" s="22"/>
      <c r="E166" s="22"/>
      <c r="F166" s="22"/>
      <c r="G166" s="3" t="s">
        <v>25</v>
      </c>
      <c r="H166" s="22"/>
      <c r="I166" s="3" t="s">
        <v>25</v>
      </c>
      <c r="M166" s="23" t="s">
        <v>624</v>
      </c>
      <c r="N166" s="0"/>
      <c r="O166" s="23" t="s">
        <v>625</v>
      </c>
      <c r="P166" s="2" t="s">
        <v>28</v>
      </c>
      <c r="Q166" s="9" t="n">
        <f aca="false">2014-1975</f>
        <v>39</v>
      </c>
      <c r="R166" s="10" t="str">
        <f aca="false">IF(Q166&lt;21,"&lt; 21",IF(Q166&lt;=30,"21 - 30",IF(Q166&lt;=40,"31 - 40",IF(Q166&lt;=50,"41 - 50","&gt; 50" ))))</f>
        <v>31 - 40</v>
      </c>
      <c r="S166" s="2" t="s">
        <v>36</v>
      </c>
      <c r="V166" s="23" t="s">
        <v>626</v>
      </c>
      <c r="W166" s="23" t="s">
        <v>627</v>
      </c>
      <c r="X166" s="0"/>
      <c r="Y166" s="23"/>
    </row>
    <row r="167" customFormat="false" ht="14.9" hidden="false" customHeight="false" outlineLevel="0" collapsed="false">
      <c r="C167" s="3" t="n">
        <v>0</v>
      </c>
      <c r="D167" s="22"/>
      <c r="E167" s="22"/>
      <c r="F167" s="22"/>
      <c r="G167" s="3" t="s">
        <v>25</v>
      </c>
      <c r="H167" s="22"/>
      <c r="I167" s="3" t="s">
        <v>25</v>
      </c>
      <c r="M167" s="23" t="s">
        <v>628</v>
      </c>
      <c r="N167" s="0"/>
      <c r="O167" s="23" t="s">
        <v>629</v>
      </c>
      <c r="P167" s="2" t="s">
        <v>28</v>
      </c>
      <c r="Q167" s="9" t="n">
        <f aca="false">2014-VALUE(RIGHT(O167,4))</f>
        <v>28</v>
      </c>
      <c r="R167" s="10" t="str">
        <f aca="false">IF(Q167&lt;21,"&lt; 21",IF(Q167&lt;=30,"21 - 30",IF(Q167&lt;=40,"31 - 40",IF(Q167&lt;=50,"41 - 50","&gt; 50" ))))</f>
        <v>21 - 30</v>
      </c>
      <c r="S167" s="2" t="s">
        <v>142</v>
      </c>
      <c r="V167" s="23" t="s">
        <v>630</v>
      </c>
      <c r="W167" s="23"/>
      <c r="X167" s="0"/>
      <c r="Y167" s="23"/>
    </row>
    <row r="168" customFormat="false" ht="14.9" hidden="false" customHeight="false" outlineLevel="0" collapsed="false">
      <c r="C168" s="3" t="n">
        <v>0</v>
      </c>
      <c r="D168" s="22"/>
      <c r="E168" s="22"/>
      <c r="F168" s="22"/>
      <c r="G168" s="3" t="s">
        <v>25</v>
      </c>
      <c r="H168" s="22"/>
      <c r="I168" s="3" t="s">
        <v>25</v>
      </c>
      <c r="M168" s="23" t="s">
        <v>558</v>
      </c>
      <c r="N168" s="0"/>
      <c r="O168" s="23" t="s">
        <v>631</v>
      </c>
      <c r="P168" s="2" t="s">
        <v>28</v>
      </c>
      <c r="Q168" s="9" t="n">
        <f aca="false">2014-VALUE(RIGHT(O168,4))</f>
        <v>29</v>
      </c>
      <c r="R168" s="10" t="str">
        <f aca="false">IF(Q168&lt;21,"&lt; 21",IF(Q168&lt;=30,"21 - 30",IF(Q168&lt;=40,"31 - 40",IF(Q168&lt;=50,"41 - 50","&gt; 50" ))))</f>
        <v>21 - 30</v>
      </c>
      <c r="S168" s="2" t="s">
        <v>36</v>
      </c>
      <c r="V168" s="23" t="s">
        <v>632</v>
      </c>
      <c r="W168" s="23"/>
      <c r="X168" s="0"/>
      <c r="Y168" s="23" t="s">
        <v>633</v>
      </c>
    </row>
    <row r="169" customFormat="false" ht="28.35" hidden="false" customHeight="false" outlineLevel="0" collapsed="false">
      <c r="C169" s="3" t="n">
        <v>0</v>
      </c>
      <c r="D169" s="22"/>
      <c r="E169" s="22"/>
      <c r="F169" s="22"/>
      <c r="G169" s="3" t="s">
        <v>25</v>
      </c>
      <c r="H169" s="22"/>
      <c r="I169" s="3" t="s">
        <v>25</v>
      </c>
      <c r="M169" s="23" t="s">
        <v>634</v>
      </c>
      <c r="N169" s="0"/>
      <c r="O169" s="23" t="s">
        <v>635</v>
      </c>
      <c r="P169" s="2" t="s">
        <v>28</v>
      </c>
      <c r="Q169" s="9" t="n">
        <f aca="false">2014-VALUE(RIGHT(O169,4))</f>
        <v>40</v>
      </c>
      <c r="R169" s="10" t="str">
        <f aca="false">IF(Q169&lt;21,"&lt; 21",IF(Q169&lt;=30,"21 - 30",IF(Q169&lt;=40,"31 - 40",IF(Q169&lt;=50,"41 - 50","&gt; 50" ))))</f>
        <v>31 - 40</v>
      </c>
      <c r="S169" s="2" t="s">
        <v>36</v>
      </c>
      <c r="V169" s="23" t="s">
        <v>636</v>
      </c>
      <c r="W169" s="23" t="s">
        <v>637</v>
      </c>
      <c r="X169" s="0"/>
      <c r="Y169" s="23" t="s">
        <v>57</v>
      </c>
    </row>
    <row r="170" customFormat="false" ht="14.9" hidden="false" customHeight="false" outlineLevel="0" collapsed="false">
      <c r="C170" s="3" t="n">
        <v>0</v>
      </c>
      <c r="D170" s="22"/>
      <c r="E170" s="22"/>
      <c r="F170" s="22"/>
      <c r="G170" s="3" t="s">
        <v>25</v>
      </c>
      <c r="H170" s="22"/>
      <c r="I170" s="3" t="s">
        <v>25</v>
      </c>
      <c r="M170" s="23" t="s">
        <v>638</v>
      </c>
      <c r="N170" s="0"/>
      <c r="O170" s="23" t="s">
        <v>639</v>
      </c>
      <c r="P170" s="2" t="s">
        <v>28</v>
      </c>
      <c r="Q170" s="9" t="n">
        <f aca="false">2014-VALUE(RIGHT(O170,4))</f>
        <v>18</v>
      </c>
      <c r="R170" s="10" t="str">
        <f aca="false">IF(Q170&lt;21,"&lt; 21",IF(Q170&lt;=30,"21 - 30",IF(Q170&lt;=40,"31 - 40",IF(Q170&lt;=50,"41 - 50","&gt; 50" ))))</f>
        <v>&lt; 21</v>
      </c>
      <c r="S170" s="2" t="s">
        <v>36</v>
      </c>
      <c r="V170" s="23" t="s">
        <v>640</v>
      </c>
      <c r="W170" s="23"/>
      <c r="X170" s="0"/>
      <c r="Y170" s="23"/>
    </row>
    <row r="171" customFormat="false" ht="14.9" hidden="false" customHeight="false" outlineLevel="0" collapsed="false">
      <c r="C171" s="3" t="n">
        <v>0</v>
      </c>
      <c r="D171" s="22"/>
      <c r="E171" s="22"/>
      <c r="F171" s="22"/>
      <c r="G171" s="3" t="s">
        <v>25</v>
      </c>
      <c r="H171" s="22"/>
      <c r="I171" s="3" t="s">
        <v>25</v>
      </c>
      <c r="M171" s="23" t="s">
        <v>641</v>
      </c>
      <c r="N171" s="0"/>
      <c r="O171" s="23" t="s">
        <v>642</v>
      </c>
      <c r="P171" s="2" t="s">
        <v>28</v>
      </c>
      <c r="Q171" s="9" t="n">
        <f aca="false">2014-VALUE(RIGHT(O171,4))</f>
        <v>31</v>
      </c>
      <c r="R171" s="10" t="str">
        <f aca="false">IF(Q171&lt;21,"&lt; 21",IF(Q171&lt;=30,"21 - 30",IF(Q171&lt;=40,"31 - 40",IF(Q171&lt;=50,"41 - 50","&gt; 50" ))))</f>
        <v>31 - 40</v>
      </c>
      <c r="S171" s="2" t="s">
        <v>36</v>
      </c>
      <c r="V171" s="23" t="s">
        <v>157</v>
      </c>
      <c r="W171" s="23"/>
      <c r="X171" s="0"/>
      <c r="Y171" s="23"/>
    </row>
    <row r="172" customFormat="false" ht="14.9" hidden="false" customHeight="false" outlineLevel="0" collapsed="false">
      <c r="C172" s="3" t="n">
        <v>0</v>
      </c>
      <c r="D172" s="22"/>
      <c r="E172" s="22"/>
      <c r="F172" s="22"/>
      <c r="G172" s="3" t="s">
        <v>25</v>
      </c>
      <c r="H172" s="22"/>
      <c r="I172" s="3" t="s">
        <v>25</v>
      </c>
      <c r="M172" s="23" t="s">
        <v>643</v>
      </c>
      <c r="N172" s="0"/>
      <c r="O172" s="23" t="s">
        <v>644</v>
      </c>
      <c r="P172" s="2" t="s">
        <v>28</v>
      </c>
      <c r="Q172" s="9" t="n">
        <f aca="false">2014-VALUE(RIGHT(O172,4))</f>
        <v>31</v>
      </c>
      <c r="R172" s="10" t="str">
        <f aca="false">IF(Q172&lt;21,"&lt; 21",IF(Q172&lt;=30,"21 - 30",IF(Q172&lt;=40,"31 - 40",IF(Q172&lt;=50,"41 - 50","&gt; 50" ))))</f>
        <v>31 - 40</v>
      </c>
      <c r="S172" s="2" t="s">
        <v>36</v>
      </c>
      <c r="V172" s="23" t="s">
        <v>343</v>
      </c>
      <c r="W172" s="23"/>
      <c r="X172" s="0"/>
      <c r="Y172" s="23"/>
    </row>
    <row r="173" customFormat="false" ht="28.35" hidden="false" customHeight="false" outlineLevel="0" collapsed="false">
      <c r="C173" s="3" t="n">
        <v>0</v>
      </c>
      <c r="D173" s="22"/>
      <c r="E173" s="22"/>
      <c r="F173" s="22"/>
      <c r="G173" s="3" t="s">
        <v>25</v>
      </c>
      <c r="H173" s="22"/>
      <c r="I173" s="3" t="s">
        <v>25</v>
      </c>
      <c r="M173" s="23" t="s">
        <v>645</v>
      </c>
      <c r="N173" s="0"/>
      <c r="O173" s="23" t="s">
        <v>646</v>
      </c>
      <c r="P173" s="2" t="s">
        <v>28</v>
      </c>
      <c r="Q173" s="9" t="n">
        <f aca="false">2014-VALUE(RIGHT(O173,4))</f>
        <v>43</v>
      </c>
      <c r="R173" s="10" t="str">
        <f aca="false">IF(Q173&lt;21,"&lt; 21",IF(Q173&lt;=30,"21 - 30",IF(Q173&lt;=40,"31 - 40",IF(Q173&lt;=50,"41 - 50","&gt; 50" ))))</f>
        <v>41 - 50</v>
      </c>
      <c r="S173" s="2" t="s">
        <v>36</v>
      </c>
      <c r="V173" s="23" t="s">
        <v>647</v>
      </c>
      <c r="W173" s="23" t="s">
        <v>648</v>
      </c>
      <c r="X173" s="0"/>
      <c r="Y173" s="23"/>
    </row>
    <row r="174" customFormat="false" ht="28.35" hidden="false" customHeight="false" outlineLevel="0" collapsed="false">
      <c r="C174" s="3" t="n">
        <v>0</v>
      </c>
      <c r="D174" s="22"/>
      <c r="E174" s="22"/>
      <c r="F174" s="22"/>
      <c r="G174" s="3" t="s">
        <v>25</v>
      </c>
      <c r="H174" s="22"/>
      <c r="I174" s="3" t="s">
        <v>25</v>
      </c>
      <c r="M174" s="23" t="s">
        <v>649</v>
      </c>
      <c r="N174" s="0"/>
      <c r="O174" s="23" t="s">
        <v>650</v>
      </c>
      <c r="P174" s="2" t="s">
        <v>28</v>
      </c>
      <c r="Q174" s="9" t="n">
        <f aca="false">2014-VALUE(RIGHT(O174,4))</f>
        <v>27</v>
      </c>
      <c r="R174" s="10" t="str">
        <f aca="false">IF(Q174&lt;21,"&lt; 21",IF(Q174&lt;=30,"21 - 30",IF(Q174&lt;=40,"31 - 40",IF(Q174&lt;=50,"41 - 50","&gt; 50" ))))</f>
        <v>21 - 30</v>
      </c>
      <c r="S174" s="2" t="s">
        <v>36</v>
      </c>
      <c r="V174" s="23" t="s">
        <v>651</v>
      </c>
      <c r="W174" s="23" t="s">
        <v>652</v>
      </c>
      <c r="X174" s="0"/>
      <c r="Y174" s="23" t="s">
        <v>349</v>
      </c>
    </row>
    <row r="175" customFormat="false" ht="14.9" hidden="false" customHeight="false" outlineLevel="0" collapsed="false">
      <c r="C175" s="3" t="n">
        <v>0</v>
      </c>
      <c r="D175" s="22"/>
      <c r="E175" s="22"/>
      <c r="F175" s="22"/>
      <c r="G175" s="3" t="s">
        <v>25</v>
      </c>
      <c r="H175" s="22"/>
      <c r="I175" s="3" t="s">
        <v>25</v>
      </c>
      <c r="M175" s="23" t="s">
        <v>653</v>
      </c>
      <c r="N175" s="0"/>
      <c r="O175" s="23" t="s">
        <v>654</v>
      </c>
      <c r="P175" s="2" t="s">
        <v>28</v>
      </c>
      <c r="Q175" s="9" t="n">
        <f aca="false">2014-VALUE(RIGHT(O175,4))</f>
        <v>25</v>
      </c>
      <c r="R175" s="10" t="str">
        <f aca="false">IF(Q175&lt;21,"&lt; 21",IF(Q175&lt;=30,"21 - 30",IF(Q175&lt;=40,"31 - 40",IF(Q175&lt;=50,"41 - 50","&gt; 50" ))))</f>
        <v>21 - 30</v>
      </c>
      <c r="S175" s="2" t="s">
        <v>36</v>
      </c>
      <c r="V175" s="23" t="s">
        <v>655</v>
      </c>
      <c r="W175" s="23"/>
      <c r="X175" s="0"/>
      <c r="Y175" s="23" t="s">
        <v>503</v>
      </c>
    </row>
    <row r="176" customFormat="false" ht="29.85" hidden="false" customHeight="false" outlineLevel="0" collapsed="false">
      <c r="C176" s="3" t="n">
        <v>0</v>
      </c>
      <c r="D176" s="22"/>
      <c r="E176" s="22"/>
      <c r="F176" s="22"/>
      <c r="G176" s="3" t="s">
        <v>25</v>
      </c>
      <c r="H176" s="22"/>
      <c r="I176" s="3" t="s">
        <v>25</v>
      </c>
      <c r="M176" s="23" t="s">
        <v>656</v>
      </c>
      <c r="N176" s="0"/>
      <c r="O176" s="23" t="s">
        <v>98</v>
      </c>
      <c r="P176" s="2" t="s">
        <v>28</v>
      </c>
      <c r="Q176" s="9"/>
      <c r="R176" s="10"/>
      <c r="S176" s="2" t="s">
        <v>142</v>
      </c>
      <c r="V176" s="23" t="s">
        <v>657</v>
      </c>
      <c r="W176" s="23" t="s">
        <v>658</v>
      </c>
      <c r="X176" s="0"/>
      <c r="Y176" s="23" t="s">
        <v>659</v>
      </c>
    </row>
    <row r="177" customFormat="false" ht="28.35" hidden="false" customHeight="false" outlineLevel="0" collapsed="false">
      <c r="C177" s="3" t="n">
        <v>0</v>
      </c>
      <c r="D177" s="22"/>
      <c r="E177" s="22"/>
      <c r="F177" s="22"/>
      <c r="G177" s="3" t="s">
        <v>25</v>
      </c>
      <c r="H177" s="22"/>
      <c r="I177" s="3" t="s">
        <v>25</v>
      </c>
      <c r="M177" s="23" t="s">
        <v>660</v>
      </c>
      <c r="N177" s="0"/>
      <c r="O177" s="23" t="s">
        <v>661</v>
      </c>
      <c r="P177" s="2" t="s">
        <v>28</v>
      </c>
      <c r="Q177" s="9" t="n">
        <f aca="false">2014-VALUE(RIGHT(O177,4))</f>
        <v>17</v>
      </c>
      <c r="R177" s="10" t="str">
        <f aca="false">IF(Q177&lt;21,"&lt; 21",IF(Q177&lt;=30,"21 - 30",IF(Q177&lt;=40,"31 - 40",IF(Q177&lt;=50,"41 - 50","&gt; 50" ))))</f>
        <v>&lt; 21</v>
      </c>
      <c r="S177" s="2" t="s">
        <v>36</v>
      </c>
      <c r="V177" s="23" t="s">
        <v>662</v>
      </c>
      <c r="W177" s="23" t="s">
        <v>663</v>
      </c>
      <c r="X177" s="0"/>
      <c r="Y177" s="23"/>
    </row>
    <row r="178" customFormat="false" ht="28.35" hidden="false" customHeight="false" outlineLevel="0" collapsed="false">
      <c r="C178" s="3" t="n">
        <v>0</v>
      </c>
      <c r="D178" s="22"/>
      <c r="E178" s="22"/>
      <c r="F178" s="22"/>
      <c r="G178" s="3" t="s">
        <v>25</v>
      </c>
      <c r="H178" s="22"/>
      <c r="I178" s="3" t="s">
        <v>25</v>
      </c>
      <c r="M178" s="23" t="s">
        <v>664</v>
      </c>
      <c r="N178" s="0"/>
      <c r="O178" s="23" t="s">
        <v>665</v>
      </c>
      <c r="P178" s="2" t="s">
        <v>28</v>
      </c>
      <c r="Q178" s="9" t="n">
        <f aca="false">2014-VALUE(RIGHT(O178,4))</f>
        <v>43</v>
      </c>
      <c r="R178" s="10" t="str">
        <f aca="false">IF(Q178&lt;21,"&lt; 21",IF(Q178&lt;=30,"21 - 30",IF(Q178&lt;=40,"31 - 40",IF(Q178&lt;=50,"41 - 50","&gt; 50" ))))</f>
        <v>41 - 50</v>
      </c>
      <c r="S178" s="2" t="s">
        <v>36</v>
      </c>
      <c r="V178" s="23" t="s">
        <v>662</v>
      </c>
      <c r="W178" s="23" t="s">
        <v>666</v>
      </c>
      <c r="X178" s="0"/>
      <c r="Y178" s="23"/>
    </row>
    <row r="179" customFormat="false" ht="28.35" hidden="false" customHeight="false" outlineLevel="0" collapsed="false">
      <c r="C179" s="3" t="n">
        <v>0</v>
      </c>
      <c r="D179" s="22"/>
      <c r="E179" s="22"/>
      <c r="F179" s="22"/>
      <c r="G179" s="3" t="s">
        <v>25</v>
      </c>
      <c r="H179" s="22"/>
      <c r="I179" s="3" t="s">
        <v>25</v>
      </c>
      <c r="M179" s="23" t="s">
        <v>667</v>
      </c>
      <c r="N179" s="0"/>
      <c r="O179" s="23" t="s">
        <v>668</v>
      </c>
      <c r="P179" s="2" t="s">
        <v>28</v>
      </c>
      <c r="Q179" s="9" t="n">
        <f aca="false">2014-VALUE(RIGHT(O179,4))</f>
        <v>45</v>
      </c>
      <c r="R179" s="10" t="str">
        <f aca="false">IF(Q179&lt;21,"&lt; 21",IF(Q179&lt;=30,"21 - 30",IF(Q179&lt;=40,"31 - 40",IF(Q179&lt;=50,"41 - 50","&gt; 50" ))))</f>
        <v>41 - 50</v>
      </c>
      <c r="S179" s="2" t="s">
        <v>36</v>
      </c>
      <c r="V179" s="23" t="s">
        <v>669</v>
      </c>
      <c r="W179" s="23" t="s">
        <v>670</v>
      </c>
      <c r="X179" s="0"/>
      <c r="Y179" s="23" t="s">
        <v>671</v>
      </c>
    </row>
    <row r="180" customFormat="false" ht="28.35" hidden="false" customHeight="false" outlineLevel="0" collapsed="false">
      <c r="C180" s="3" t="n">
        <v>0</v>
      </c>
      <c r="D180" s="22"/>
      <c r="E180" s="22"/>
      <c r="F180" s="22"/>
      <c r="G180" s="3" t="s">
        <v>25</v>
      </c>
      <c r="H180" s="22"/>
      <c r="I180" s="3" t="s">
        <v>25</v>
      </c>
      <c r="M180" s="23" t="s">
        <v>672</v>
      </c>
      <c r="N180" s="0"/>
      <c r="O180" s="23" t="s">
        <v>673</v>
      </c>
      <c r="P180" s="2" t="s">
        <v>28</v>
      </c>
      <c r="Q180" s="9" t="n">
        <f aca="false">2014-VALUE(RIGHT(O180,4))</f>
        <v>33</v>
      </c>
      <c r="R180" s="10" t="str">
        <f aca="false">IF(Q180&lt;21,"&lt; 21",IF(Q180&lt;=30,"21 - 30",IF(Q180&lt;=40,"31 - 40",IF(Q180&lt;=50,"41 - 50","&gt; 50" ))))</f>
        <v>31 - 40</v>
      </c>
      <c r="S180" s="2" t="s">
        <v>36</v>
      </c>
      <c r="V180" s="23" t="s">
        <v>52</v>
      </c>
      <c r="W180" s="23" t="s">
        <v>674</v>
      </c>
      <c r="X180" s="0"/>
      <c r="Y180" s="23" t="s">
        <v>675</v>
      </c>
    </row>
    <row r="181" customFormat="false" ht="28.35" hidden="false" customHeight="false" outlineLevel="0" collapsed="false">
      <c r="C181" s="3" t="n">
        <v>0</v>
      </c>
      <c r="D181" s="22"/>
      <c r="E181" s="22"/>
      <c r="F181" s="22"/>
      <c r="G181" s="3" t="s">
        <v>25</v>
      </c>
      <c r="H181" s="22"/>
      <c r="I181" s="3" t="s">
        <v>25</v>
      </c>
      <c r="M181" s="23" t="s">
        <v>676</v>
      </c>
      <c r="N181" s="0"/>
      <c r="O181" s="23" t="s">
        <v>677</v>
      </c>
      <c r="P181" s="2" t="s">
        <v>28</v>
      </c>
      <c r="Q181" s="9" t="n">
        <f aca="false">2014-VALUE(RIGHT(O181,4))</f>
        <v>47</v>
      </c>
      <c r="R181" s="10" t="str">
        <f aca="false">IF(Q181&lt;21,"&lt; 21",IF(Q181&lt;=30,"21 - 30",IF(Q181&lt;=40,"31 - 40",IF(Q181&lt;=50,"41 - 50","&gt; 50" ))))</f>
        <v>41 - 50</v>
      </c>
      <c r="S181" s="2" t="s">
        <v>36</v>
      </c>
      <c r="V181" s="23" t="s">
        <v>678</v>
      </c>
      <c r="W181" s="23" t="s">
        <v>679</v>
      </c>
      <c r="X181" s="0"/>
      <c r="Y181" s="23" t="s">
        <v>680</v>
      </c>
    </row>
    <row r="182" customFormat="false" ht="28.35" hidden="false" customHeight="false" outlineLevel="0" collapsed="false">
      <c r="C182" s="3" t="n">
        <v>0</v>
      </c>
      <c r="D182" s="22"/>
      <c r="E182" s="22"/>
      <c r="F182" s="22"/>
      <c r="G182" s="3" t="s">
        <v>25</v>
      </c>
      <c r="H182" s="22"/>
      <c r="I182" s="3" t="s">
        <v>25</v>
      </c>
      <c r="M182" s="23" t="s">
        <v>681</v>
      </c>
      <c r="N182" s="0"/>
      <c r="O182" s="23" t="s">
        <v>682</v>
      </c>
      <c r="P182" s="2" t="s">
        <v>28</v>
      </c>
      <c r="Q182" s="9" t="n">
        <f aca="false">2014-VALUE(RIGHT(O182,4))</f>
        <v>41</v>
      </c>
      <c r="R182" s="10" t="str">
        <f aca="false">IF(Q182&lt;21,"&lt; 21",IF(Q182&lt;=30,"21 - 30",IF(Q182&lt;=40,"31 - 40",IF(Q182&lt;=50,"41 - 50","&gt; 50" ))))</f>
        <v>41 - 50</v>
      </c>
      <c r="S182" s="2" t="s">
        <v>36</v>
      </c>
      <c r="V182" s="23" t="s">
        <v>683</v>
      </c>
      <c r="W182" s="23" t="s">
        <v>684</v>
      </c>
      <c r="X182" s="0"/>
      <c r="Y182" s="23" t="s">
        <v>685</v>
      </c>
    </row>
    <row r="183" customFormat="false" ht="28.35" hidden="false" customHeight="false" outlineLevel="0" collapsed="false">
      <c r="C183" s="3" t="n">
        <v>0</v>
      </c>
      <c r="D183" s="22"/>
      <c r="E183" s="22"/>
      <c r="F183" s="22"/>
      <c r="G183" s="3" t="s">
        <v>25</v>
      </c>
      <c r="H183" s="22"/>
      <c r="I183" s="3" t="s">
        <v>25</v>
      </c>
      <c r="M183" s="23" t="s">
        <v>686</v>
      </c>
      <c r="N183" s="0"/>
      <c r="O183" s="23" t="s">
        <v>687</v>
      </c>
      <c r="P183" s="2" t="s">
        <v>28</v>
      </c>
      <c r="Q183" s="9" t="n">
        <f aca="false">2014-VALUE(RIGHT(O183,4))</f>
        <v>39</v>
      </c>
      <c r="R183" s="10" t="str">
        <f aca="false">IF(Q183&lt;21,"&lt; 21",IF(Q183&lt;=30,"21 - 30",IF(Q183&lt;=40,"31 - 40",IF(Q183&lt;=50,"41 - 50","&gt; 50" ))))</f>
        <v>31 - 40</v>
      </c>
      <c r="S183" s="2" t="s">
        <v>36</v>
      </c>
      <c r="V183" s="23" t="s">
        <v>688</v>
      </c>
      <c r="W183" s="23" t="s">
        <v>689</v>
      </c>
      <c r="X183" s="0"/>
      <c r="Y183" s="23" t="s">
        <v>260</v>
      </c>
    </row>
    <row r="184" customFormat="false" ht="28.35" hidden="false" customHeight="false" outlineLevel="0" collapsed="false">
      <c r="C184" s="3" t="n">
        <v>0</v>
      </c>
      <c r="D184" s="22"/>
      <c r="E184" s="22"/>
      <c r="F184" s="22"/>
      <c r="G184" s="3" t="s">
        <v>25</v>
      </c>
      <c r="H184" s="22"/>
      <c r="I184" s="3" t="s">
        <v>25</v>
      </c>
      <c r="M184" s="23" t="s">
        <v>690</v>
      </c>
      <c r="N184" s="0"/>
      <c r="O184" s="23" t="s">
        <v>691</v>
      </c>
      <c r="P184" s="2" t="s">
        <v>28</v>
      </c>
      <c r="Q184" s="9" t="n">
        <f aca="false">2014-VALUE(RIGHT(O184,4))</f>
        <v>43</v>
      </c>
      <c r="R184" s="10" t="str">
        <f aca="false">IF(Q184&lt;21,"&lt; 21",IF(Q184&lt;=30,"21 - 30",IF(Q184&lt;=40,"31 - 40",IF(Q184&lt;=50,"41 - 50","&gt; 50" ))))</f>
        <v>41 - 50</v>
      </c>
      <c r="S184" s="2" t="s">
        <v>36</v>
      </c>
      <c r="V184" s="23" t="s">
        <v>678</v>
      </c>
      <c r="W184" s="23" t="s">
        <v>692</v>
      </c>
      <c r="X184" s="0"/>
      <c r="Y184" s="23" t="s">
        <v>693</v>
      </c>
    </row>
    <row r="185" customFormat="false" ht="28.35" hidden="false" customHeight="false" outlineLevel="0" collapsed="false">
      <c r="C185" s="3" t="n">
        <v>0</v>
      </c>
      <c r="D185" s="22"/>
      <c r="E185" s="22"/>
      <c r="F185" s="22"/>
      <c r="G185" s="3" t="s">
        <v>25</v>
      </c>
      <c r="H185" s="22"/>
      <c r="I185" s="3" t="s">
        <v>25</v>
      </c>
      <c r="M185" s="23" t="s">
        <v>694</v>
      </c>
      <c r="N185" s="0"/>
      <c r="O185" s="23" t="s">
        <v>695</v>
      </c>
      <c r="P185" s="2" t="s">
        <v>28</v>
      </c>
      <c r="Q185" s="9" t="n">
        <f aca="false">2014-VALUE(RIGHT(O185,4))</f>
        <v>28</v>
      </c>
      <c r="R185" s="10" t="str">
        <f aca="false">IF(Q185&lt;21,"&lt; 21",IF(Q185&lt;=30,"21 - 30",IF(Q185&lt;=40,"31 - 40",IF(Q185&lt;=50,"41 - 50","&gt; 50" ))))</f>
        <v>21 - 30</v>
      </c>
      <c r="S185" s="2" t="s">
        <v>36</v>
      </c>
      <c r="V185" s="23" t="s">
        <v>696</v>
      </c>
      <c r="W185" s="23" t="s">
        <v>697</v>
      </c>
      <c r="X185" s="0"/>
      <c r="Y185" s="23" t="s">
        <v>698</v>
      </c>
    </row>
    <row r="186" customFormat="false" ht="28.35" hidden="false" customHeight="false" outlineLevel="0" collapsed="false">
      <c r="C186" s="3" t="n">
        <v>0</v>
      </c>
      <c r="D186" s="22"/>
      <c r="E186" s="22"/>
      <c r="F186" s="22"/>
      <c r="G186" s="3" t="s">
        <v>25</v>
      </c>
      <c r="H186" s="22"/>
      <c r="I186" s="3" t="s">
        <v>25</v>
      </c>
      <c r="M186" s="23" t="s">
        <v>699</v>
      </c>
      <c r="N186" s="0"/>
      <c r="O186" s="23" t="s">
        <v>700</v>
      </c>
      <c r="P186" s="2" t="s">
        <v>28</v>
      </c>
      <c r="Q186" s="9" t="n">
        <f aca="false">2014-VALUE(RIGHT(O186,4))</f>
        <v>38</v>
      </c>
      <c r="R186" s="10" t="str">
        <f aca="false">IF(Q186&lt;21,"&lt; 21",IF(Q186&lt;=30,"21 - 30",IF(Q186&lt;=40,"31 - 40",IF(Q186&lt;=50,"41 - 50","&gt; 50" ))))</f>
        <v>31 - 40</v>
      </c>
      <c r="S186" s="2" t="s">
        <v>36</v>
      </c>
      <c r="V186" s="23" t="s">
        <v>701</v>
      </c>
      <c r="W186" s="23" t="s">
        <v>702</v>
      </c>
      <c r="X186" s="0"/>
      <c r="Y186" s="23" t="s">
        <v>703</v>
      </c>
    </row>
    <row r="187" customFormat="false" ht="28.35" hidden="false" customHeight="false" outlineLevel="0" collapsed="false">
      <c r="C187" s="3" t="n">
        <v>0</v>
      </c>
      <c r="D187" s="22"/>
      <c r="E187" s="22"/>
      <c r="F187" s="22"/>
      <c r="G187" s="3" t="s">
        <v>25</v>
      </c>
      <c r="H187" s="22"/>
      <c r="I187" s="3" t="s">
        <v>25</v>
      </c>
      <c r="M187" s="23" t="s">
        <v>704</v>
      </c>
      <c r="N187" s="0"/>
      <c r="O187" s="23" t="s">
        <v>705</v>
      </c>
      <c r="P187" s="2" t="s">
        <v>28</v>
      </c>
      <c r="Q187" s="9" t="n">
        <f aca="false">2014-VALUE(RIGHT(O187,4))</f>
        <v>40</v>
      </c>
      <c r="R187" s="10" t="str">
        <f aca="false">IF(Q187&lt;21,"&lt; 21",IF(Q187&lt;=30,"21 - 30",IF(Q187&lt;=40,"31 - 40",IF(Q187&lt;=50,"41 - 50","&gt; 50" ))))</f>
        <v>31 - 40</v>
      </c>
      <c r="S187" s="2" t="s">
        <v>36</v>
      </c>
      <c r="V187" s="23" t="s">
        <v>706</v>
      </c>
      <c r="W187" s="23" t="s">
        <v>707</v>
      </c>
      <c r="X187" s="0"/>
      <c r="Y187" s="23" t="s">
        <v>708</v>
      </c>
    </row>
    <row r="188" customFormat="false" ht="28.35" hidden="false" customHeight="false" outlineLevel="0" collapsed="false">
      <c r="C188" s="3" t="n">
        <v>0</v>
      </c>
      <c r="D188" s="22"/>
      <c r="E188" s="22"/>
      <c r="F188" s="22"/>
      <c r="G188" s="3" t="s">
        <v>25</v>
      </c>
      <c r="H188" s="22"/>
      <c r="I188" s="3" t="s">
        <v>25</v>
      </c>
      <c r="M188" s="23" t="s">
        <v>709</v>
      </c>
      <c r="N188" s="0"/>
      <c r="O188" s="23" t="s">
        <v>710</v>
      </c>
      <c r="P188" s="2" t="s">
        <v>28</v>
      </c>
      <c r="Q188" s="9" t="n">
        <f aca="false">2014-VALUE(RIGHT(O188,4))</f>
        <v>50</v>
      </c>
      <c r="R188" s="10" t="str">
        <f aca="false">IF(Q188&lt;21,"&lt; 21",IF(Q188&lt;=30,"21 - 30",IF(Q188&lt;=40,"31 - 40",IF(Q188&lt;=50,"41 - 50","&gt; 50" ))))</f>
        <v>41 - 50</v>
      </c>
      <c r="S188" s="2" t="s">
        <v>36</v>
      </c>
      <c r="V188" s="23" t="s">
        <v>711</v>
      </c>
      <c r="W188" s="23" t="s">
        <v>712</v>
      </c>
      <c r="X188" s="0"/>
      <c r="Y188" s="23" t="s">
        <v>713</v>
      </c>
    </row>
    <row r="189" customFormat="false" ht="28.35" hidden="false" customHeight="false" outlineLevel="0" collapsed="false">
      <c r="C189" s="3" t="n">
        <v>0</v>
      </c>
      <c r="D189" s="22"/>
      <c r="E189" s="22"/>
      <c r="F189" s="22"/>
      <c r="G189" s="3" t="s">
        <v>25</v>
      </c>
      <c r="H189" s="22"/>
      <c r="I189" s="3" t="s">
        <v>25</v>
      </c>
      <c r="M189" s="23" t="s">
        <v>714</v>
      </c>
      <c r="N189" s="0"/>
      <c r="O189" s="23" t="s">
        <v>715</v>
      </c>
      <c r="P189" s="2" t="s">
        <v>28</v>
      </c>
      <c r="Q189" s="9" t="n">
        <f aca="false">2014-VALUE(RIGHT(O189,4))</f>
        <v>34</v>
      </c>
      <c r="R189" s="10" t="str">
        <f aca="false">IF(Q189&lt;21,"&lt; 21",IF(Q189&lt;=30,"21 - 30",IF(Q189&lt;=40,"31 - 40",IF(Q189&lt;=50,"41 - 50","&gt; 50" ))))</f>
        <v>31 - 40</v>
      </c>
      <c r="S189" s="2" t="s">
        <v>36</v>
      </c>
      <c r="V189" s="23" t="s">
        <v>716</v>
      </c>
      <c r="W189" s="23" t="s">
        <v>717</v>
      </c>
      <c r="X189" s="0"/>
      <c r="Y189" s="23" t="s">
        <v>49</v>
      </c>
    </row>
    <row r="190" customFormat="false" ht="28.35" hidden="false" customHeight="false" outlineLevel="0" collapsed="false">
      <c r="C190" s="3" t="n">
        <v>0</v>
      </c>
      <c r="D190" s="22"/>
      <c r="E190" s="22"/>
      <c r="F190" s="22"/>
      <c r="G190" s="3" t="s">
        <v>25</v>
      </c>
      <c r="H190" s="22"/>
      <c r="I190" s="3" t="s">
        <v>25</v>
      </c>
      <c r="M190" s="23" t="s">
        <v>718</v>
      </c>
      <c r="N190" s="0"/>
      <c r="O190" s="23" t="s">
        <v>719</v>
      </c>
      <c r="P190" s="2" t="s">
        <v>35</v>
      </c>
      <c r="Q190" s="9" t="n">
        <f aca="false">2014-VALUE(RIGHT(O190,4))</f>
        <v>35</v>
      </c>
      <c r="R190" s="10" t="str">
        <f aca="false">IF(Q190&lt;21,"&lt; 21",IF(Q190&lt;=30,"21 - 30",IF(Q190&lt;=40,"31 - 40",IF(Q190&lt;=50,"41 - 50","&gt; 50" ))))</f>
        <v>31 - 40</v>
      </c>
      <c r="S190" s="2" t="s">
        <v>36</v>
      </c>
      <c r="V190" s="23" t="s">
        <v>720</v>
      </c>
      <c r="W190" s="23" t="s">
        <v>721</v>
      </c>
      <c r="X190" s="0"/>
      <c r="Y190" s="23" t="s">
        <v>722</v>
      </c>
    </row>
    <row r="191" customFormat="false" ht="28.35" hidden="false" customHeight="false" outlineLevel="0" collapsed="false">
      <c r="C191" s="3" t="n">
        <v>0</v>
      </c>
      <c r="D191" s="22"/>
      <c r="E191" s="22"/>
      <c r="F191" s="22"/>
      <c r="G191" s="3" t="s">
        <v>25</v>
      </c>
      <c r="H191" s="22"/>
      <c r="I191" s="3" t="s">
        <v>25</v>
      </c>
      <c r="M191" s="23" t="s">
        <v>723</v>
      </c>
      <c r="N191" s="0"/>
      <c r="O191" s="23" t="s">
        <v>724</v>
      </c>
      <c r="P191" s="2" t="s">
        <v>28</v>
      </c>
      <c r="Q191" s="9" t="n">
        <f aca="false">2014-VALUE(RIGHT(O191,4))</f>
        <v>35</v>
      </c>
      <c r="R191" s="10" t="str">
        <f aca="false">IF(Q191&lt;21,"&lt; 21",IF(Q191&lt;=30,"21 - 30",IF(Q191&lt;=40,"31 - 40",IF(Q191&lt;=50,"41 - 50","&gt; 50" ))))</f>
        <v>31 - 40</v>
      </c>
      <c r="S191" s="2" t="s">
        <v>36</v>
      </c>
      <c r="V191" s="23" t="s">
        <v>725</v>
      </c>
      <c r="W191" s="23" t="s">
        <v>726</v>
      </c>
      <c r="X191" s="0"/>
      <c r="Y191" s="23" t="s">
        <v>727</v>
      </c>
    </row>
    <row r="192" customFormat="false" ht="28.35" hidden="false" customHeight="false" outlineLevel="0" collapsed="false">
      <c r="C192" s="3" t="n">
        <v>0</v>
      </c>
      <c r="D192" s="22"/>
      <c r="E192" s="22"/>
      <c r="F192" s="22"/>
      <c r="G192" s="3" t="s">
        <v>25</v>
      </c>
      <c r="H192" s="22"/>
      <c r="I192" s="3" t="s">
        <v>25</v>
      </c>
      <c r="M192" s="23" t="s">
        <v>728</v>
      </c>
      <c r="N192" s="0"/>
      <c r="O192" s="23" t="s">
        <v>729</v>
      </c>
      <c r="P192" s="2" t="s">
        <v>28</v>
      </c>
      <c r="Q192" s="9" t="n">
        <f aca="false">2014-VALUE(RIGHT(O192,4))</f>
        <v>34</v>
      </c>
      <c r="R192" s="10" t="str">
        <f aca="false">IF(Q192&lt;21,"&lt; 21",IF(Q192&lt;=30,"21 - 30",IF(Q192&lt;=40,"31 - 40",IF(Q192&lt;=50,"41 - 50","&gt; 50" ))))</f>
        <v>31 - 40</v>
      </c>
      <c r="S192" s="2" t="s">
        <v>36</v>
      </c>
      <c r="V192" s="23" t="s">
        <v>730</v>
      </c>
      <c r="W192" s="23" t="s">
        <v>731</v>
      </c>
      <c r="X192" s="0"/>
      <c r="Y192" s="23" t="s">
        <v>732</v>
      </c>
    </row>
    <row r="193" customFormat="false" ht="28.35" hidden="false" customHeight="false" outlineLevel="0" collapsed="false">
      <c r="C193" s="3" t="n">
        <v>0</v>
      </c>
      <c r="D193" s="22"/>
      <c r="E193" s="22"/>
      <c r="F193" s="22"/>
      <c r="G193" s="3" t="s">
        <v>25</v>
      </c>
      <c r="H193" s="22"/>
      <c r="I193" s="3" t="s">
        <v>25</v>
      </c>
      <c r="M193" s="23" t="s">
        <v>733</v>
      </c>
      <c r="N193" s="0"/>
      <c r="O193" s="23" t="s">
        <v>734</v>
      </c>
      <c r="P193" s="2" t="s">
        <v>28</v>
      </c>
      <c r="Q193" s="9" t="n">
        <f aca="false">2014-VALUE(RIGHT(O193,4))</f>
        <v>35</v>
      </c>
      <c r="R193" s="10" t="str">
        <f aca="false">IF(Q193&lt;21,"&lt; 21",IF(Q193&lt;=30,"21 - 30",IF(Q193&lt;=40,"31 - 40",IF(Q193&lt;=50,"41 - 50","&gt; 50" ))))</f>
        <v>31 - 40</v>
      </c>
      <c r="S193" s="2" t="s">
        <v>36</v>
      </c>
      <c r="V193" s="23" t="s">
        <v>735</v>
      </c>
      <c r="W193" s="23" t="s">
        <v>736</v>
      </c>
      <c r="X193" s="0"/>
      <c r="Y193" s="23" t="s">
        <v>737</v>
      </c>
    </row>
    <row r="194" customFormat="false" ht="28.35" hidden="false" customHeight="false" outlineLevel="0" collapsed="false">
      <c r="C194" s="3" t="n">
        <v>0</v>
      </c>
      <c r="D194" s="22"/>
      <c r="E194" s="22"/>
      <c r="F194" s="22"/>
      <c r="G194" s="3" t="s">
        <v>25</v>
      </c>
      <c r="H194" s="22"/>
      <c r="I194" s="3" t="s">
        <v>25</v>
      </c>
      <c r="M194" s="23" t="s">
        <v>738</v>
      </c>
      <c r="N194" s="0"/>
      <c r="O194" s="23" t="s">
        <v>739</v>
      </c>
      <c r="P194" s="2" t="s">
        <v>28</v>
      </c>
      <c r="Q194" s="9" t="n">
        <f aca="false">2014-VALUE(RIGHT(O194,4))</f>
        <v>28</v>
      </c>
      <c r="R194" s="10" t="str">
        <f aca="false">IF(Q194&lt;21,"&lt; 21",IF(Q194&lt;=30,"21 - 30",IF(Q194&lt;=40,"31 - 40",IF(Q194&lt;=50,"41 - 50","&gt; 50" ))))</f>
        <v>21 - 30</v>
      </c>
      <c r="S194" s="2" t="s">
        <v>36</v>
      </c>
      <c r="V194" s="23" t="s">
        <v>740</v>
      </c>
      <c r="W194" s="23" t="s">
        <v>741</v>
      </c>
      <c r="X194" s="0"/>
      <c r="Y194" s="23" t="s">
        <v>57</v>
      </c>
    </row>
    <row r="195" customFormat="false" ht="28.35" hidden="false" customHeight="false" outlineLevel="0" collapsed="false">
      <c r="C195" s="3" t="n">
        <v>0</v>
      </c>
      <c r="D195" s="22"/>
      <c r="E195" s="22"/>
      <c r="F195" s="22"/>
      <c r="G195" s="3" t="s">
        <v>25</v>
      </c>
      <c r="H195" s="22"/>
      <c r="I195" s="3" t="s">
        <v>25</v>
      </c>
      <c r="M195" s="23" t="s">
        <v>742</v>
      </c>
      <c r="N195" s="0"/>
      <c r="O195" s="23" t="s">
        <v>743</v>
      </c>
      <c r="P195" s="2" t="s">
        <v>28</v>
      </c>
      <c r="Q195" s="9" t="n">
        <f aca="false">2014-VALUE(RIGHT(O195,4))</f>
        <v>33</v>
      </c>
      <c r="R195" s="10" t="str">
        <f aca="false">IF(Q195&lt;21,"&lt; 21",IF(Q195&lt;=30,"21 - 30",IF(Q195&lt;=40,"31 - 40",IF(Q195&lt;=50,"41 - 50","&gt; 50" ))))</f>
        <v>31 - 40</v>
      </c>
      <c r="S195" s="2" t="s">
        <v>36</v>
      </c>
      <c r="V195" s="23" t="s">
        <v>744</v>
      </c>
      <c r="W195" s="23" t="s">
        <v>745</v>
      </c>
      <c r="X195" s="0"/>
      <c r="Y195" s="23" t="s">
        <v>57</v>
      </c>
    </row>
    <row r="196" customFormat="false" ht="15.9" hidden="false" customHeight="false" outlineLevel="0" collapsed="false">
      <c r="C196" s="3" t="n">
        <v>0</v>
      </c>
      <c r="D196" s="22"/>
      <c r="E196" s="22"/>
      <c r="F196" s="22"/>
      <c r="G196" s="3" t="s">
        <v>25</v>
      </c>
      <c r="H196" s="22"/>
      <c r="I196" s="3" t="s">
        <v>25</v>
      </c>
      <c r="M196" s="23" t="s">
        <v>746</v>
      </c>
      <c r="N196" s="0"/>
      <c r="O196" s="23"/>
      <c r="P196" s="2" t="s">
        <v>28</v>
      </c>
      <c r="Q196" s="9"/>
      <c r="R196" s="10"/>
      <c r="S196" s="2" t="s">
        <v>36</v>
      </c>
      <c r="V196" s="23" t="s">
        <v>744</v>
      </c>
      <c r="W196" s="23"/>
      <c r="X196" s="0"/>
      <c r="Y196" s="23"/>
    </row>
    <row r="197" customFormat="false" ht="28.35" hidden="false" customHeight="false" outlineLevel="0" collapsed="false">
      <c r="C197" s="3" t="n">
        <v>0</v>
      </c>
      <c r="D197" s="22"/>
      <c r="E197" s="22"/>
      <c r="F197" s="22"/>
      <c r="G197" s="3" t="s">
        <v>25</v>
      </c>
      <c r="H197" s="22"/>
      <c r="I197" s="3" t="s">
        <v>25</v>
      </c>
      <c r="M197" s="23" t="s">
        <v>747</v>
      </c>
      <c r="N197" s="0"/>
      <c r="O197" s="23" t="s">
        <v>748</v>
      </c>
      <c r="P197" s="2" t="s">
        <v>28</v>
      </c>
      <c r="Q197" s="9" t="n">
        <f aca="false">2014-VALUE(RIGHT(O197,4))</f>
        <v>45</v>
      </c>
      <c r="R197" s="10" t="str">
        <f aca="false">IF(Q197&lt;21,"&lt; 21",IF(Q197&lt;=30,"21 - 30",IF(Q197&lt;=40,"31 - 40",IF(Q197&lt;=50,"41 - 50","&gt; 50" ))))</f>
        <v>41 - 50</v>
      </c>
      <c r="S197" s="2" t="s">
        <v>36</v>
      </c>
      <c r="V197" s="23" t="s">
        <v>749</v>
      </c>
      <c r="W197" s="23" t="s">
        <v>750</v>
      </c>
      <c r="X197" s="0"/>
      <c r="Y197" s="23"/>
    </row>
    <row r="198" customFormat="false" ht="28.35" hidden="false" customHeight="false" outlineLevel="0" collapsed="false">
      <c r="C198" s="3" t="n">
        <v>0</v>
      </c>
      <c r="D198" s="22"/>
      <c r="E198" s="22"/>
      <c r="F198" s="22"/>
      <c r="G198" s="3" t="s">
        <v>25</v>
      </c>
      <c r="H198" s="22"/>
      <c r="I198" s="3" t="s">
        <v>25</v>
      </c>
      <c r="M198" s="23" t="s">
        <v>751</v>
      </c>
      <c r="N198" s="0"/>
      <c r="O198" s="23" t="s">
        <v>752</v>
      </c>
      <c r="P198" s="2" t="s">
        <v>28</v>
      </c>
      <c r="Q198" s="9" t="n">
        <f aca="false">2014-VALUE(RIGHT(O198,4))</f>
        <v>37</v>
      </c>
      <c r="R198" s="10" t="str">
        <f aca="false">IF(Q198&lt;21,"&lt; 21",IF(Q198&lt;=30,"21 - 30",IF(Q198&lt;=40,"31 - 40",IF(Q198&lt;=50,"41 - 50","&gt; 50" ))))</f>
        <v>31 - 40</v>
      </c>
      <c r="S198" s="2" t="s">
        <v>36</v>
      </c>
      <c r="V198" s="23" t="s">
        <v>753</v>
      </c>
      <c r="W198" s="23" t="s">
        <v>754</v>
      </c>
      <c r="X198" s="0"/>
      <c r="Y198" s="23"/>
    </row>
    <row r="199" customFormat="false" ht="29.85" hidden="false" customHeight="false" outlineLevel="0" collapsed="false">
      <c r="C199" s="3" t="n">
        <v>0</v>
      </c>
      <c r="D199" s="22"/>
      <c r="E199" s="22"/>
      <c r="F199" s="22"/>
      <c r="G199" s="3" t="s">
        <v>25</v>
      </c>
      <c r="H199" s="22"/>
      <c r="I199" s="3" t="s">
        <v>25</v>
      </c>
      <c r="M199" s="23" t="s">
        <v>755</v>
      </c>
      <c r="N199" s="0"/>
      <c r="O199" s="23" t="s">
        <v>756</v>
      </c>
      <c r="P199" s="2" t="s">
        <v>28</v>
      </c>
      <c r="Q199" s="9"/>
      <c r="R199" s="10"/>
      <c r="S199" s="2" t="s">
        <v>36</v>
      </c>
      <c r="V199" s="23" t="s">
        <v>757</v>
      </c>
      <c r="W199" s="23" t="s">
        <v>758</v>
      </c>
      <c r="X199" s="0"/>
      <c r="Y199" s="23"/>
    </row>
    <row r="200" customFormat="false" ht="28.35" hidden="false" customHeight="false" outlineLevel="0" collapsed="false">
      <c r="C200" s="3" t="n">
        <v>0</v>
      </c>
      <c r="D200" s="22"/>
      <c r="E200" s="22"/>
      <c r="F200" s="22"/>
      <c r="G200" s="3" t="s">
        <v>25</v>
      </c>
      <c r="H200" s="22"/>
      <c r="I200" s="3" t="s">
        <v>25</v>
      </c>
      <c r="M200" s="23" t="s">
        <v>759</v>
      </c>
      <c r="N200" s="0"/>
      <c r="O200" s="23" t="s">
        <v>760</v>
      </c>
      <c r="P200" s="2" t="s">
        <v>28</v>
      </c>
      <c r="Q200" s="9" t="n">
        <f aca="false">2014-VALUE(RIGHT(O200,4))</f>
        <v>43</v>
      </c>
      <c r="R200" s="10" t="str">
        <f aca="false">IF(Q200&lt;21,"&lt; 21",IF(Q200&lt;=30,"21 - 30",IF(Q200&lt;=40,"31 - 40",IF(Q200&lt;=50,"41 - 50","&gt; 50" ))))</f>
        <v>41 - 50</v>
      </c>
      <c r="S200" s="2" t="s">
        <v>36</v>
      </c>
      <c r="V200" s="23" t="s">
        <v>761</v>
      </c>
      <c r="W200" s="23" t="s">
        <v>762</v>
      </c>
      <c r="X200" s="0"/>
      <c r="Y200" s="23"/>
    </row>
    <row r="201" customFormat="false" ht="28.35" hidden="false" customHeight="false" outlineLevel="0" collapsed="false">
      <c r="C201" s="3" t="n">
        <v>0</v>
      </c>
      <c r="D201" s="22"/>
      <c r="E201" s="22"/>
      <c r="F201" s="22"/>
      <c r="G201" s="3" t="s">
        <v>25</v>
      </c>
      <c r="H201" s="22"/>
      <c r="I201" s="3" t="s">
        <v>25</v>
      </c>
      <c r="M201" s="24" t="s">
        <v>763</v>
      </c>
      <c r="N201" s="0"/>
      <c r="O201" s="24" t="s">
        <v>764</v>
      </c>
      <c r="P201" s="2" t="s">
        <v>28</v>
      </c>
      <c r="Q201" s="9" t="n">
        <f aca="false">2014-VALUE(RIGHT(O201,4))</f>
        <v>37</v>
      </c>
      <c r="R201" s="10" t="str">
        <f aca="false">IF(Q201&lt;21,"&lt; 21",IF(Q201&lt;=30,"21 - 30",IF(Q201&lt;=40,"31 - 40",IF(Q201&lt;=50,"41 - 50","&gt; 50" ))))</f>
        <v>31 - 40</v>
      </c>
      <c r="S201" s="2" t="s">
        <v>36</v>
      </c>
      <c r="V201" s="24" t="s">
        <v>761</v>
      </c>
      <c r="W201" s="24" t="s">
        <v>765</v>
      </c>
      <c r="X201" s="0"/>
      <c r="Y201" s="24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