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6" i="1" l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Q16" i="1"/>
  <c r="R16" i="1" s="1"/>
  <c r="R15" i="1"/>
  <c r="R14" i="1"/>
  <c r="Q13" i="1"/>
  <c r="R13" i="1" s="1"/>
  <c r="R12" i="1"/>
  <c r="R11" i="1"/>
  <c r="Q10" i="1"/>
  <c r="R10" i="1" s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<sst xmlns="http://schemas.openxmlformats.org/spreadsheetml/2006/main" count="305" uniqueCount="170">
  <si>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</si>
  <si>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</si>
  <si>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</si>
  <si>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</si>
  <si>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</si>
  <si>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</si>
  <si>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</si>
  <si>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</si>
  <si>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</si>
  <si>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</si>
  <si>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</si>
  <si>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</si>
  <si>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</si>
  <si>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</si>
  <si>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</si>
  <si>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</si>
  <si>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</si>
  <si>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</si>
  <si>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</si>
  <si>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</si>
  <si>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</si>
  <si>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</si>
  <si>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</si>
  <si>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</si>
  <si>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</si>
  <si>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</si>
  <si>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Nasri</t>
  </si>
  <si>
    <t>31-01-1981</t>
  </si>
  <si>
    <t>L</t>
  </si>
  <si>
    <t>S1</t>
  </si>
  <si>
    <t>Jl.Cilinaya Inadah n0 31 Mataram</t>
  </si>
  <si>
    <t>087861036909</t>
  </si>
  <si>
    <t>H Sukma Ali Usman,LC</t>
  </si>
  <si>
    <t>10-01-1970</t>
  </si>
  <si>
    <t>Jk.Krakatau No 12 Lombok Barat</t>
  </si>
  <si>
    <t>081915241177</t>
  </si>
  <si>
    <t>Lalu Humaidi</t>
  </si>
  <si>
    <t>31-12-1981</t>
  </si>
  <si>
    <t>SLTA</t>
  </si>
  <si>
    <t>Marang Utara Kotaraja</t>
  </si>
  <si>
    <t>087763420667</t>
  </si>
  <si>
    <t>Muhammad Abdul Jaelani</t>
  </si>
  <si>
    <t>13-07-1986</t>
  </si>
  <si>
    <t>Jeroqaru lombok Timur</t>
  </si>
  <si>
    <t>087865336685</t>
  </si>
  <si>
    <t>Zulqurnaen S Sy</t>
  </si>
  <si>
    <t>04-05-1990</t>
  </si>
  <si>
    <t>Pancor Selong Lombok Timur</t>
  </si>
  <si>
    <t>087763039489</t>
  </si>
  <si>
    <t>Baiq Jasni Mahayani,Spd</t>
  </si>
  <si>
    <t>12-11-1977</t>
  </si>
  <si>
    <t>P</t>
  </si>
  <si>
    <t>Johar Baru Lombok Tengah</t>
  </si>
  <si>
    <t>081907235900</t>
  </si>
  <si>
    <t>Lalu Suherman Hadi</t>
  </si>
  <si>
    <t>19-11-1977</t>
  </si>
  <si>
    <t>Barat Masdjid Ds Mataram Lombok Timur</t>
  </si>
  <si>
    <t>081917732380</t>
  </si>
  <si>
    <t>Robia Rasmana Nopoli</t>
  </si>
  <si>
    <t>23-11-1982</t>
  </si>
  <si>
    <t>Jl Abdul Kadir no 45 Mataram</t>
  </si>
  <si>
    <t>087864572527</t>
  </si>
  <si>
    <t>Lalu Amrudin</t>
  </si>
  <si>
    <t>23-03-1980</t>
  </si>
  <si>
    <t>Kec Penang Lombok Utara</t>
  </si>
  <si>
    <t>087865703818</t>
  </si>
  <si>
    <t>Mutasar</t>
  </si>
  <si>
    <t>09-07-1975</t>
  </si>
  <si>
    <t>Tunggu Lawang Lombok Barat</t>
  </si>
  <si>
    <t>08175731250</t>
  </si>
  <si>
    <t>Sudirman</t>
  </si>
  <si>
    <t>02-08-1983</t>
  </si>
  <si>
    <t>Jl Raya sekotong Lombok Barat</t>
  </si>
  <si>
    <t>087865693826</t>
  </si>
  <si>
    <t>Muhibbin,Spd,SD</t>
  </si>
  <si>
    <t>29-08-1976</t>
  </si>
  <si>
    <t>Dusun Lebah Sempaga Kec Narmada</t>
  </si>
  <si>
    <t>-</t>
  </si>
  <si>
    <t>Suryanti,</t>
  </si>
  <si>
    <t>06-12-1979</t>
  </si>
  <si>
    <t>Jl.Prof M Yamin No 176 Selong</t>
  </si>
  <si>
    <t>087763314751</t>
  </si>
  <si>
    <t>Baharuddin</t>
  </si>
  <si>
    <t>12-02-1979</t>
  </si>
  <si>
    <t>Gg Kelapa Gading Muhajirin Narmada</t>
  </si>
  <si>
    <t>08175796196</t>
  </si>
  <si>
    <t>Hamdi</t>
  </si>
  <si>
    <t>13-10-1981</t>
  </si>
  <si>
    <t>Jl Gunung sahari Taebah</t>
  </si>
  <si>
    <t>08175484935</t>
  </si>
  <si>
    <t>Ahmad Hubaibi</t>
  </si>
  <si>
    <t>25-10-1980</t>
  </si>
  <si>
    <t>Lombok Barat</t>
  </si>
  <si>
    <t>Muh Salahuddin</t>
  </si>
  <si>
    <t>06-08-1976</t>
  </si>
  <si>
    <t>S2</t>
  </si>
  <si>
    <t>Jl.Patut No 2 Kebon Sari Ampenan NTB</t>
  </si>
  <si>
    <t>08175748502</t>
  </si>
  <si>
    <t>Sajudin</t>
  </si>
  <si>
    <t>30-12-1992</t>
  </si>
  <si>
    <t>Jl Raya Gangga Lombok Utara</t>
  </si>
  <si>
    <t>081917943068</t>
  </si>
  <si>
    <t>Muhammad Januar</t>
  </si>
  <si>
    <t>31-12-1976</t>
  </si>
  <si>
    <t>Pelulan Ds Kuripan Utara Lombok Barat</t>
  </si>
  <si>
    <t>0817363793</t>
  </si>
  <si>
    <t>Baiq Yuni Harliana</t>
  </si>
  <si>
    <t>18-06-1992</t>
  </si>
  <si>
    <t>SLTP</t>
  </si>
  <si>
    <t>Ds Rarang Lombok Timur</t>
  </si>
  <si>
    <t>081997982008</t>
  </si>
  <si>
    <t>Syahrul Saleh,ST,MM</t>
  </si>
  <si>
    <t>31-12-1957</t>
  </si>
  <si>
    <t>Kaueling HK no 8 Gebang Mataram</t>
  </si>
  <si>
    <t>081917078889</t>
  </si>
  <si>
    <t>Lalu Suhardi</t>
  </si>
  <si>
    <t>31-12-1973</t>
  </si>
  <si>
    <t>Komp Baru Ds Rarang Lombok Timur</t>
  </si>
  <si>
    <t>087863301030</t>
  </si>
  <si>
    <t>Ahmad Rifai</t>
  </si>
  <si>
    <t>12-10-1977</t>
  </si>
  <si>
    <t>Jl Gora II Bugbug Lingsar</t>
  </si>
  <si>
    <t>087863421608</t>
  </si>
  <si>
    <t>Wahyuni Nurlaila</t>
  </si>
  <si>
    <t>18-07-1969</t>
  </si>
  <si>
    <t>Jl.Dewi Saartika Rt IV/2 Ling Oloh Kel Monjok</t>
  </si>
  <si>
    <t>087765476570</t>
  </si>
  <si>
    <t>Lalu Rifai</t>
  </si>
  <si>
    <t>31-12-1961</t>
  </si>
  <si>
    <t>Bagu Ds Bagu Pringgarata Lombok Tengah</t>
  </si>
  <si>
    <t>081719005619</t>
  </si>
  <si>
    <t>Paizin Spd</t>
  </si>
  <si>
    <t>06-05-1981</t>
  </si>
  <si>
    <t>Sotong Barat Kab Lombok Utara</t>
  </si>
  <si>
    <t>081999152323</t>
  </si>
  <si>
    <t>Muhamad Syafarwadi</t>
  </si>
  <si>
    <t>04-10-1986</t>
  </si>
  <si>
    <t>Jl.Jatiluhur 11 No 15 B BTN Mataram</t>
  </si>
  <si>
    <t>081917139407</t>
  </si>
  <si>
    <t>Mardan</t>
  </si>
  <si>
    <t>01-12-1970</t>
  </si>
  <si>
    <t>Lombok Timur</t>
  </si>
  <si>
    <t>H Akhmad Fauz S.IP</t>
  </si>
  <si>
    <t>26-03-1973</t>
  </si>
  <si>
    <t>Benteng Taman Indah Lombok Tengah</t>
  </si>
  <si>
    <t>081803654498</t>
  </si>
  <si>
    <t>Moh Ripai,SPt</t>
  </si>
  <si>
    <t>17-12-1975</t>
  </si>
  <si>
    <t>Komp Asrama Ponpes Al Mukhlisan NW Lotim</t>
  </si>
  <si>
    <t>0818365462</t>
  </si>
  <si>
    <t>Suhamdi ,SS</t>
  </si>
  <si>
    <t>31-12-1978</t>
  </si>
  <si>
    <t>Jl,Pariwisata Ds Masbagik Timur</t>
  </si>
  <si>
    <t>085937003326</t>
  </si>
  <si>
    <t>Muhammad Hariri,S.PdI</t>
  </si>
  <si>
    <t>29-04-1978</t>
  </si>
  <si>
    <t>Peseng Ds Wajageseng Lombok Tengah</t>
  </si>
  <si>
    <t>081915945448</t>
  </si>
  <si>
    <t>Leni Mariani Sawitri</t>
  </si>
  <si>
    <t>31-12-1991</t>
  </si>
  <si>
    <t>Koptan Bina Sejahtera Kidang Praya Timur</t>
  </si>
  <si>
    <t>087765877566</t>
  </si>
  <si>
    <t>H Abd Hamid</t>
  </si>
  <si>
    <t>31-12-1960</t>
  </si>
  <si>
    <t>Kopontren Assunah Lombok Tengah</t>
  </si>
  <si>
    <t>0818543226</t>
  </si>
  <si>
    <t>Fauziah</t>
  </si>
  <si>
    <t>16-01-1960</t>
  </si>
  <si>
    <t>Kopwan Aisyah Lekok Tenggara Gondang Gangga</t>
  </si>
  <si>
    <t>021339721200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</si>
</sst>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N1" zoomScale="75" zoomScaleNormal="75" workbookViewId="0">
      <selection activeCell="R2" sqref="R2:R3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1" t="s">
        <v>27</v>
      </c>
      <c r="P2" s="6" t="s">
        <v>28</v>
      </c>
      <c r="Q2" s="7">
        <v>33</v>
      </c>
      <c r="R2" s="8" t="str">
        <f t="shared" ref="R2:R36" si="0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N3"/>
      <c r="O3" s="1" t="s">
        <v>33</v>
      </c>
      <c r="P3" s="6" t="s">
        <v>28</v>
      </c>
      <c r="Q3" s="7">
        <v>44</v>
      </c>
      <c r="R3" s="8" t="str">
        <f t="shared" si="0"/>
        <v>41 - 50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1" t="s">
        <v>37</v>
      </c>
      <c r="P4" s="6" t="s">
        <v>28</v>
      </c>
      <c r="Q4" s="7">
        <v>33</v>
      </c>
      <c r="R4" s="8" t="str">
        <f t="shared" si="0"/>
        <v>31 - 40</v>
      </c>
      <c r="S4" s="9" t="s">
        <v>38</v>
      </c>
      <c r="T4" s="6"/>
      <c r="U4" s="10"/>
      <c r="V4" s="15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41</v>
      </c>
      <c r="N5"/>
      <c r="O5" s="1" t="s">
        <v>42</v>
      </c>
      <c r="P5" s="6" t="s">
        <v>28</v>
      </c>
      <c r="Q5" s="7">
        <v>28</v>
      </c>
      <c r="R5" s="8" t="str">
        <f t="shared" si="0"/>
        <v>21 - 30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45</v>
      </c>
      <c r="N6"/>
      <c r="O6" s="1" t="s">
        <v>46</v>
      </c>
      <c r="P6" s="6" t="s">
        <v>28</v>
      </c>
      <c r="Q6" s="7">
        <v>24</v>
      </c>
      <c r="R6" s="8" t="str">
        <f t="shared" si="0"/>
        <v>21 - 30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49</v>
      </c>
      <c r="N7"/>
      <c r="O7" s="1" t="s">
        <v>50</v>
      </c>
      <c r="P7" s="6" t="s">
        <v>51</v>
      </c>
      <c r="Q7" s="7">
        <v>37</v>
      </c>
      <c r="R7" s="8" t="str">
        <f t="shared" si="0"/>
        <v>31 - 40</v>
      </c>
      <c r="S7" s="9" t="s">
        <v>29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54</v>
      </c>
      <c r="N8"/>
      <c r="O8" s="1" t="s">
        <v>55</v>
      </c>
      <c r="P8" s="6" t="s">
        <v>28</v>
      </c>
      <c r="Q8" s="7">
        <v>37</v>
      </c>
      <c r="R8" s="8" t="str">
        <f t="shared" si="0"/>
        <v>31 - 40</v>
      </c>
      <c r="S8" s="9" t="s">
        <v>38</v>
      </c>
      <c r="T8" s="6"/>
      <c r="U8" s="10"/>
      <c r="V8" s="16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58</v>
      </c>
      <c r="N9"/>
      <c r="O9" s="1" t="s">
        <v>59</v>
      </c>
      <c r="P9" s="6" t="s">
        <v>28</v>
      </c>
      <c r="Q9" s="7">
        <v>32</v>
      </c>
      <c r="R9" s="8" t="str">
        <f t="shared" si="0"/>
        <v>31 - 40</v>
      </c>
      <c r="S9" s="9" t="s">
        <v>38</v>
      </c>
      <c r="T9" s="6"/>
      <c r="U9" s="10"/>
      <c r="V9" s="11" t="s">
        <v>60</v>
      </c>
      <c r="W9" s="12" t="s">
        <v>61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62</v>
      </c>
      <c r="N10"/>
      <c r="O10" s="1" t="s">
        <v>63</v>
      </c>
      <c r="P10" s="6" t="s">
        <v>28</v>
      </c>
      <c r="Q10" s="7">
        <f>2014-1980</f>
        <v>34</v>
      </c>
      <c r="R10" s="8" t="str">
        <f t="shared" si="0"/>
        <v>31 - 40</v>
      </c>
      <c r="S10" s="9" t="s">
        <v>38</v>
      </c>
      <c r="T10" s="6"/>
      <c r="U10" s="10"/>
      <c r="V10" s="11" t="s">
        <v>64</v>
      </c>
      <c r="W10" s="12" t="s">
        <v>65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66</v>
      </c>
      <c r="N11"/>
      <c r="O11" s="1" t="s">
        <v>67</v>
      </c>
      <c r="P11" s="6" t="s">
        <v>28</v>
      </c>
      <c r="Q11" s="7">
        <v>39</v>
      </c>
      <c r="R11" s="8" t="str">
        <f t="shared" si="0"/>
        <v>31 - 40</v>
      </c>
      <c r="S11" s="9" t="s">
        <v>38</v>
      </c>
      <c r="T11" s="6"/>
      <c r="U11" s="10"/>
      <c r="V11" s="11" t="s">
        <v>68</v>
      </c>
      <c r="W11" s="12" t="s">
        <v>69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70</v>
      </c>
      <c r="N12"/>
      <c r="O12" s="1" t="s">
        <v>71</v>
      </c>
      <c r="P12" s="6" t="s">
        <v>28</v>
      </c>
      <c r="Q12" s="7">
        <v>31</v>
      </c>
      <c r="R12" s="8" t="str">
        <f t="shared" si="0"/>
        <v>31 - 40</v>
      </c>
      <c r="S12" s="9" t="s">
        <v>38</v>
      </c>
      <c r="T12" s="6"/>
      <c r="U12" s="10"/>
      <c r="V12" s="11" t="s">
        <v>72</v>
      </c>
      <c r="W12" s="12" t="s">
        <v>73</v>
      </c>
      <c r="Y12" s="6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74</v>
      </c>
      <c r="N13"/>
      <c r="O13" s="1" t="s">
        <v>75</v>
      </c>
      <c r="P13" s="6" t="s">
        <v>28</v>
      </c>
      <c r="Q13" s="7">
        <f>2014-1976</f>
        <v>38</v>
      </c>
      <c r="R13" s="8" t="str">
        <f t="shared" si="0"/>
        <v>31 - 40</v>
      </c>
      <c r="S13" s="9" t="s">
        <v>29</v>
      </c>
      <c r="T13" s="6"/>
      <c r="U13" s="10"/>
      <c r="V13" s="11" t="s">
        <v>76</v>
      </c>
      <c r="W13" s="12" t="s">
        <v>77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78</v>
      </c>
      <c r="N14"/>
      <c r="O14" s="1" t="s">
        <v>79</v>
      </c>
      <c r="P14" s="6" t="s">
        <v>51</v>
      </c>
      <c r="Q14" s="7">
        <v>35</v>
      </c>
      <c r="R14" s="8" t="str">
        <f t="shared" si="0"/>
        <v>31 - 40</v>
      </c>
      <c r="S14" s="9" t="s">
        <v>29</v>
      </c>
      <c r="T14" s="6"/>
      <c r="U14" s="10"/>
      <c r="V14" s="11" t="s">
        <v>80</v>
      </c>
      <c r="W14" s="12" t="s">
        <v>81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82</v>
      </c>
      <c r="N15"/>
      <c r="O15" s="1" t="s">
        <v>83</v>
      </c>
      <c r="P15" s="6" t="s">
        <v>28</v>
      </c>
      <c r="Q15" s="7">
        <v>35</v>
      </c>
      <c r="R15" s="8" t="str">
        <f t="shared" si="0"/>
        <v>31 - 40</v>
      </c>
      <c r="S15" s="9" t="s">
        <v>29</v>
      </c>
      <c r="T15" s="6"/>
      <c r="U15" s="10"/>
      <c r="V15" s="11" t="s">
        <v>84</v>
      </c>
      <c r="W15" s="12" t="s">
        <v>85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86</v>
      </c>
      <c r="N16"/>
      <c r="O16" s="1" t="s">
        <v>87</v>
      </c>
      <c r="P16" s="6" t="s">
        <v>28</v>
      </c>
      <c r="Q16" s="7">
        <f>2014-1981</f>
        <v>33</v>
      </c>
      <c r="R16" s="8" t="str">
        <f t="shared" si="0"/>
        <v>31 - 40</v>
      </c>
      <c r="S16" s="9" t="s">
        <v>29</v>
      </c>
      <c r="T16" s="6"/>
      <c r="U16" s="10"/>
      <c r="V16" s="11" t="s">
        <v>88</v>
      </c>
      <c r="W16" s="12" t="s">
        <v>89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90</v>
      </c>
      <c r="N17"/>
      <c r="O17" s="1" t="s">
        <v>91</v>
      </c>
      <c r="P17" s="6" t="s">
        <v>28</v>
      </c>
      <c r="Q17" s="7">
        <v>34</v>
      </c>
      <c r="R17" s="8" t="str">
        <f t="shared" si="0"/>
        <v>31 - 40</v>
      </c>
      <c r="S17" s="9" t="s">
        <v>29</v>
      </c>
      <c r="T17" s="6"/>
      <c r="U17" s="10"/>
      <c r="V17" s="17" t="s">
        <v>92</v>
      </c>
      <c r="W17" s="12" t="s">
        <v>77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93</v>
      </c>
      <c r="N18"/>
      <c r="O18" s="1" t="s">
        <v>94</v>
      </c>
      <c r="P18" s="6" t="s">
        <v>28</v>
      </c>
      <c r="Q18" s="7">
        <v>38</v>
      </c>
      <c r="R18" s="8" t="str">
        <f t="shared" si="0"/>
        <v>31 - 40</v>
      </c>
      <c r="S18" s="9" t="s">
        <v>95</v>
      </c>
      <c r="T18" s="6"/>
      <c r="U18" s="10"/>
      <c r="V18" s="11" t="s">
        <v>96</v>
      </c>
      <c r="W18" s="12" t="s">
        <v>97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98</v>
      </c>
      <c r="N19"/>
      <c r="O19" s="1" t="s">
        <v>99</v>
      </c>
      <c r="P19" s="6" t="s">
        <v>28</v>
      </c>
      <c r="Q19" s="7">
        <v>22</v>
      </c>
      <c r="R19" s="8" t="str">
        <f t="shared" si="0"/>
        <v>21 - 30</v>
      </c>
      <c r="S19" s="9" t="s">
        <v>38</v>
      </c>
      <c r="T19" s="6"/>
      <c r="U19" s="18"/>
      <c r="V19" s="11" t="s">
        <v>100</v>
      </c>
      <c r="W19" s="12" t="s">
        <v>101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102</v>
      </c>
      <c r="N20"/>
      <c r="O20" s="1" t="s">
        <v>103</v>
      </c>
      <c r="P20" s="6" t="s">
        <v>28</v>
      </c>
      <c r="Q20" s="7">
        <v>38</v>
      </c>
      <c r="R20" s="8" t="str">
        <f t="shared" si="0"/>
        <v>31 - 40</v>
      </c>
      <c r="S20" s="9" t="s">
        <v>29</v>
      </c>
      <c r="T20" s="6"/>
      <c r="U20" s="10"/>
      <c r="V20" s="19" t="s">
        <v>104</v>
      </c>
      <c r="W20" s="12" t="s">
        <v>105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106</v>
      </c>
      <c r="N21"/>
      <c r="O21" s="1" t="s">
        <v>107</v>
      </c>
      <c r="P21" s="6" t="s">
        <v>51</v>
      </c>
      <c r="Q21" s="7">
        <v>22</v>
      </c>
      <c r="R21" s="8" t="str">
        <f t="shared" si="0"/>
        <v>21 - 30</v>
      </c>
      <c r="S21" s="9" t="s">
        <v>108</v>
      </c>
      <c r="T21" s="6"/>
      <c r="U21" s="18"/>
      <c r="V21" s="19" t="s">
        <v>109</v>
      </c>
      <c r="W21" s="12" t="s">
        <v>110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111</v>
      </c>
      <c r="N22"/>
      <c r="O22" s="1" t="s">
        <v>112</v>
      </c>
      <c r="P22" s="6" t="s">
        <v>28</v>
      </c>
      <c r="Q22" s="7">
        <v>57</v>
      </c>
      <c r="R22" s="8" t="str">
        <f t="shared" si="0"/>
        <v>&gt; 50</v>
      </c>
      <c r="S22" s="9" t="s">
        <v>95</v>
      </c>
      <c r="T22" s="6"/>
      <c r="U22" s="10"/>
      <c r="V22" s="19" t="s">
        <v>113</v>
      </c>
      <c r="W22" s="12" t="s">
        <v>114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115</v>
      </c>
      <c r="N23"/>
      <c r="O23" s="1" t="s">
        <v>116</v>
      </c>
      <c r="P23" s="6" t="s">
        <v>28</v>
      </c>
      <c r="Q23" s="7">
        <v>41</v>
      </c>
      <c r="R23" s="8" t="str">
        <f t="shared" si="0"/>
        <v>41 - 50</v>
      </c>
      <c r="S23" s="9" t="s">
        <v>38</v>
      </c>
      <c r="T23" s="6"/>
      <c r="U23" s="10"/>
      <c r="V23" s="19" t="s">
        <v>117</v>
      </c>
      <c r="W23" s="12" t="s">
        <v>118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119</v>
      </c>
      <c r="N24"/>
      <c r="O24" s="1" t="s">
        <v>120</v>
      </c>
      <c r="P24" s="6" t="s">
        <v>28</v>
      </c>
      <c r="Q24" s="7">
        <v>37</v>
      </c>
      <c r="R24" s="8" t="str">
        <f t="shared" si="0"/>
        <v>31 - 40</v>
      </c>
      <c r="S24" s="9" t="s">
        <v>29</v>
      </c>
      <c r="T24" s="6"/>
      <c r="U24" s="10"/>
      <c r="V24" s="19" t="s">
        <v>121</v>
      </c>
      <c r="W24" s="12" t="s">
        <v>122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123</v>
      </c>
      <c r="N25"/>
      <c r="O25" s="1" t="s">
        <v>124</v>
      </c>
      <c r="P25" s="6" t="s">
        <v>51</v>
      </c>
      <c r="Q25" s="7">
        <v>45</v>
      </c>
      <c r="R25" s="8" t="str">
        <f t="shared" si="0"/>
        <v>41 - 50</v>
      </c>
      <c r="S25" s="9" t="s">
        <v>29</v>
      </c>
      <c r="T25" s="6"/>
      <c r="U25" s="18"/>
      <c r="V25" s="19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127</v>
      </c>
      <c r="N26"/>
      <c r="O26" s="1" t="s">
        <v>128</v>
      </c>
      <c r="P26" s="6" t="s">
        <v>28</v>
      </c>
      <c r="Q26" s="7">
        <v>53</v>
      </c>
      <c r="R26" s="8" t="str">
        <f t="shared" si="0"/>
        <v>&gt; 50</v>
      </c>
      <c r="S26" s="9" t="s">
        <v>29</v>
      </c>
      <c r="T26" s="6"/>
      <c r="U26" s="10"/>
      <c r="V26" s="19" t="s">
        <v>129</v>
      </c>
      <c r="W26" s="12" t="s">
        <v>130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131</v>
      </c>
      <c r="N27"/>
      <c r="O27" s="1" t="s">
        <v>132</v>
      </c>
      <c r="P27" s="6" t="s">
        <v>28</v>
      </c>
      <c r="Q27" s="7">
        <v>33</v>
      </c>
      <c r="R27" s="8" t="str">
        <f t="shared" si="0"/>
        <v>31 - 40</v>
      </c>
      <c r="S27" s="9" t="s">
        <v>29</v>
      </c>
      <c r="T27" s="6"/>
      <c r="U27" s="10"/>
      <c r="V27" s="19" t="s">
        <v>133</v>
      </c>
      <c r="W27" s="12" t="s">
        <v>134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135</v>
      </c>
      <c r="N28"/>
      <c r="O28" s="1" t="s">
        <v>136</v>
      </c>
      <c r="P28" s="6" t="s">
        <v>28</v>
      </c>
      <c r="Q28" s="7">
        <v>28</v>
      </c>
      <c r="R28" s="8" t="str">
        <f t="shared" si="0"/>
        <v>21 - 30</v>
      </c>
      <c r="S28" s="9" t="s">
        <v>29</v>
      </c>
      <c r="T28" s="6"/>
      <c r="U28" s="10"/>
      <c r="V28" s="19" t="s">
        <v>137</v>
      </c>
      <c r="W28" s="12" t="s">
        <v>138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139</v>
      </c>
      <c r="N29"/>
      <c r="O29" s="1" t="s">
        <v>140</v>
      </c>
      <c r="P29" s="6" t="s">
        <v>28</v>
      </c>
      <c r="Q29" s="7">
        <v>44</v>
      </c>
      <c r="R29" s="8" t="str">
        <f t="shared" si="0"/>
        <v>41 - 50</v>
      </c>
      <c r="S29" s="9" t="s">
        <v>29</v>
      </c>
      <c r="T29" s="6"/>
      <c r="U29" s="10"/>
      <c r="V29" s="20" t="s">
        <v>141</v>
      </c>
      <c r="W29" s="12" t="s">
        <v>77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142</v>
      </c>
      <c r="N30"/>
      <c r="O30" s="1" t="s">
        <v>143</v>
      </c>
      <c r="P30" s="6" t="s">
        <v>28</v>
      </c>
      <c r="Q30" s="7">
        <v>41</v>
      </c>
      <c r="R30" s="8" t="str">
        <f t="shared" si="0"/>
        <v>41 - 50</v>
      </c>
      <c r="S30" s="9" t="s">
        <v>29</v>
      </c>
      <c r="T30" s="6"/>
      <c r="U30" s="10"/>
      <c r="V30" s="19" t="s">
        <v>144</v>
      </c>
      <c r="W30" s="12" t="s">
        <v>145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146</v>
      </c>
      <c r="N31"/>
      <c r="O31" s="1" t="s">
        <v>147</v>
      </c>
      <c r="P31" s="6" t="s">
        <v>28</v>
      </c>
      <c r="Q31" s="7">
        <v>39</v>
      </c>
      <c r="R31" s="8" t="str">
        <f t="shared" si="0"/>
        <v>31 - 40</v>
      </c>
      <c r="S31" s="9" t="s">
        <v>29</v>
      </c>
      <c r="T31" s="6"/>
      <c r="U31" s="10"/>
      <c r="V31" s="19" t="s">
        <v>148</v>
      </c>
      <c r="W31" s="12" t="s">
        <v>149</v>
      </c>
      <c r="Y31" s="6"/>
    </row>
    <row r="32" spans="1:25" ht="25.5" x14ac:dyDescent="0.25">
      <c r="A32" s="22"/>
      <c r="B32" s="22"/>
      <c r="C32" s="2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13" t="s">
        <v>150</v>
      </c>
      <c r="N32"/>
      <c r="O32" s="1" t="s">
        <v>151</v>
      </c>
      <c r="P32" s="6" t="s">
        <v>28</v>
      </c>
      <c r="Q32" s="7">
        <v>36</v>
      </c>
      <c r="R32" s="8" t="str">
        <f t="shared" si="0"/>
        <v>31 - 40</v>
      </c>
      <c r="S32" s="9" t="s">
        <v>29</v>
      </c>
      <c r="T32" s="6"/>
      <c r="U32" s="10"/>
      <c r="V32" s="11" t="s">
        <v>152</v>
      </c>
      <c r="W32" s="12" t="s">
        <v>153</v>
      </c>
      <c r="Y32" s="6"/>
    </row>
    <row r="33" spans="1:25" ht="25.5" x14ac:dyDescent="0.25">
      <c r="A33" s="22"/>
      <c r="B33" s="22"/>
      <c r="C33" s="2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3" t="s">
        <v>154</v>
      </c>
      <c r="N33"/>
      <c r="O33" s="1" t="s">
        <v>155</v>
      </c>
      <c r="P33" s="6" t="s">
        <v>28</v>
      </c>
      <c r="Q33" s="7">
        <v>36</v>
      </c>
      <c r="R33" s="8" t="str">
        <f t="shared" si="0"/>
        <v>31 - 40</v>
      </c>
      <c r="S33" s="9" t="s">
        <v>29</v>
      </c>
      <c r="T33" s="6"/>
      <c r="U33" s="10"/>
      <c r="V33" s="11" t="s">
        <v>156</v>
      </c>
      <c r="W33" s="12" t="s">
        <v>157</v>
      </c>
      <c r="Y33" s="6"/>
    </row>
    <row r="34" spans="1:25" ht="25.5" x14ac:dyDescent="0.25">
      <c r="A34" s="22"/>
      <c r="B34" s="22"/>
      <c r="C34" s="2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3" t="s">
        <v>158</v>
      </c>
      <c r="N34"/>
      <c r="O34" s="1" t="s">
        <v>159</v>
      </c>
      <c r="P34" s="6" t="s">
        <v>28</v>
      </c>
      <c r="Q34" s="7">
        <v>23</v>
      </c>
      <c r="R34" s="8" t="str">
        <f t="shared" si="0"/>
        <v>21 - 30</v>
      </c>
      <c r="S34" s="9" t="s">
        <v>29</v>
      </c>
      <c r="T34" s="6"/>
      <c r="U34" s="10"/>
      <c r="V34" s="15" t="s">
        <v>160</v>
      </c>
      <c r="W34" s="12" t="s">
        <v>161</v>
      </c>
      <c r="Y34" s="6"/>
    </row>
    <row r="35" spans="1:25" ht="25.5" x14ac:dyDescent="0.25">
      <c r="A35" s="22"/>
      <c r="B35" s="22"/>
      <c r="C35" s="2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3" t="s">
        <v>162</v>
      </c>
      <c r="N35"/>
      <c r="O35" s="1" t="s">
        <v>163</v>
      </c>
      <c r="P35" s="6" t="s">
        <v>28</v>
      </c>
      <c r="Q35" s="7">
        <v>54</v>
      </c>
      <c r="R35" s="8" t="str">
        <f t="shared" si="0"/>
        <v>&gt; 50</v>
      </c>
      <c r="S35" s="9" t="s">
        <v>38</v>
      </c>
      <c r="T35" s="6"/>
      <c r="U35" s="10"/>
      <c r="V35" s="11" t="s">
        <v>164</v>
      </c>
      <c r="W35" s="12" t="s">
        <v>165</v>
      </c>
      <c r="Y35" s="6"/>
    </row>
    <row r="36" spans="1:25" ht="25.5" x14ac:dyDescent="0.25">
      <c r="A36" s="22"/>
      <c r="B36" s="22"/>
      <c r="C36" s="2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3" t="s">
        <v>166</v>
      </c>
      <c r="N36"/>
      <c r="O36" s="1" t="s">
        <v>167</v>
      </c>
      <c r="P36" s="6" t="s">
        <v>51</v>
      </c>
      <c r="Q36" s="7">
        <v>54</v>
      </c>
      <c r="R36" s="8" t="str">
        <f t="shared" si="0"/>
        <v>&gt; 50</v>
      </c>
      <c r="S36" s="9" t="s">
        <v>38</v>
      </c>
      <c r="T36" s="6"/>
      <c r="U36" s="10"/>
      <c r="V36" s="11" t="s">
        <v>168</v>
      </c>
      <c r="W36" s="12" t="s">
        <v>169</v>
      </c>
      <c r="Y36" s="6"/>
    </row>
    <row r="37" spans="1:25" x14ac:dyDescent="0.25">
      <c r="A37" s="22"/>
      <c r="B37" s="22"/>
      <c r="C37" s="2"/>
      <c r="D37" s="22"/>
      <c r="E37" s="22"/>
      <c r="F37" s="22"/>
      <c r="G37" s="2"/>
      <c r="H37" s="22"/>
      <c r="I37" s="2"/>
      <c r="J37" s="22"/>
      <c r="K37" s="22"/>
      <c r="L37" s="22"/>
      <c r="M37" s="13"/>
      <c r="O37" s="18"/>
      <c r="P37" s="6"/>
      <c r="Q37" s="7"/>
      <c r="R37" s="8"/>
      <c r="S37" s="9"/>
      <c r="T37" s="6"/>
      <c r="U37" s="10"/>
      <c r="V37" s="21"/>
      <c r="W37" s="23"/>
      <c r="Y37" s="6"/>
    </row>
    <row r="38" spans="1:25" x14ac:dyDescent="0.25">
      <c r="A38" s="22"/>
      <c r="B38" s="22"/>
      <c r="C38" s="2"/>
      <c r="D38" s="22"/>
      <c r="E38" s="22"/>
      <c r="F38" s="22"/>
      <c r="G38" s="2"/>
      <c r="H38" s="22"/>
      <c r="I38" s="2"/>
      <c r="J38" s="22"/>
      <c r="K38" s="22"/>
      <c r="L38" s="22"/>
      <c r="M38" s="13"/>
      <c r="O38" s="18"/>
      <c r="P38" s="6"/>
      <c r="Q38" s="7"/>
      <c r="R38" s="8"/>
      <c r="S38" s="9"/>
      <c r="T38" s="6"/>
      <c r="U38" s="10"/>
      <c r="V38" s="21"/>
      <c r="W38" s="23"/>
      <c r="Y38" s="6"/>
    </row>
    <row r="39" spans="1:25" x14ac:dyDescent="0.25">
      <c r="A39" s="22"/>
      <c r="B39" s="22"/>
      <c r="C39" s="2"/>
      <c r="D39" s="22"/>
      <c r="E39" s="22"/>
      <c r="F39" s="22"/>
      <c r="G39" s="2"/>
      <c r="H39" s="22"/>
      <c r="I39" s="2"/>
      <c r="J39" s="22"/>
      <c r="K39" s="22"/>
      <c r="L39" s="22"/>
      <c r="M39" s="13"/>
      <c r="O39" s="18"/>
      <c r="P39" s="6"/>
      <c r="Q39" s="7"/>
      <c r="R39" s="8"/>
      <c r="S39" s="9"/>
      <c r="T39" s="6"/>
      <c r="U39" s="10"/>
      <c r="V39" s="21"/>
      <c r="W39" s="23"/>
      <c r="Y39" s="6"/>
    </row>
    <row r="40" spans="1:25" x14ac:dyDescent="0.25">
      <c r="A40" s="22"/>
      <c r="B40" s="22"/>
      <c r="C40" s="2"/>
      <c r="D40" s="22"/>
      <c r="E40" s="22"/>
      <c r="F40" s="22"/>
      <c r="G40" s="2"/>
      <c r="H40" s="22"/>
      <c r="I40" s="2"/>
      <c r="J40" s="22"/>
      <c r="K40" s="22"/>
      <c r="L40" s="22"/>
      <c r="M40" s="13"/>
      <c r="O40" s="18"/>
      <c r="P40" s="6"/>
      <c r="Q40" s="7"/>
      <c r="R40" s="8"/>
      <c r="S40" s="9"/>
      <c r="T40" s="6"/>
      <c r="U40" s="10"/>
      <c r="V40" s="21"/>
      <c r="W40" s="23"/>
      <c r="Y40" s="6"/>
    </row>
    <row r="41" spans="1:25" x14ac:dyDescent="0.25">
      <c r="A41" s="22"/>
      <c r="B41" s="22"/>
      <c r="C41" s="2"/>
      <c r="D41" s="22"/>
      <c r="E41" s="22"/>
      <c r="F41" s="22"/>
      <c r="G41" s="2"/>
      <c r="H41" s="22"/>
      <c r="I41" s="2"/>
      <c r="J41" s="22"/>
      <c r="K41" s="22"/>
      <c r="L41" s="22"/>
      <c r="M41" s="13"/>
      <c r="O41" s="18"/>
      <c r="P41" s="6"/>
      <c r="Q41" s="7"/>
      <c r="R41" s="8"/>
      <c r="S41" s="9"/>
      <c r="T41" s="6"/>
      <c r="U41" s="10"/>
      <c r="V41" s="21"/>
      <c r="W41" s="23"/>
      <c r="Y41" s="6"/>
    </row>
    <row r="42" spans="1:25" x14ac:dyDescent="0.25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13"/>
      <c r="O42" s="18"/>
      <c r="P42" s="6"/>
      <c r="Q42" s="7"/>
      <c r="R42" s="8"/>
      <c r="S42" s="9"/>
      <c r="T42" s="6"/>
      <c r="U42" s="10"/>
      <c r="V42" s="21"/>
      <c r="W42" s="6"/>
      <c r="Y42" s="6"/>
    </row>
    <row r="43" spans="1:25" x14ac:dyDescent="0.25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13"/>
      <c r="O43" s="18"/>
      <c r="P43" s="6"/>
      <c r="Q43" s="7"/>
      <c r="R43" s="8"/>
      <c r="S43" s="9"/>
      <c r="T43" s="6"/>
      <c r="U43" s="10"/>
      <c r="V43" s="21"/>
      <c r="W43" s="23"/>
      <c r="Y43" s="6"/>
    </row>
    <row r="44" spans="1:25" x14ac:dyDescent="0.25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13"/>
      <c r="O44" s="18"/>
      <c r="P44" s="6"/>
      <c r="Q44" s="7"/>
      <c r="R44" s="8"/>
      <c r="S44" s="9"/>
      <c r="T44" s="6"/>
      <c r="U44" s="10"/>
      <c r="V44" s="21"/>
      <c r="W44" s="23"/>
      <c r="Y44" s="6"/>
    </row>
    <row r="45" spans="1:25" x14ac:dyDescent="0.25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13"/>
      <c r="O45" s="18"/>
      <c r="P45" s="6"/>
      <c r="Q45" s="7"/>
      <c r="R45" s="8"/>
      <c r="S45" s="9"/>
      <c r="T45" s="6"/>
      <c r="U45" s="10"/>
      <c r="V45" s="21"/>
      <c r="W45" s="23"/>
      <c r="Y45" s="6"/>
    </row>
    <row r="46" spans="1:25" x14ac:dyDescent="0.25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13"/>
      <c r="O46" s="18"/>
      <c r="P46" s="6"/>
      <c r="Q46" s="7"/>
      <c r="R46" s="8"/>
      <c r="S46" s="9"/>
      <c r="T46" s="6"/>
      <c r="U46" s="10"/>
      <c r="V46" s="21"/>
      <c r="W46" s="23"/>
      <c r="Y46" s="6"/>
    </row>
    <row r="47" spans="1:25" x14ac:dyDescent="0.25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13"/>
      <c r="O47" s="18"/>
      <c r="P47" s="6"/>
      <c r="Q47" s="7"/>
      <c r="R47" s="8"/>
      <c r="S47" s="9"/>
      <c r="T47" s="6"/>
      <c r="U47" s="10"/>
      <c r="V47" s="21"/>
      <c r="W47" s="23"/>
      <c r="Y47" s="6"/>
    </row>
    <row r="48" spans="1:25" x14ac:dyDescent="0.25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13"/>
      <c r="O48" s="18"/>
      <c r="P48" s="6"/>
      <c r="Q48" s="7"/>
      <c r="R48" s="8"/>
      <c r="S48" s="9"/>
      <c r="T48" s="6"/>
      <c r="U48" s="10"/>
      <c r="V48" s="21"/>
      <c r="W48" s="23"/>
      <c r="Y48" s="6"/>
    </row>
    <row r="49" spans="1:25" x14ac:dyDescent="0.25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13"/>
      <c r="O49" s="18"/>
      <c r="P49" s="6"/>
      <c r="Q49" s="7"/>
      <c r="R49" s="8"/>
      <c r="S49" s="9"/>
      <c r="T49" s="6"/>
      <c r="U49" s="10"/>
      <c r="V49" s="21"/>
      <c r="W49" s="23"/>
      <c r="Y49" s="6"/>
    </row>
    <row r="50" spans="1:25" x14ac:dyDescent="0.25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13"/>
      <c r="O50" s="18"/>
      <c r="P50" s="6"/>
      <c r="Q50" s="7"/>
      <c r="R50" s="8"/>
      <c r="S50" s="9"/>
      <c r="T50" s="6"/>
      <c r="U50" s="10"/>
      <c r="V50" s="21"/>
      <c r="W50" s="23"/>
      <c r="Y50" s="6"/>
    </row>
    <row r="51" spans="1:25" x14ac:dyDescent="0.25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13"/>
      <c r="O51" s="18"/>
      <c r="P51" s="6"/>
      <c r="Q51" s="7"/>
      <c r="R51" s="8"/>
      <c r="S51" s="9"/>
      <c r="T51" s="6"/>
      <c r="U51" s="10"/>
      <c r="V51" s="21"/>
      <c r="W51" s="23"/>
      <c r="Y51" s="6"/>
    </row>
    <row r="52" spans="1:25" x14ac:dyDescent="0.25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13"/>
      <c r="O52" s="18"/>
      <c r="P52" s="6"/>
      <c r="Q52" s="7"/>
      <c r="R52" s="8"/>
      <c r="S52" s="9"/>
      <c r="T52" s="6"/>
      <c r="U52" s="10"/>
      <c r="V52" s="24"/>
      <c r="W52" s="23"/>
      <c r="Y52" s="6"/>
    </row>
    <row r="53" spans="1:25" x14ac:dyDescent="0.25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13"/>
      <c r="O53" s="18"/>
      <c r="P53" s="6"/>
      <c r="Q53" s="7"/>
      <c r="R53" s="8"/>
      <c r="S53" s="9"/>
      <c r="T53" s="6"/>
      <c r="U53" s="10"/>
      <c r="V53" s="21"/>
      <c r="W53" s="23"/>
      <c r="Y53" s="6"/>
    </row>
    <row r="54" spans="1:25" x14ac:dyDescent="0.25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13"/>
      <c r="O54" s="18"/>
      <c r="P54" s="6"/>
      <c r="Q54" s="7"/>
      <c r="R54" s="8"/>
      <c r="S54" s="9"/>
      <c r="T54" s="6"/>
      <c r="U54" s="10"/>
      <c r="V54" s="24"/>
      <c r="W54" s="23"/>
      <c r="Y54" s="6"/>
    </row>
    <row r="55" spans="1:25" x14ac:dyDescent="0.25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13"/>
      <c r="O55" s="18"/>
      <c r="P55" s="6"/>
      <c r="Q55" s="7"/>
      <c r="R55" s="8"/>
      <c r="S55" s="9"/>
      <c r="T55" s="6"/>
      <c r="U55" s="10"/>
      <c r="V55" s="21"/>
      <c r="W55" s="23"/>
      <c r="Y55" s="6"/>
    </row>
    <row r="56" spans="1:25" x14ac:dyDescent="0.25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13"/>
      <c r="O56" s="25"/>
      <c r="P56" s="6"/>
      <c r="Q56" s="7"/>
      <c r="R56" s="8"/>
      <c r="S56" s="9"/>
      <c r="T56" s="6"/>
      <c r="U56" s="10"/>
      <c r="V56" s="21"/>
      <c r="W56" s="23"/>
      <c r="Y56" s="6"/>
    </row>
    <row r="57" spans="1:25" x14ac:dyDescent="0.25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13"/>
      <c r="O57" s="18"/>
      <c r="P57" s="6"/>
      <c r="Q57" s="7"/>
      <c r="R57" s="8"/>
      <c r="S57" s="9"/>
      <c r="T57" s="6"/>
      <c r="U57" s="10"/>
      <c r="V57" s="14"/>
      <c r="W57" s="23"/>
      <c r="Y57" s="6"/>
    </row>
    <row r="58" spans="1:25" x14ac:dyDescent="0.25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13"/>
      <c r="O58" s="18"/>
      <c r="P58" s="6"/>
      <c r="Q58" s="7"/>
      <c r="R58" s="8"/>
      <c r="S58" s="9"/>
      <c r="T58" s="6"/>
      <c r="U58" s="10"/>
      <c r="V58" s="21"/>
      <c r="W58" s="23"/>
      <c r="Y58" s="6"/>
    </row>
    <row r="59" spans="1:25" x14ac:dyDescent="0.25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13"/>
      <c r="O59" s="18"/>
      <c r="P59" s="6"/>
      <c r="Q59" s="7"/>
      <c r="R59" s="8"/>
      <c r="S59" s="9"/>
      <c r="T59" s="6"/>
      <c r="U59" s="10"/>
      <c r="V59" s="21"/>
      <c r="W59" s="23"/>
      <c r="Y59" s="6"/>
    </row>
    <row r="60" spans="1:25" x14ac:dyDescent="0.25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13"/>
      <c r="O60" s="18"/>
      <c r="P60" s="6"/>
      <c r="Q60" s="7"/>
      <c r="R60" s="8"/>
      <c r="S60" s="9"/>
      <c r="T60" s="6"/>
      <c r="U60" s="10"/>
      <c r="V60" s="21"/>
      <c r="W60" s="6"/>
      <c r="Y60" s="6"/>
    </row>
    <row r="61" spans="1:25" x14ac:dyDescent="0.25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13"/>
      <c r="O61" s="18"/>
      <c r="P61" s="6"/>
      <c r="Q61" s="7"/>
      <c r="R61" s="8"/>
      <c r="S61" s="9"/>
      <c r="T61" s="6"/>
      <c r="U61" s="10"/>
      <c r="V61" s="21"/>
      <c r="W61" s="23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2016-09-26T02:38:10Z</dcterms:modified>
  <dc:language>en-US</dc:language>
</cp:coreProperties>
</file>