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<sst xmlns="http://schemas.openxmlformats.org/spreadsheetml/2006/main" count="427" uniqueCount="234">
  <si>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</si>
  <si>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</si>
  <si>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</si>
  <si>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</si>
  <si>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</si>
  <si>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</si>
  <si>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</si>
  <si>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</si>
  <si>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</si>
  <si>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</si>
  <si>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</si>
  <si>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</si>
  <si>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</si>
  <si>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</si>
  <si>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</si>
  <si>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</si>
  <si>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</si>
  <si>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</si>
  <si>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</si>
  <si>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</si>
  <si>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</si>
  <si>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</si>
  <si>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</si>
  <si>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</si>
  <si>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</si>
  <si>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</si>
  <si>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Siti Salmah</t>
  </si>
  <si>
    <t>Barabai, 5 Sept 1960</t>
  </si>
  <si>
    <t>P</t>
  </si>
  <si>
    <t>SLTA</t>
  </si>
  <si>
    <t>Jl. R. Soepraptop Rt. 04/05 Mentaos Banjar Baru Utara</t>
  </si>
  <si>
    <t>08125053983</t>
  </si>
  <si>
    <t>Suharti</t>
  </si>
  <si>
    <t>Banjarmasin 29 Des 1964</t>
  </si>
  <si>
    <t>Komp Sumber Indah Rt 02.02 Kel. Mentaos Banjar Baru</t>
  </si>
  <si>
    <t>082153363455</t>
  </si>
  <si>
    <t>Betty Yunita</t>
  </si>
  <si>
    <t>Sragen 24 Jun 1977</t>
  </si>
  <si>
    <t>Jl. Mentaos Rt 04.03 Banjar Baru</t>
  </si>
  <si>
    <t>082149484977</t>
  </si>
  <si>
    <t>Nurhayati</t>
  </si>
  <si>
    <t>Banjarmasin 14 Feb 1969</t>
  </si>
  <si>
    <t>Jl. Antasan Kecil Timur</t>
  </si>
  <si>
    <t>085390650097</t>
  </si>
  <si>
    <t>Syarkawi</t>
  </si>
  <si>
    <t>Muning, 25 Jul 1970</t>
  </si>
  <si>
    <t>L</t>
  </si>
  <si>
    <t>S1</t>
  </si>
  <si>
    <t>Jl. Niagara Utama Rt 20 No 20 Komplek Niagara Residence. Desa  Tatah Mesjid Alalak Batola</t>
  </si>
  <si>
    <t>081351413413</t>
  </si>
  <si>
    <t>H. Lukius Hanan</t>
  </si>
  <si>
    <t>Tanjung Jaringan (sampit) 03 Jan 1952</t>
  </si>
  <si>
    <t>jl. Sultan adam komp. Kelapa gading rt 23 no 24 Banjar Masin</t>
  </si>
  <si>
    <t>0511-3302826; 081349564735</t>
  </si>
  <si>
    <t>Lailatulqadariah</t>
  </si>
  <si>
    <t>Banjarmasin 23 Agu 1974</t>
  </si>
  <si>
    <t>Jl. Ir P H M Noor RT 32 No 2</t>
  </si>
  <si>
    <t>085249938823</t>
  </si>
  <si>
    <t>Nurani</t>
  </si>
  <si>
    <t>Pelaihari 31 Jul 1963</t>
  </si>
  <si>
    <t>Jl. A. Yani Gg. Malabar</t>
  </si>
  <si>
    <t>085249466133</t>
  </si>
  <si>
    <t>Serliani Nurhikmah</t>
  </si>
  <si>
    <t>Pelaihari 1 Jun 1992</t>
  </si>
  <si>
    <t>Jl. A. Yani Gg. Mekar rt 13 rw IV Kel. Angsana Kec. Pelaihari</t>
  </si>
  <si>
    <t>087715845468; serliani_xiiia2@yahoo.com</t>
  </si>
  <si>
    <t>Nelly Yuniarti</t>
  </si>
  <si>
    <t>Marabahan, 21 Jun 1974</t>
  </si>
  <si>
    <t>perumnas pulang</t>
  </si>
  <si>
    <t>085651218039</t>
  </si>
  <si>
    <t>Febriyanti Noorfitri Ramadhani</t>
  </si>
  <si>
    <t>Rantau, 13 feb 1993</t>
  </si>
  <si>
    <t>Jl. Rangga</t>
  </si>
  <si>
    <t>0859500765320</t>
  </si>
  <si>
    <t>Rosnaniah</t>
  </si>
  <si>
    <t>Barabai, 25 Apr 1952</t>
  </si>
  <si>
    <t>Komplek Palapan Indah no 46</t>
  </si>
  <si>
    <t>05113261504; 081349612654</t>
  </si>
  <si>
    <t>pengelola dan penagih</t>
  </si>
  <si>
    <t>Lilis Aprilinarti</t>
  </si>
  <si>
    <t>Padang, 14 Apr 1968</t>
  </si>
  <si>
    <t>Perum Citra Raya Angkasa blok N12 Jl. Angkasa Syamsudin Noor - Landasan Ulin</t>
  </si>
  <si>
    <t>0511-4708066; 081349693437</t>
  </si>
  <si>
    <t>marketing (dep. Kolektor); Pengelola BMT Amanah</t>
  </si>
  <si>
    <t>Zakiah</t>
  </si>
  <si>
    <t>Manarap Lama 01 Jun 1965</t>
  </si>
  <si>
    <t>Jl. A. Yani KM 8.200 Jl. Manarap Lama no 5 008/002</t>
  </si>
  <si>
    <t>081952999160</t>
  </si>
  <si>
    <t>Zaipah</t>
  </si>
  <si>
    <t>Sungai Tiung, 28 Okt 1977</t>
  </si>
  <si>
    <t>SLTP</t>
  </si>
  <si>
    <t>sungai tiung rt 30 cempaka banjar baru</t>
  </si>
  <si>
    <t>081348674975</t>
  </si>
  <si>
    <t>di BRI</t>
  </si>
  <si>
    <t>Airmala</t>
  </si>
  <si>
    <t>Cempaka, 30 Agustus 1972</t>
  </si>
  <si>
    <t>Jl. M. Cokrokusumo rt 13.05 kel. Sei tiung kec. Cempaka. Banjar Baru</t>
  </si>
  <si>
    <t>081351638884</t>
  </si>
  <si>
    <t>Muhammad Ridla</t>
  </si>
  <si>
    <t>Rantau, 05 Sep 1995</t>
  </si>
  <si>
    <t>Komplek Haur Kuning - Rantau</t>
  </si>
  <si>
    <t>087814119233</t>
  </si>
  <si>
    <t>Susanti</t>
  </si>
  <si>
    <t>Murung Pudak, 15 Feb 1974</t>
  </si>
  <si>
    <t>Jl. Karang Anjar Komp. Balitan IV/55 Lok. Utara BJB</t>
  </si>
  <si>
    <t>Nurcahyaningsih</t>
  </si>
  <si>
    <t>Bantul,16 Jul 1983</t>
  </si>
  <si>
    <t>Jl. Golf Perum Wella Mandiri Landasan Ulin</t>
  </si>
  <si>
    <t>Esiy Wahyuni</t>
  </si>
  <si>
    <t>Banjar Baru 30 Nov 1967</t>
  </si>
  <si>
    <t>Jl. Soeranto rt 05; gunting payung Banjarbaru</t>
  </si>
  <si>
    <t>081348386858</t>
  </si>
  <si>
    <t>ketua grameen bank puspa abadi; pengurus pra koperasi pkk kel. Gunting payung</t>
  </si>
  <si>
    <t>Mahrita</t>
  </si>
  <si>
    <t>Bangkal, 09 Feb 1980</t>
  </si>
  <si>
    <t/>
  </si>
  <si>
    <t>Jl. Mr Cokrokusumo Bangkal, kec Cempaka 03/01</t>
  </si>
  <si>
    <t>082350062836</t>
  </si>
  <si>
    <t>Rahbiah</t>
  </si>
  <si>
    <t>Banyu irang, 19 des 1987</t>
  </si>
  <si>
    <t>Jl. Mr Cokrokusumo Bangkal, kec Cempaka 11/04</t>
  </si>
  <si>
    <t>082353721081</t>
  </si>
  <si>
    <t>Artasiah</t>
  </si>
  <si>
    <t>ambarai, 04 okt 1970</t>
  </si>
  <si>
    <t>Rt 04,02 Karang Jawa, Padang Batung</t>
  </si>
  <si>
    <t>082148935376</t>
  </si>
  <si>
    <t>PNPM</t>
  </si>
  <si>
    <t>Fitriyati</t>
  </si>
  <si>
    <t>Banjarmasin, 29 Des 1969</t>
  </si>
  <si>
    <t>085247476901</t>
  </si>
  <si>
    <t>Rusmiliyani</t>
  </si>
  <si>
    <t>Rantau, 16 Mar 1974</t>
  </si>
  <si>
    <t>Jl. IR PHM Noor Gg. Sampurna Rt 36</t>
  </si>
  <si>
    <t>085345887031</t>
  </si>
  <si>
    <t>Muhammad Sayuti</t>
  </si>
  <si>
    <t>Hulu Sumba Selatan 10 Jan 1957</t>
  </si>
  <si>
    <t>Jl. Rantau 6 luar kec. Kandangan</t>
  </si>
  <si>
    <t>08533149293</t>
  </si>
  <si>
    <t>Muzalifah</t>
  </si>
  <si>
    <t>Tambangan, 16 mar 1974</t>
  </si>
  <si>
    <t>Aluh Idut Jl. Kamboja Gg. Menanti Rt 04 HSS</t>
  </si>
  <si>
    <t>085248660619</t>
  </si>
  <si>
    <t>UPK BKM</t>
  </si>
  <si>
    <t>Supiati</t>
  </si>
  <si>
    <t>Kandangan, 20 Mei 1977</t>
  </si>
  <si>
    <t>Gambah Luar Muka Jl. Karang Paci Rt 2/1</t>
  </si>
  <si>
    <t>082154192390</t>
  </si>
  <si>
    <t>Norhasanah</t>
  </si>
  <si>
    <t>Telaga Langsat 08 Apr 1978</t>
  </si>
  <si>
    <t>Angkinang Selatan Jl. A. Yani Km 7.5 Rt 04/II</t>
  </si>
  <si>
    <t>085389322121</t>
  </si>
  <si>
    <t>Iswara Wahyuni</t>
  </si>
  <si>
    <t>Kandangan, 4 Jan 1975</t>
  </si>
  <si>
    <t>Banjarbaru Asri III Rt 04/04</t>
  </si>
  <si>
    <t>081348042383</t>
  </si>
  <si>
    <t>Dana Mengalir PNPM Mandiri Perkotaan</t>
  </si>
  <si>
    <t>Riasturik</t>
  </si>
  <si>
    <t>Kediri, 01 Nov 1967</t>
  </si>
  <si>
    <t>Banjarbaru Asri 3 no 27e Rt 04/05</t>
  </si>
  <si>
    <t>081251321022</t>
  </si>
  <si>
    <t>keperasi pt tanjung raya, dana bergulir PNPM</t>
  </si>
  <si>
    <t>Loevi Noviyana</t>
  </si>
  <si>
    <t>Landasan Ulin, 01 Nov 1969</t>
  </si>
  <si>
    <t>Komp Borneo Indah Jl. Pinus No E. 16 Rt 13. 01 Landasan Ulin Tengah</t>
  </si>
  <si>
    <t>081348283272</t>
  </si>
  <si>
    <t>mjengelola simpan pinjam pnpm; simpan pinjam uppks al-hidayah</t>
  </si>
  <si>
    <t>Kusriyati</t>
  </si>
  <si>
    <t>Purbalingga 04 Apr 1970</t>
  </si>
  <si>
    <t>Jl. Kurnia Rt 05/3 Landasan Ulin Utara Liang Anggang</t>
  </si>
  <si>
    <t>081348285869</t>
  </si>
  <si>
    <t>pinjaman dana bergulir PNPM</t>
  </si>
  <si>
    <t>Yemmi Hernias Toni</t>
  </si>
  <si>
    <t>Pelaihari, 22 Sep 1966</t>
  </si>
  <si>
    <t>Jl. Skita Karsa Rt 04 Lk II; Kandangan Barat</t>
  </si>
  <si>
    <t>081349357980</t>
  </si>
  <si>
    <t>Akhmad Husen</t>
  </si>
  <si>
    <t>Malang, 3 Mar 1968</t>
  </si>
  <si>
    <t>jl. Sultan adam komp. Hunafa rt 30 no 40 Banjar Masin</t>
  </si>
  <si>
    <t>082152864713</t>
  </si>
  <si>
    <t>Suriani</t>
  </si>
  <si>
    <t>Kapuas, 10 Mar 1962</t>
  </si>
  <si>
    <t>jl. Banyiur Rt 16 Rw 01 No 25</t>
  </si>
  <si>
    <t>081351994226</t>
  </si>
  <si>
    <t>Abdul Wahid</t>
  </si>
  <si>
    <t>Banjarmasin, 2 Jan 1971</t>
  </si>
  <si>
    <t>Jl. Kelayan 13. Komp 10 Rt 13 No. 44</t>
  </si>
  <si>
    <t>082155730111</t>
  </si>
  <si>
    <t>Supriadi</t>
  </si>
  <si>
    <t>Banjarmasin, 9 Okt 1967</t>
  </si>
  <si>
    <t>HKBN Komp. Dasamaya III Blok N  no 1. Rt 16. alalak selatan</t>
  </si>
  <si>
    <t>0875038160</t>
  </si>
  <si>
    <t>M. Shafwan Ridla</t>
  </si>
  <si>
    <t>Banjarmasin, 12 Feb 1975</t>
  </si>
  <si>
    <t>DIII</t>
  </si>
  <si>
    <t>jl. Saba permai gg. Rindu rt 06</t>
  </si>
  <si>
    <t>085651146997</t>
  </si>
  <si>
    <t>Sujarwanto</t>
  </si>
  <si>
    <t>Blitar, 5 Jul 1966</t>
  </si>
  <si>
    <t>Jl. Sutoyo s Asrama Phb</t>
  </si>
  <si>
    <t>08152112866</t>
  </si>
  <si>
    <t>Emi</t>
  </si>
  <si>
    <t>28 januari 1972</t>
  </si>
  <si>
    <t>Banjarbaru</t>
  </si>
  <si>
    <t>082154299339</t>
  </si>
  <si>
    <t>Arief Gaddong</t>
  </si>
  <si>
    <t>Pare-pare 05 Jun  1950</t>
  </si>
  <si>
    <t>Komp. Sikumpul Indah Blok F no 3.</t>
  </si>
  <si>
    <t>Suhardi</t>
  </si>
  <si>
    <t>Klaten, 3 Nov 1973</t>
  </si>
  <si>
    <t>082156558581; Hardisuhardi348@gmail.com</t>
  </si>
  <si>
    <t>Rima Whinata</t>
  </si>
  <si>
    <t>Banjarmasin, 7 April 1966</t>
  </si>
  <si>
    <t>Jl. Pramuka Km 6</t>
  </si>
  <si>
    <t>Salasiah</t>
  </si>
  <si>
    <t>7 Juni 1967</t>
  </si>
  <si>
    <t>Jl. A Yani Km 6</t>
  </si>
  <si>
    <t>Asmah</t>
  </si>
  <si>
    <t>Marabahan, 4 April 1980</t>
  </si>
  <si>
    <t>Belitung Darat, Banjarmasin</t>
  </si>
  <si>
    <t>Yeni Mulyani</t>
  </si>
  <si>
    <t>Banjarmasin 12 Des 1981</t>
  </si>
  <si>
    <t>Jl. HKSN Komp. Perdagangan no. 34</t>
  </si>
  <si>
    <t>Muhammad Zaini</t>
  </si>
  <si>
    <t>Rantau, 24 April 1982</t>
  </si>
  <si>
    <t>jl. Pasar Tagiri no.35 Ds. Kalampang Kec. Bungur. Tapin Rantau</t>
  </si>
  <si>
    <t>081348359777</t>
  </si>
  <si>
    <t>Syahdani Apasha</t>
  </si>
  <si>
    <t>Tapin, 25 Feb 1959</t>
  </si>
  <si>
    <t>Jl. Gub. H. Abroni Sulaiman No. 19 Rt. 11/ II Rantau</t>
  </si>
  <si>
    <t>085251852958; 051731828</t>
  </si>
  <si>
    <t>Rabiah</t>
  </si>
  <si>
    <t>Amuntai, 12 Okt 1983</t>
  </si>
  <si>
    <t>Jl. Brigjen H. Basri Komp Adi Jaya 2 blok B. no 17. Bungur, tapin</t>
  </si>
  <si>
    <t>085249356133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</si>
</sst>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P2" zoomScale="75" zoomScaleNormal="75" workbookViewId="0">
      <selection activeCell="Y2" sqref="Y2:Y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54</v>
      </c>
      <c r="R2" s="9" t="str">
        <f t="shared" ref="R2:R33" si="1">IF(Q2&lt;21,"&lt; 21",IF(Q2&lt;=30,"21 - 30",IF(Q2&lt;=40,"31 - 40",IF(Q2&lt;=50,"41 - 50","&gt; 50" ))))</f>
        <v>&gt; 50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50</v>
      </c>
      <c r="R3" s="9" t="str">
        <f t="shared" si="1"/>
        <v>41 - 50</v>
      </c>
      <c r="S3" s="10" t="s">
        <v>29</v>
      </c>
      <c r="T3" s="7"/>
      <c r="U3" s="11"/>
      <c r="V3" s="12" t="s">
        <v>34</v>
      </c>
      <c r="W3" s="13" t="s">
        <v>35</v>
      </c>
      <c r="X3"/>
      <c r="Y3" s="14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6" t="s">
        <v>37</v>
      </c>
      <c r="P4" s="7" t="s">
        <v>28</v>
      </c>
      <c r="Q4" s="8">
        <f t="shared" si="0"/>
        <v>37</v>
      </c>
      <c r="R4" s="9" t="str">
        <f t="shared" si="1"/>
        <v>31 - 40</v>
      </c>
      <c r="S4" s="10" t="s">
        <v>29</v>
      </c>
      <c r="T4" s="7"/>
      <c r="U4" s="11"/>
      <c r="V4" s="15" t="s">
        <v>38</v>
      </c>
      <c r="W4" s="13" t="s">
        <v>39</v>
      </c>
      <c r="X4"/>
      <c r="Y4" s="14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40</v>
      </c>
      <c r="N5"/>
      <c r="O5" s="6" t="s">
        <v>41</v>
      </c>
      <c r="P5" s="7" t="s">
        <v>28</v>
      </c>
      <c r="Q5" s="8">
        <f t="shared" si="0"/>
        <v>45</v>
      </c>
      <c r="R5" s="9" t="str">
        <f t="shared" si="1"/>
        <v>41 - 50</v>
      </c>
      <c r="S5" s="10" t="s">
        <v>29</v>
      </c>
      <c r="T5" s="7"/>
      <c r="U5" s="11"/>
      <c r="V5" s="12" t="s">
        <v>42</v>
      </c>
      <c r="W5" s="13" t="s">
        <v>43</v>
      </c>
      <c r="X5"/>
      <c r="Y5" s="14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44</v>
      </c>
      <c r="N6"/>
      <c r="O6" s="6" t="s">
        <v>45</v>
      </c>
      <c r="P6" s="7" t="s">
        <v>46</v>
      </c>
      <c r="Q6" s="8">
        <f t="shared" si="0"/>
        <v>44</v>
      </c>
      <c r="R6" s="9" t="str">
        <f t="shared" si="1"/>
        <v>41 - 50</v>
      </c>
      <c r="S6" s="10" t="s">
        <v>47</v>
      </c>
      <c r="T6" s="7"/>
      <c r="U6" s="11"/>
      <c r="V6" s="12" t="s">
        <v>48</v>
      </c>
      <c r="W6" s="13" t="s">
        <v>49</v>
      </c>
      <c r="X6"/>
      <c r="Y6" s="14"/>
    </row>
    <row r="7" spans="1:25" ht="51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/>
      <c r="O7" s="6" t="s">
        <v>51</v>
      </c>
      <c r="P7" s="7" t="s">
        <v>46</v>
      </c>
      <c r="Q7" s="8">
        <f t="shared" si="0"/>
        <v>62</v>
      </c>
      <c r="R7" s="9" t="str">
        <f t="shared" si="1"/>
        <v>&gt; 50</v>
      </c>
      <c r="S7" s="10" t="s">
        <v>47</v>
      </c>
      <c r="T7" s="7"/>
      <c r="U7" s="11"/>
      <c r="V7" s="12" t="s">
        <v>52</v>
      </c>
      <c r="W7" s="13" t="s">
        <v>53</v>
      </c>
      <c r="X7"/>
      <c r="Y7" s="14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28</v>
      </c>
      <c r="Q8" s="8">
        <f t="shared" si="0"/>
        <v>40</v>
      </c>
      <c r="R8" s="9" t="str">
        <f t="shared" si="1"/>
        <v>31 - 40</v>
      </c>
      <c r="S8" s="10" t="s">
        <v>29</v>
      </c>
      <c r="T8" s="7"/>
      <c r="U8" s="11"/>
      <c r="V8" s="5" t="s">
        <v>56</v>
      </c>
      <c r="W8" s="13" t="s">
        <v>57</v>
      </c>
      <c r="X8"/>
      <c r="Y8" s="14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28</v>
      </c>
      <c r="Q9" s="8">
        <f t="shared" si="0"/>
        <v>51</v>
      </c>
      <c r="R9" s="9" t="str">
        <f t="shared" si="1"/>
        <v>&gt; 50</v>
      </c>
      <c r="S9" s="10" t="s">
        <v>29</v>
      </c>
      <c r="T9" s="7"/>
      <c r="U9" s="11"/>
      <c r="V9" s="12" t="s">
        <v>60</v>
      </c>
      <c r="W9" s="13" t="s">
        <v>61</v>
      </c>
      <c r="X9"/>
      <c r="Y9" s="14"/>
    </row>
    <row r="10" spans="1:25" ht="63.7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/>
      <c r="O10" s="6" t="s">
        <v>63</v>
      </c>
      <c r="P10" s="7" t="s">
        <v>28</v>
      </c>
      <c r="Q10" s="8">
        <f t="shared" si="0"/>
        <v>22</v>
      </c>
      <c r="R10" s="9" t="str">
        <f t="shared" si="1"/>
        <v>21 - 30</v>
      </c>
      <c r="S10" s="10" t="s">
        <v>47</v>
      </c>
      <c r="T10" s="7"/>
      <c r="U10" s="11"/>
      <c r="V10" s="12" t="s">
        <v>64</v>
      </c>
      <c r="W10" s="13" t="s">
        <v>65</v>
      </c>
      <c r="X10"/>
      <c r="Y10" s="14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28</v>
      </c>
      <c r="Q11" s="8">
        <f t="shared" si="0"/>
        <v>40</v>
      </c>
      <c r="R11" s="9" t="str">
        <f t="shared" si="1"/>
        <v>31 - 40</v>
      </c>
      <c r="S11" s="10" t="s">
        <v>47</v>
      </c>
      <c r="T11" s="7"/>
      <c r="U11" s="11"/>
      <c r="V11" s="12" t="s">
        <v>68</v>
      </c>
      <c r="W11" s="13" t="s">
        <v>69</v>
      </c>
      <c r="X11"/>
      <c r="Y11" s="14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28</v>
      </c>
      <c r="Q12" s="8">
        <f t="shared" si="0"/>
        <v>21</v>
      </c>
      <c r="R12" s="9" t="str">
        <f t="shared" si="1"/>
        <v>21 - 30</v>
      </c>
      <c r="S12" s="10" t="s">
        <v>29</v>
      </c>
      <c r="T12" s="7"/>
      <c r="U12" s="11"/>
      <c r="V12" s="12" t="s">
        <v>72</v>
      </c>
      <c r="W12" s="13" t="s">
        <v>73</v>
      </c>
      <c r="X12"/>
      <c r="Y12" s="14"/>
    </row>
    <row r="13" spans="1:25" ht="51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28</v>
      </c>
      <c r="Q13" s="8">
        <f t="shared" si="0"/>
        <v>62</v>
      </c>
      <c r="R13" s="9" t="str">
        <f t="shared" si="1"/>
        <v>&gt; 50</v>
      </c>
      <c r="S13" s="10" t="s">
        <v>47</v>
      </c>
      <c r="T13" s="7"/>
      <c r="U13" s="11"/>
      <c r="V13" s="12" t="s">
        <v>76</v>
      </c>
      <c r="W13" s="13" t="s">
        <v>77</v>
      </c>
      <c r="X13"/>
      <c r="Y13" s="14" t="s">
        <v>78</v>
      </c>
    </row>
    <row r="14" spans="1:25" ht="51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28</v>
      </c>
      <c r="Q14" s="8">
        <f t="shared" si="0"/>
        <v>46</v>
      </c>
      <c r="R14" s="9" t="str">
        <f t="shared" si="1"/>
        <v>41 - 50</v>
      </c>
      <c r="S14" s="10" t="s">
        <v>47</v>
      </c>
      <c r="T14" s="7"/>
      <c r="U14" s="11"/>
      <c r="V14" s="12" t="s">
        <v>81</v>
      </c>
      <c r="W14" s="13" t="s">
        <v>82</v>
      </c>
      <c r="X14"/>
      <c r="Y14" s="14" t="s">
        <v>83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/>
      <c r="O15" s="6" t="s">
        <v>85</v>
      </c>
      <c r="P15" s="7" t="s">
        <v>28</v>
      </c>
      <c r="Q15" s="8">
        <f t="shared" si="0"/>
        <v>49</v>
      </c>
      <c r="R15" s="9" t="str">
        <f t="shared" si="1"/>
        <v>41 - 50</v>
      </c>
      <c r="S15" s="10" t="s">
        <v>29</v>
      </c>
      <c r="T15" s="7"/>
      <c r="U15" s="11"/>
      <c r="V15" s="12" t="s">
        <v>86</v>
      </c>
      <c r="W15" s="13" t="s">
        <v>87</v>
      </c>
      <c r="X15"/>
      <c r="Y15" s="14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88</v>
      </c>
      <c r="N16"/>
      <c r="O16" s="6" t="s">
        <v>89</v>
      </c>
      <c r="P16" s="7" t="s">
        <v>28</v>
      </c>
      <c r="Q16" s="8">
        <f t="shared" si="0"/>
        <v>37</v>
      </c>
      <c r="R16" s="9" t="str">
        <f t="shared" si="1"/>
        <v>31 - 40</v>
      </c>
      <c r="S16" s="10" t="s">
        <v>90</v>
      </c>
      <c r="T16" s="7"/>
      <c r="U16" s="11"/>
      <c r="V16" s="12" t="s">
        <v>91</v>
      </c>
      <c r="W16" s="13" t="s">
        <v>92</v>
      </c>
      <c r="X16"/>
      <c r="Y16" s="14" t="s">
        <v>93</v>
      </c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94</v>
      </c>
      <c r="N17"/>
      <c r="O17" s="6" t="s">
        <v>95</v>
      </c>
      <c r="P17" s="7" t="s">
        <v>28</v>
      </c>
      <c r="Q17" s="8">
        <f t="shared" si="0"/>
        <v>42</v>
      </c>
      <c r="R17" s="9" t="str">
        <f t="shared" si="1"/>
        <v>41 - 50</v>
      </c>
      <c r="S17" s="10" t="s">
        <v>29</v>
      </c>
      <c r="T17" s="7"/>
      <c r="U17" s="11"/>
      <c r="V17" s="17" t="s">
        <v>96</v>
      </c>
      <c r="W17" s="13" t="s">
        <v>97</v>
      </c>
      <c r="X17"/>
      <c r="Y17" s="14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98</v>
      </c>
      <c r="N18"/>
      <c r="O18" s="6" t="s">
        <v>99</v>
      </c>
      <c r="P18" s="7" t="s">
        <v>46</v>
      </c>
      <c r="Q18" s="8">
        <f t="shared" si="0"/>
        <v>19</v>
      </c>
      <c r="R18" s="9" t="str">
        <f t="shared" si="1"/>
        <v>&lt; 21</v>
      </c>
      <c r="S18" s="10" t="s">
        <v>29</v>
      </c>
      <c r="T18" s="7"/>
      <c r="U18" s="11"/>
      <c r="V18" s="12" t="s">
        <v>100</v>
      </c>
      <c r="W18" s="13" t="s">
        <v>101</v>
      </c>
      <c r="X18"/>
      <c r="Y18" s="14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102</v>
      </c>
      <c r="N19"/>
      <c r="O19" s="6" t="s">
        <v>103</v>
      </c>
      <c r="P19" s="7" t="s">
        <v>28</v>
      </c>
      <c r="Q19" s="8">
        <f t="shared" si="0"/>
        <v>40</v>
      </c>
      <c r="R19" s="9" t="str">
        <f t="shared" si="1"/>
        <v>31 - 40</v>
      </c>
      <c r="S19" s="10" t="s">
        <v>29</v>
      </c>
      <c r="T19" s="7"/>
      <c r="U19" s="18"/>
      <c r="V19" s="12" t="s">
        <v>104</v>
      </c>
      <c r="W19" s="13"/>
      <c r="X19"/>
      <c r="Y19" s="14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105</v>
      </c>
      <c r="N20"/>
      <c r="O20" s="6" t="s">
        <v>106</v>
      </c>
      <c r="P20" s="7" t="s">
        <v>28</v>
      </c>
      <c r="Q20" s="8">
        <f t="shared" si="0"/>
        <v>31</v>
      </c>
      <c r="R20" s="9" t="str">
        <f t="shared" si="1"/>
        <v>31 - 40</v>
      </c>
      <c r="S20" s="10" t="s">
        <v>47</v>
      </c>
      <c r="T20" s="7"/>
      <c r="U20" s="11"/>
      <c r="V20" s="16" t="s">
        <v>107</v>
      </c>
      <c r="W20" s="13"/>
      <c r="X20"/>
      <c r="Y20" s="14"/>
    </row>
    <row r="21" spans="1:25" ht="38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108</v>
      </c>
      <c r="N21"/>
      <c r="O21" s="6" t="s">
        <v>109</v>
      </c>
      <c r="P21" s="7" t="s">
        <v>28</v>
      </c>
      <c r="Q21" s="8">
        <f t="shared" si="0"/>
        <v>47</v>
      </c>
      <c r="R21" s="9" t="str">
        <f t="shared" si="1"/>
        <v>41 - 50</v>
      </c>
      <c r="S21" s="10" t="s">
        <v>47</v>
      </c>
      <c r="T21" s="7"/>
      <c r="U21" s="18"/>
      <c r="V21" s="16" t="s">
        <v>110</v>
      </c>
      <c r="W21" s="13" t="s">
        <v>111</v>
      </c>
      <c r="X21"/>
      <c r="Y21" s="14" t="s">
        <v>112</v>
      </c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113</v>
      </c>
      <c r="N22"/>
      <c r="O22" s="6" t="s">
        <v>114</v>
      </c>
      <c r="P22" s="7" t="s">
        <v>28</v>
      </c>
      <c r="Q22" s="8">
        <f t="shared" si="0"/>
        <v>34</v>
      </c>
      <c r="R22" s="9" t="str">
        <f t="shared" si="1"/>
        <v>31 - 40</v>
      </c>
      <c r="S22" s="10" t="s">
        <v>115</v>
      </c>
      <c r="T22" s="7"/>
      <c r="U22" s="11"/>
      <c r="V22" s="16" t="s">
        <v>116</v>
      </c>
      <c r="W22" s="13" t="s">
        <v>117</v>
      </c>
      <c r="X22"/>
      <c r="Y22" s="14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118</v>
      </c>
      <c r="N23"/>
      <c r="O23" s="6" t="s">
        <v>119</v>
      </c>
      <c r="P23" s="7" t="s">
        <v>28</v>
      </c>
      <c r="Q23" s="8">
        <f t="shared" si="0"/>
        <v>27</v>
      </c>
      <c r="R23" s="9" t="str">
        <f t="shared" si="1"/>
        <v>21 - 30</v>
      </c>
      <c r="S23" s="10" t="s">
        <v>47</v>
      </c>
      <c r="T23" s="7"/>
      <c r="U23" s="11"/>
      <c r="V23" s="16" t="s">
        <v>120</v>
      </c>
      <c r="W23" s="13" t="s">
        <v>121</v>
      </c>
      <c r="X23"/>
      <c r="Y23" s="14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122</v>
      </c>
      <c r="N24"/>
      <c r="O24" s="6" t="s">
        <v>123</v>
      </c>
      <c r="P24" s="7" t="s">
        <v>28</v>
      </c>
      <c r="Q24" s="8">
        <f t="shared" si="0"/>
        <v>44</v>
      </c>
      <c r="R24" s="9" t="str">
        <f t="shared" si="1"/>
        <v>41 - 50</v>
      </c>
      <c r="S24" s="10" t="s">
        <v>29</v>
      </c>
      <c r="T24" s="7"/>
      <c r="U24" s="11"/>
      <c r="V24" s="16" t="s">
        <v>124</v>
      </c>
      <c r="W24" s="13" t="s">
        <v>125</v>
      </c>
      <c r="X24"/>
      <c r="Y24" s="14" t="s">
        <v>126</v>
      </c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127</v>
      </c>
      <c r="N25"/>
      <c r="O25" s="6" t="s">
        <v>128</v>
      </c>
      <c r="P25" s="7" t="s">
        <v>28</v>
      </c>
      <c r="Q25" s="8">
        <f t="shared" si="0"/>
        <v>45</v>
      </c>
      <c r="R25" s="9" t="str">
        <f t="shared" si="1"/>
        <v>41 - 50</v>
      </c>
      <c r="S25" s="10" t="s">
        <v>29</v>
      </c>
      <c r="T25" s="7"/>
      <c r="U25" s="18"/>
      <c r="V25" s="16"/>
      <c r="W25" s="13" t="s">
        <v>129</v>
      </c>
      <c r="X25"/>
      <c r="Y25" s="14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130</v>
      </c>
      <c r="N26"/>
      <c r="O26" s="6" t="s">
        <v>131</v>
      </c>
      <c r="P26" s="7" t="s">
        <v>28</v>
      </c>
      <c r="Q26" s="8">
        <f t="shared" si="0"/>
        <v>40</v>
      </c>
      <c r="R26" s="9" t="str">
        <f t="shared" si="1"/>
        <v>31 - 40</v>
      </c>
      <c r="S26" s="10" t="s">
        <v>29</v>
      </c>
      <c r="T26" s="7"/>
      <c r="U26" s="11"/>
      <c r="V26" s="16" t="s">
        <v>132</v>
      </c>
      <c r="W26" s="13" t="s">
        <v>133</v>
      </c>
      <c r="X26"/>
      <c r="Y26" s="14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134</v>
      </c>
      <c r="N27"/>
      <c r="O27" s="6" t="s">
        <v>135</v>
      </c>
      <c r="P27" s="7" t="s">
        <v>46</v>
      </c>
      <c r="Q27" s="8">
        <f t="shared" si="0"/>
        <v>57</v>
      </c>
      <c r="R27" s="9" t="str">
        <f t="shared" si="1"/>
        <v>&gt; 50</v>
      </c>
      <c r="S27" s="10" t="s">
        <v>47</v>
      </c>
      <c r="T27" s="7"/>
      <c r="U27" s="11"/>
      <c r="V27" s="16" t="s">
        <v>136</v>
      </c>
      <c r="W27" s="13" t="s">
        <v>137</v>
      </c>
      <c r="X27"/>
      <c r="Y27" s="14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138</v>
      </c>
      <c r="N28"/>
      <c r="O28" s="6" t="s">
        <v>139</v>
      </c>
      <c r="P28" s="7" t="s">
        <v>28</v>
      </c>
      <c r="Q28" s="8">
        <f t="shared" si="0"/>
        <v>40</v>
      </c>
      <c r="R28" s="9" t="str">
        <f t="shared" si="1"/>
        <v>31 - 40</v>
      </c>
      <c r="S28" s="10" t="s">
        <v>47</v>
      </c>
      <c r="T28" s="7"/>
      <c r="U28" s="11"/>
      <c r="V28" s="16" t="s">
        <v>140</v>
      </c>
      <c r="W28" s="13" t="s">
        <v>141</v>
      </c>
      <c r="X28"/>
      <c r="Y28" s="14" t="s">
        <v>142</v>
      </c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143</v>
      </c>
      <c r="N29"/>
      <c r="O29" s="6" t="s">
        <v>144</v>
      </c>
      <c r="P29" s="7" t="s">
        <v>28</v>
      </c>
      <c r="Q29" s="8">
        <f t="shared" si="0"/>
        <v>37</v>
      </c>
      <c r="R29" s="9" t="str">
        <f t="shared" si="1"/>
        <v>31 - 40</v>
      </c>
      <c r="S29" s="10" t="s">
        <v>90</v>
      </c>
      <c r="T29" s="7"/>
      <c r="U29" s="11"/>
      <c r="V29" s="19" t="s">
        <v>145</v>
      </c>
      <c r="W29" s="13" t="s">
        <v>146</v>
      </c>
      <c r="X29"/>
      <c r="Y29" s="14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147</v>
      </c>
      <c r="N30"/>
      <c r="O30" s="6" t="s">
        <v>148</v>
      </c>
      <c r="P30" s="7" t="s">
        <v>28</v>
      </c>
      <c r="Q30" s="8">
        <f t="shared" si="0"/>
        <v>36</v>
      </c>
      <c r="R30" s="9" t="str">
        <f t="shared" si="1"/>
        <v>31 - 40</v>
      </c>
      <c r="S30" s="10" t="s">
        <v>29</v>
      </c>
      <c r="T30" s="7"/>
      <c r="U30" s="11"/>
      <c r="V30" s="16" t="s">
        <v>149</v>
      </c>
      <c r="W30" s="13" t="s">
        <v>150</v>
      </c>
      <c r="X30"/>
      <c r="Y30" s="14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151</v>
      </c>
      <c r="N31"/>
      <c r="O31" s="6" t="s">
        <v>152</v>
      </c>
      <c r="P31" s="7" t="s">
        <v>28</v>
      </c>
      <c r="Q31" s="8">
        <f t="shared" si="0"/>
        <v>39</v>
      </c>
      <c r="R31" s="9" t="str">
        <f t="shared" si="1"/>
        <v>31 - 40</v>
      </c>
      <c r="S31" s="10" t="s">
        <v>47</v>
      </c>
      <c r="T31" s="7"/>
      <c r="U31" s="11"/>
      <c r="V31" s="15" t="s">
        <v>153</v>
      </c>
      <c r="W31" s="13" t="s">
        <v>154</v>
      </c>
      <c r="X31"/>
      <c r="Y31" s="14" t="s">
        <v>155</v>
      </c>
    </row>
    <row r="32" spans="1:25" ht="25.5" x14ac:dyDescent="0.25">
      <c r="A32" s="20"/>
      <c r="B32" s="20"/>
      <c r="C32" s="2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2" t="s">
        <v>156</v>
      </c>
      <c r="N32"/>
      <c r="O32" s="6" t="s">
        <v>157</v>
      </c>
      <c r="P32" s="7" t="s">
        <v>28</v>
      </c>
      <c r="Q32" s="8">
        <f t="shared" si="0"/>
        <v>47</v>
      </c>
      <c r="R32" s="9" t="str">
        <f t="shared" si="1"/>
        <v>41 - 50</v>
      </c>
      <c r="S32" s="10" t="s">
        <v>47</v>
      </c>
      <c r="T32" s="7"/>
      <c r="U32" s="11"/>
      <c r="V32" s="12" t="s">
        <v>158</v>
      </c>
      <c r="W32" s="13" t="s">
        <v>159</v>
      </c>
      <c r="X32"/>
      <c r="Y32" s="14" t="s">
        <v>160</v>
      </c>
    </row>
    <row r="33" spans="1:25" ht="38.25" x14ac:dyDescent="0.25">
      <c r="A33" s="20"/>
      <c r="B33" s="20"/>
      <c r="C33" s="2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2" t="s">
        <v>161</v>
      </c>
      <c r="N33"/>
      <c r="O33" s="6" t="s">
        <v>162</v>
      </c>
      <c r="P33" s="7" t="s">
        <v>28</v>
      </c>
      <c r="Q33" s="8">
        <f t="shared" si="0"/>
        <v>45</v>
      </c>
      <c r="R33" s="9" t="str">
        <f t="shared" si="1"/>
        <v>41 - 50</v>
      </c>
      <c r="S33" s="10" t="s">
        <v>29</v>
      </c>
      <c r="T33" s="7"/>
      <c r="U33" s="11"/>
      <c r="V33" s="12" t="s">
        <v>163</v>
      </c>
      <c r="W33" s="13" t="s">
        <v>164</v>
      </c>
      <c r="X33"/>
      <c r="Y33" s="14" t="s">
        <v>165</v>
      </c>
    </row>
    <row r="34" spans="1:25" ht="25.5" x14ac:dyDescent="0.25">
      <c r="A34" s="20"/>
      <c r="B34" s="20"/>
      <c r="C34" s="2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2" t="s">
        <v>166</v>
      </c>
      <c r="N34"/>
      <c r="O34" s="6" t="s">
        <v>167</v>
      </c>
      <c r="P34" s="7" t="s">
        <v>28</v>
      </c>
      <c r="Q34" s="8">
        <f t="shared" ref="Q34:Q51" si="2">2014-VALUE(RIGHT(O34,4))</f>
        <v>44</v>
      </c>
      <c r="R34" s="9" t="str">
        <f t="shared" ref="R34:R65" si="3">IF(Q34&lt;21,"&lt; 21",IF(Q34&lt;=30,"21 - 30",IF(Q34&lt;=40,"31 - 40",IF(Q34&lt;=50,"41 - 50","&gt; 50" ))))</f>
        <v>41 - 50</v>
      </c>
      <c r="S34" s="10" t="s">
        <v>115</v>
      </c>
      <c r="T34" s="7"/>
      <c r="U34" s="11"/>
      <c r="V34" s="12" t="s">
        <v>168</v>
      </c>
      <c r="W34" s="13" t="s">
        <v>169</v>
      </c>
      <c r="X34"/>
      <c r="Y34" s="14" t="s">
        <v>170</v>
      </c>
    </row>
    <row r="35" spans="1:25" ht="25.5" x14ac:dyDescent="0.25">
      <c r="A35" s="20"/>
      <c r="B35" s="20"/>
      <c r="C35" s="2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2" t="s">
        <v>171</v>
      </c>
      <c r="N35"/>
      <c r="O35" s="6" t="s">
        <v>172</v>
      </c>
      <c r="P35" s="7" t="s">
        <v>46</v>
      </c>
      <c r="Q35" s="8">
        <f t="shared" si="2"/>
        <v>48</v>
      </c>
      <c r="R35" s="9" t="str">
        <f t="shared" si="3"/>
        <v>41 - 50</v>
      </c>
      <c r="S35" s="10" t="s">
        <v>29</v>
      </c>
      <c r="T35" s="7"/>
      <c r="U35" s="11"/>
      <c r="V35" s="12" t="s">
        <v>173</v>
      </c>
      <c r="W35" s="13" t="s">
        <v>174</v>
      </c>
      <c r="X35"/>
      <c r="Y35" s="14"/>
    </row>
    <row r="36" spans="1:25" ht="25.5" x14ac:dyDescent="0.25">
      <c r="A36" s="20"/>
      <c r="B36" s="20"/>
      <c r="C36" s="2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2" t="s">
        <v>175</v>
      </c>
      <c r="N36"/>
      <c r="O36" s="6" t="s">
        <v>176</v>
      </c>
      <c r="P36" s="7" t="s">
        <v>46</v>
      </c>
      <c r="Q36" s="8">
        <f t="shared" si="2"/>
        <v>46</v>
      </c>
      <c r="R36" s="9" t="str">
        <f t="shared" si="3"/>
        <v>41 - 50</v>
      </c>
      <c r="S36" s="10" t="s">
        <v>47</v>
      </c>
      <c r="T36" s="7"/>
      <c r="U36" s="11"/>
      <c r="V36" s="12" t="s">
        <v>177</v>
      </c>
      <c r="W36" s="13" t="s">
        <v>178</v>
      </c>
      <c r="X36"/>
      <c r="Y36" s="14"/>
    </row>
    <row r="37" spans="1:25" ht="25.5" x14ac:dyDescent="0.25">
      <c r="A37" s="20"/>
      <c r="B37" s="20"/>
      <c r="C37" s="2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6" t="s">
        <v>179</v>
      </c>
      <c r="N37"/>
      <c r="O37" s="6" t="s">
        <v>180</v>
      </c>
      <c r="P37" s="7" t="s">
        <v>46</v>
      </c>
      <c r="Q37" s="8">
        <f t="shared" si="2"/>
        <v>52</v>
      </c>
      <c r="R37" s="9" t="str">
        <f t="shared" si="3"/>
        <v>&gt; 50</v>
      </c>
      <c r="S37" s="10" t="s">
        <v>47</v>
      </c>
      <c r="T37" s="7"/>
      <c r="U37" s="11"/>
      <c r="V37" s="17" t="s">
        <v>181</v>
      </c>
      <c r="W37" s="13" t="s">
        <v>182</v>
      </c>
      <c r="X37"/>
      <c r="Y37" s="14"/>
    </row>
    <row r="38" spans="1:25" ht="25.5" x14ac:dyDescent="0.25">
      <c r="A38" s="20"/>
      <c r="B38" s="20"/>
      <c r="C38" s="2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6" t="s">
        <v>183</v>
      </c>
      <c r="N38"/>
      <c r="O38" s="6" t="s">
        <v>184</v>
      </c>
      <c r="P38" s="7" t="s">
        <v>46</v>
      </c>
      <c r="Q38" s="8">
        <f t="shared" si="2"/>
        <v>43</v>
      </c>
      <c r="R38" s="9" t="str">
        <f t="shared" si="3"/>
        <v>41 - 50</v>
      </c>
      <c r="S38" s="10" t="s">
        <v>47</v>
      </c>
      <c r="T38" s="7"/>
      <c r="U38" s="11"/>
      <c r="V38" s="12" t="s">
        <v>185</v>
      </c>
      <c r="W38" s="13" t="s">
        <v>186</v>
      </c>
      <c r="X38"/>
      <c r="Y38" s="14"/>
    </row>
    <row r="39" spans="1:25" ht="25.5" x14ac:dyDescent="0.25">
      <c r="A39" s="20"/>
      <c r="B39" s="20"/>
      <c r="C39" s="2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6" t="s">
        <v>187</v>
      </c>
      <c r="N39"/>
      <c r="O39" s="6" t="s">
        <v>188</v>
      </c>
      <c r="P39" s="7" t="s">
        <v>46</v>
      </c>
      <c r="Q39" s="8">
        <f t="shared" si="2"/>
        <v>47</v>
      </c>
      <c r="R39" s="9" t="str">
        <f t="shared" si="3"/>
        <v>41 - 50</v>
      </c>
      <c r="S39" s="10" t="s">
        <v>115</v>
      </c>
      <c r="T39" s="7"/>
      <c r="U39" s="11"/>
      <c r="V39" s="12" t="s">
        <v>189</v>
      </c>
      <c r="W39" s="13" t="s">
        <v>190</v>
      </c>
      <c r="X39"/>
      <c r="Y39" s="14"/>
    </row>
    <row r="40" spans="1:25" ht="25.5" x14ac:dyDescent="0.25">
      <c r="A40" s="20"/>
      <c r="B40" s="20"/>
      <c r="C40" s="2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6" t="s">
        <v>191</v>
      </c>
      <c r="N40"/>
      <c r="O40" s="6" t="s">
        <v>192</v>
      </c>
      <c r="P40" s="7" t="s">
        <v>46</v>
      </c>
      <c r="Q40" s="8">
        <f t="shared" si="2"/>
        <v>39</v>
      </c>
      <c r="R40" s="9" t="str">
        <f t="shared" si="3"/>
        <v>31 - 40</v>
      </c>
      <c r="S40" s="10" t="s">
        <v>193</v>
      </c>
      <c r="T40" s="7"/>
      <c r="U40" s="11"/>
      <c r="V40" s="16" t="s">
        <v>194</v>
      </c>
      <c r="W40" s="13" t="s">
        <v>195</v>
      </c>
      <c r="X40"/>
      <c r="Y40" s="14"/>
    </row>
    <row r="41" spans="1:25" ht="25.5" x14ac:dyDescent="0.25">
      <c r="A41" s="20"/>
      <c r="B41" s="20"/>
      <c r="C41" s="2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16" t="s">
        <v>196</v>
      </c>
      <c r="N41"/>
      <c r="O41" s="6" t="s">
        <v>197</v>
      </c>
      <c r="P41" s="7" t="s">
        <v>46</v>
      </c>
      <c r="Q41" s="8">
        <f t="shared" si="2"/>
        <v>48</v>
      </c>
      <c r="R41" s="9" t="str">
        <f t="shared" si="3"/>
        <v>41 - 50</v>
      </c>
      <c r="S41" s="10" t="s">
        <v>115</v>
      </c>
      <c r="T41" s="7"/>
      <c r="U41" s="11"/>
      <c r="V41" s="16" t="s">
        <v>198</v>
      </c>
      <c r="W41" s="13" t="s">
        <v>199</v>
      </c>
      <c r="X41"/>
      <c r="Y41" s="14"/>
    </row>
    <row r="42" spans="1:25" ht="25.5" x14ac:dyDescent="0.25">
      <c r="A42" s="20"/>
      <c r="B42" s="20"/>
      <c r="C42" s="2">
        <v>0</v>
      </c>
      <c r="D42" s="20"/>
      <c r="E42" s="20"/>
      <c r="F42" s="20"/>
      <c r="G42" s="2" t="s">
        <v>25</v>
      </c>
      <c r="H42" s="20"/>
      <c r="I42" s="2" t="s">
        <v>25</v>
      </c>
      <c r="J42" s="20"/>
      <c r="K42" s="20"/>
      <c r="L42" s="20"/>
      <c r="M42" s="16" t="s">
        <v>200</v>
      </c>
      <c r="N42"/>
      <c r="O42" s="6" t="s">
        <v>201</v>
      </c>
      <c r="P42" s="7" t="s">
        <v>28</v>
      </c>
      <c r="Q42" s="8">
        <f t="shared" si="2"/>
        <v>42</v>
      </c>
      <c r="R42" s="9" t="str">
        <f t="shared" si="3"/>
        <v>41 - 50</v>
      </c>
      <c r="S42" s="10" t="s">
        <v>47</v>
      </c>
      <c r="T42" s="7"/>
      <c r="U42" s="11"/>
      <c r="V42" s="16" t="s">
        <v>202</v>
      </c>
      <c r="W42" s="13" t="s">
        <v>203</v>
      </c>
      <c r="X42"/>
      <c r="Y42" s="14"/>
    </row>
    <row r="43" spans="1:25" x14ac:dyDescent="0.25">
      <c r="A43" s="20"/>
      <c r="B43" s="20"/>
      <c r="C43" s="2">
        <v>0</v>
      </c>
      <c r="D43" s="20"/>
      <c r="E43" s="20"/>
      <c r="F43" s="20"/>
      <c r="G43" s="2" t="s">
        <v>25</v>
      </c>
      <c r="H43" s="20"/>
      <c r="I43" s="2" t="s">
        <v>25</v>
      </c>
      <c r="J43" s="20"/>
      <c r="K43" s="20"/>
      <c r="L43" s="20"/>
      <c r="M43" s="16" t="s">
        <v>204</v>
      </c>
      <c r="N43"/>
      <c r="O43" s="6" t="s">
        <v>205</v>
      </c>
      <c r="P43" s="7" t="s">
        <v>46</v>
      </c>
      <c r="Q43" s="8">
        <f t="shared" si="2"/>
        <v>64</v>
      </c>
      <c r="R43" s="9" t="str">
        <f t="shared" si="3"/>
        <v>&gt; 50</v>
      </c>
      <c r="S43" s="10" t="s">
        <v>115</v>
      </c>
      <c r="T43" s="7"/>
      <c r="U43" s="11"/>
      <c r="V43" s="16" t="s">
        <v>206</v>
      </c>
      <c r="W43" s="13"/>
      <c r="X43"/>
      <c r="Y43" s="14"/>
    </row>
    <row r="44" spans="1:25" ht="76.5" x14ac:dyDescent="0.25">
      <c r="A44" s="20"/>
      <c r="B44" s="20"/>
      <c r="C44" s="2">
        <v>0</v>
      </c>
      <c r="D44" s="20"/>
      <c r="E44" s="20"/>
      <c r="F44" s="20"/>
      <c r="G44" s="2" t="s">
        <v>25</v>
      </c>
      <c r="H44" s="20"/>
      <c r="I44" s="2" t="s">
        <v>25</v>
      </c>
      <c r="J44" s="20"/>
      <c r="K44" s="20"/>
      <c r="L44" s="20"/>
      <c r="M44" s="16" t="s">
        <v>207</v>
      </c>
      <c r="N44"/>
      <c r="O44" s="6" t="s">
        <v>208</v>
      </c>
      <c r="P44" s="7" t="s">
        <v>46</v>
      </c>
      <c r="Q44" s="8">
        <f t="shared" si="2"/>
        <v>41</v>
      </c>
      <c r="R44" s="9" t="str">
        <f t="shared" si="3"/>
        <v>41 - 50</v>
      </c>
      <c r="S44" s="10" t="s">
        <v>115</v>
      </c>
      <c r="T44" s="7"/>
      <c r="U44" s="11"/>
      <c r="V44" s="16" t="s">
        <v>206</v>
      </c>
      <c r="W44" s="13" t="s">
        <v>209</v>
      </c>
      <c r="X44"/>
      <c r="Y44" s="14"/>
    </row>
    <row r="45" spans="1:25" x14ac:dyDescent="0.25">
      <c r="A45" s="20"/>
      <c r="B45" s="20"/>
      <c r="C45" s="2">
        <v>0</v>
      </c>
      <c r="D45" s="20"/>
      <c r="E45" s="20"/>
      <c r="F45" s="20"/>
      <c r="G45" s="2" t="s">
        <v>25</v>
      </c>
      <c r="H45" s="20"/>
      <c r="I45" s="2" t="s">
        <v>25</v>
      </c>
      <c r="J45" s="20"/>
      <c r="K45" s="20"/>
      <c r="L45" s="20"/>
      <c r="M45" s="16" t="s">
        <v>210</v>
      </c>
      <c r="N45"/>
      <c r="O45" s="6" t="s">
        <v>211</v>
      </c>
      <c r="P45" s="7" t="s">
        <v>28</v>
      </c>
      <c r="Q45" s="8">
        <f t="shared" si="2"/>
        <v>48</v>
      </c>
      <c r="R45" s="9" t="str">
        <f t="shared" si="3"/>
        <v>41 - 50</v>
      </c>
      <c r="S45" s="10" t="s">
        <v>29</v>
      </c>
      <c r="T45" s="7"/>
      <c r="U45" s="11"/>
      <c r="V45" s="16" t="s">
        <v>212</v>
      </c>
      <c r="W45" s="13"/>
      <c r="X45"/>
      <c r="Y45" s="14"/>
    </row>
    <row r="46" spans="1:25" x14ac:dyDescent="0.25">
      <c r="A46" s="20"/>
      <c r="B46" s="20"/>
      <c r="C46" s="2">
        <v>0</v>
      </c>
      <c r="D46" s="20"/>
      <c r="E46" s="20"/>
      <c r="F46" s="20"/>
      <c r="G46" s="2" t="s">
        <v>25</v>
      </c>
      <c r="H46" s="20"/>
      <c r="I46" s="2" t="s">
        <v>25</v>
      </c>
      <c r="J46" s="20"/>
      <c r="K46" s="20"/>
      <c r="L46" s="20"/>
      <c r="M46" s="16" t="s">
        <v>213</v>
      </c>
      <c r="N46"/>
      <c r="O46" s="6" t="s">
        <v>214</v>
      </c>
      <c r="P46" s="7" t="s">
        <v>28</v>
      </c>
      <c r="Q46" s="8">
        <f t="shared" si="2"/>
        <v>47</v>
      </c>
      <c r="R46" s="9" t="str">
        <f t="shared" si="3"/>
        <v>41 - 50</v>
      </c>
      <c r="S46" s="10" t="s">
        <v>29</v>
      </c>
      <c r="T46" s="7"/>
      <c r="U46" s="11"/>
      <c r="V46" s="16" t="s">
        <v>215</v>
      </c>
      <c r="W46" s="13"/>
      <c r="X46"/>
      <c r="Y46" s="14"/>
    </row>
    <row r="47" spans="1:25" x14ac:dyDescent="0.25">
      <c r="A47" s="20"/>
      <c r="B47" s="20"/>
      <c r="C47" s="2">
        <v>0</v>
      </c>
      <c r="D47" s="20"/>
      <c r="E47" s="20"/>
      <c r="F47" s="20"/>
      <c r="G47" s="2" t="s">
        <v>25</v>
      </c>
      <c r="H47" s="20"/>
      <c r="I47" s="2" t="s">
        <v>25</v>
      </c>
      <c r="J47" s="20"/>
      <c r="K47" s="20"/>
      <c r="L47" s="20"/>
      <c r="M47" s="15" t="s">
        <v>216</v>
      </c>
      <c r="N47"/>
      <c r="O47" s="6" t="s">
        <v>217</v>
      </c>
      <c r="P47" s="7" t="s">
        <v>28</v>
      </c>
      <c r="Q47" s="8">
        <f t="shared" si="2"/>
        <v>34</v>
      </c>
      <c r="R47" s="9" t="str">
        <f t="shared" si="3"/>
        <v>31 - 40</v>
      </c>
      <c r="S47" s="10" t="s">
        <v>29</v>
      </c>
      <c r="T47" s="7"/>
      <c r="U47" s="11"/>
      <c r="V47" s="16" t="s">
        <v>218</v>
      </c>
      <c r="W47" s="13"/>
      <c r="X47"/>
      <c r="Y47" s="14"/>
    </row>
    <row r="48" spans="1:25" x14ac:dyDescent="0.25">
      <c r="A48" s="20"/>
      <c r="B48" s="20"/>
      <c r="C48" s="2">
        <v>0</v>
      </c>
      <c r="D48" s="20"/>
      <c r="E48" s="20"/>
      <c r="F48" s="20"/>
      <c r="G48" s="2" t="s">
        <v>25</v>
      </c>
      <c r="H48" s="20"/>
      <c r="I48" s="2" t="s">
        <v>25</v>
      </c>
      <c r="J48" s="20"/>
      <c r="K48" s="20"/>
      <c r="L48" s="20"/>
      <c r="M48" s="12" t="s">
        <v>219</v>
      </c>
      <c r="N48"/>
      <c r="O48" s="6" t="s">
        <v>220</v>
      </c>
      <c r="P48" s="7" t="s">
        <v>28</v>
      </c>
      <c r="Q48" s="8">
        <f t="shared" si="2"/>
        <v>33</v>
      </c>
      <c r="R48" s="9" t="str">
        <f t="shared" si="3"/>
        <v>31 - 40</v>
      </c>
      <c r="S48" s="10" t="s">
        <v>29</v>
      </c>
      <c r="T48" s="7"/>
      <c r="U48" s="11"/>
      <c r="V48" s="16" t="s">
        <v>221</v>
      </c>
      <c r="W48" s="13"/>
      <c r="X48"/>
      <c r="Y48" s="14"/>
    </row>
    <row r="49" spans="1:25" ht="25.5" x14ac:dyDescent="0.25">
      <c r="A49" s="20"/>
      <c r="B49" s="20"/>
      <c r="C49" s="2">
        <v>0</v>
      </c>
      <c r="D49" s="20"/>
      <c r="E49" s="20"/>
      <c r="F49" s="20"/>
      <c r="G49" s="2" t="s">
        <v>25</v>
      </c>
      <c r="H49" s="20"/>
      <c r="I49" s="2" t="s">
        <v>25</v>
      </c>
      <c r="J49" s="20"/>
      <c r="K49" s="20"/>
      <c r="L49" s="20"/>
      <c r="M49" s="12" t="s">
        <v>222</v>
      </c>
      <c r="N49"/>
      <c r="O49" s="6" t="s">
        <v>223</v>
      </c>
      <c r="P49" s="7" t="s">
        <v>46</v>
      </c>
      <c r="Q49" s="8">
        <f t="shared" si="2"/>
        <v>32</v>
      </c>
      <c r="R49" s="9" t="str">
        <f t="shared" si="3"/>
        <v>31 - 40</v>
      </c>
      <c r="S49" s="10" t="s">
        <v>115</v>
      </c>
      <c r="T49" s="7"/>
      <c r="U49" s="11"/>
      <c r="V49" s="19" t="s">
        <v>224</v>
      </c>
      <c r="W49" s="13" t="s">
        <v>225</v>
      </c>
      <c r="X49"/>
      <c r="Y49" s="14"/>
    </row>
    <row r="50" spans="1:25" ht="51" x14ac:dyDescent="0.25">
      <c r="A50" s="20"/>
      <c r="B50" s="20"/>
      <c r="C50" s="2">
        <v>0</v>
      </c>
      <c r="D50" s="20"/>
      <c r="E50" s="20"/>
      <c r="F50" s="20"/>
      <c r="G50" s="2" t="s">
        <v>25</v>
      </c>
      <c r="H50" s="20"/>
      <c r="I50" s="2" t="s">
        <v>25</v>
      </c>
      <c r="J50" s="20"/>
      <c r="K50" s="20"/>
      <c r="L50" s="20"/>
      <c r="M50" s="12" t="s">
        <v>226</v>
      </c>
      <c r="N50"/>
      <c r="O50" s="6" t="s">
        <v>227</v>
      </c>
      <c r="P50" s="7" t="s">
        <v>46</v>
      </c>
      <c r="Q50" s="8">
        <f t="shared" si="2"/>
        <v>55</v>
      </c>
      <c r="R50" s="9" t="str">
        <f t="shared" si="3"/>
        <v>&gt; 50</v>
      </c>
      <c r="S50" s="10" t="s">
        <v>115</v>
      </c>
      <c r="T50" s="7"/>
      <c r="U50" s="11"/>
      <c r="V50" s="16" t="s">
        <v>228</v>
      </c>
      <c r="W50" s="13" t="s">
        <v>229</v>
      </c>
      <c r="X50"/>
      <c r="Y50" s="14"/>
    </row>
    <row r="51" spans="1:25" ht="25.5" x14ac:dyDescent="0.25">
      <c r="A51" s="20"/>
      <c r="B51" s="20"/>
      <c r="C51" s="2">
        <v>0</v>
      </c>
      <c r="D51" s="20"/>
      <c r="E51" s="20"/>
      <c r="F51" s="20"/>
      <c r="G51" s="2" t="s">
        <v>25</v>
      </c>
      <c r="H51" s="20"/>
      <c r="I51" s="2" t="s">
        <v>25</v>
      </c>
      <c r="J51" s="20"/>
      <c r="K51" s="20"/>
      <c r="L51" s="20"/>
      <c r="M51" s="21" t="s">
        <v>230</v>
      </c>
      <c r="N51"/>
      <c r="O51" s="22" t="s">
        <v>231</v>
      </c>
      <c r="P51" s="7" t="s">
        <v>28</v>
      </c>
      <c r="Q51" s="8">
        <f t="shared" si="2"/>
        <v>31</v>
      </c>
      <c r="R51" s="9" t="str">
        <f t="shared" si="3"/>
        <v>31 - 40</v>
      </c>
      <c r="S51" s="10" t="s">
        <v>115</v>
      </c>
      <c r="T51" s="7"/>
      <c r="U51" s="11"/>
      <c r="V51" s="23" t="s">
        <v>232</v>
      </c>
      <c r="W51" s="24" t="s">
        <v>233</v>
      </c>
      <c r="X51"/>
      <c r="Y51" s="25"/>
    </row>
    <row r="52" spans="1:25" x14ac:dyDescent="0.25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6"/>
      <c r="O52" s="18"/>
      <c r="P52" s="7"/>
      <c r="Q52" s="8"/>
      <c r="R52" s="9"/>
      <c r="S52" s="10"/>
      <c r="T52" s="7"/>
      <c r="U52" s="11"/>
      <c r="V52" s="27"/>
      <c r="W52" s="28"/>
      <c r="Y52" s="7"/>
    </row>
    <row r="53" spans="1:25" x14ac:dyDescent="0.25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6"/>
      <c r="O53" s="18"/>
      <c r="P53" s="7"/>
      <c r="Q53" s="8"/>
      <c r="R53" s="9"/>
      <c r="S53" s="10"/>
      <c r="T53" s="7"/>
      <c r="U53" s="11"/>
      <c r="V53" s="29"/>
      <c r="W53" s="28"/>
      <c r="Y53" s="7"/>
    </row>
    <row r="54" spans="1:25" x14ac:dyDescent="0.25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6"/>
      <c r="O54" s="18"/>
      <c r="P54" s="7"/>
      <c r="Q54" s="8"/>
      <c r="R54" s="9"/>
      <c r="S54" s="10"/>
      <c r="T54" s="7"/>
      <c r="U54" s="11"/>
      <c r="V54" s="27"/>
      <c r="W54" s="28"/>
      <c r="Y54" s="7"/>
    </row>
    <row r="55" spans="1:25" x14ac:dyDescent="0.25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6"/>
      <c r="O55" s="18"/>
      <c r="P55" s="7"/>
      <c r="Q55" s="8"/>
      <c r="R55" s="9"/>
      <c r="S55" s="10"/>
      <c r="T55" s="7"/>
      <c r="U55" s="11"/>
      <c r="V55" s="29"/>
      <c r="W55" s="28"/>
      <c r="Y55" s="7"/>
    </row>
    <row r="56" spans="1:25" x14ac:dyDescent="0.25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6"/>
      <c r="O56" s="30"/>
      <c r="P56" s="7"/>
      <c r="Q56" s="8"/>
      <c r="R56" s="9"/>
      <c r="S56" s="10"/>
      <c r="T56" s="7"/>
      <c r="U56" s="11"/>
      <c r="V56" s="29"/>
      <c r="W56" s="28"/>
      <c r="Y56" s="7"/>
    </row>
    <row r="57" spans="1:25" x14ac:dyDescent="0.25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6"/>
      <c r="O57" s="18"/>
      <c r="P57" s="7"/>
      <c r="Q57" s="8"/>
      <c r="R57" s="9"/>
      <c r="S57" s="10"/>
      <c r="T57" s="7"/>
      <c r="U57" s="11"/>
      <c r="V57" s="31"/>
      <c r="W57" s="28"/>
      <c r="Y57" s="7"/>
    </row>
    <row r="58" spans="1:25" x14ac:dyDescent="0.25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6"/>
      <c r="O58" s="18"/>
      <c r="P58" s="7"/>
      <c r="Q58" s="8"/>
      <c r="R58" s="9"/>
      <c r="S58" s="10"/>
      <c r="T58" s="7"/>
      <c r="U58" s="11"/>
      <c r="V58" s="29"/>
      <c r="W58" s="28"/>
      <c r="Y58" s="7"/>
    </row>
    <row r="59" spans="1:25" x14ac:dyDescent="0.25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6"/>
      <c r="O59" s="18"/>
      <c r="P59" s="7"/>
      <c r="Q59" s="8"/>
      <c r="R59" s="9"/>
      <c r="S59" s="10"/>
      <c r="T59" s="7"/>
      <c r="U59" s="11"/>
      <c r="V59" s="29"/>
      <c r="W59" s="28"/>
      <c r="Y59" s="7"/>
    </row>
    <row r="60" spans="1:25" x14ac:dyDescent="0.25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6"/>
      <c r="O60" s="18"/>
      <c r="P60" s="7"/>
      <c r="Q60" s="8"/>
      <c r="R60" s="9"/>
      <c r="S60" s="10"/>
      <c r="T60" s="7"/>
      <c r="U60" s="11"/>
      <c r="V60" s="29"/>
      <c r="W60" s="7"/>
      <c r="Y60" s="7"/>
    </row>
    <row r="61" spans="1:25" x14ac:dyDescent="0.25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6"/>
      <c r="O61" s="18"/>
      <c r="P61" s="7"/>
      <c r="Q61" s="8"/>
      <c r="R61" s="9"/>
      <c r="S61" s="10"/>
      <c r="T61" s="7"/>
      <c r="U61" s="11"/>
      <c r="V61" s="29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2016-09-26T03:33:00Z</dcterms:modified>
  <dc:language>en-US</dc:language>
</cp:coreProperties>
</file>