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6" tabRatio="463"/>
  </bookViews>
  <sheets>
    <sheet name="peserta" sheetId="1" r:id="rId1"/>
  </sheets>
  <calcPr calcId="125725"/>
</workbook>
</file>

<file path=xl/calcChain.xml><?xml version="1.0" encoding="utf-8"?>
<calcChain xmlns="http://schemas.openxmlformats.org/spreadsheetml/2006/main">
  <c r="Q18" i="1"/>
  <c r="R18" s="1"/>
  <c r="Q19"/>
  <c r="R19" s="1"/>
  <c r="Q20"/>
  <c r="R20" s="1"/>
  <c r="Q21"/>
  <c r="R21" s="1"/>
  <c r="Q22"/>
  <c r="Q23"/>
  <c r="R23" s="1"/>
  <c r="Q24"/>
  <c r="R24" s="1"/>
  <c r="Q25"/>
  <c r="R25" s="1"/>
  <c r="Q26"/>
  <c r="R26" s="1"/>
  <c r="Q3"/>
  <c r="R3" s="1"/>
  <c r="Q4"/>
  <c r="R4" s="1"/>
  <c r="Q5"/>
  <c r="R5" s="1"/>
  <c r="Q6"/>
  <c r="R6" s="1"/>
  <c r="Q7"/>
  <c r="R7" s="1"/>
  <c r="Q8"/>
  <c r="R8" s="1"/>
  <c r="Q9"/>
  <c r="R9" s="1"/>
  <c r="Q10"/>
  <c r="R10" s="1"/>
  <c r="Q11"/>
  <c r="R11" s="1"/>
  <c r="Q12"/>
  <c r="R12" s="1"/>
  <c r="Q13"/>
  <c r="R13" s="1"/>
  <c r="Q14"/>
  <c r="R14" s="1"/>
  <c r="Q15"/>
  <c r="R15" s="1"/>
  <c r="Q16"/>
  <c r="R16" s="1"/>
  <c r="Q17"/>
  <c r="R17" s="1"/>
  <c r="R22"/>
  <c r="Q27"/>
  <c r="R27" s="1"/>
  <c r="Q28"/>
  <c r="R28" s="1"/>
  <c r="Q29"/>
  <c r="R29" s="1"/>
  <c r="Q30"/>
  <c r="R30" s="1"/>
  <c r="Q31"/>
  <c r="R31" s="1"/>
  <c r="Q2"/>
  <c r="R2" s="1"/>
</calcChain>
</file>

<file path=xl/sharedStrings.xml><?xml version="1.0" encoding="utf-8"?>
<sst xmlns="http://schemas.openxmlformats.org/spreadsheetml/2006/main" count="321" uniqueCount="178">
  <si>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</si>
  <si>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</si>
  <si>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</si>
  <si>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</si>
  <si>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</si>
  <si>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</si>
  <si>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</si>
  <si>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</si>
  <si>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</si>
  <si>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</si>
  <si>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</si>
  <si>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</si>
  <si>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</si>
  <si>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</si>
  <si>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</si>
  <si>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</si>
  <si>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</si>
  <si>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</si>
  <si>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</si>
  <si>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</si>
  <si>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</si>
  <si>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</si>
  <si>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</si>
  <si>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</si>
  <si>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</si>
  <si>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</si>
  <si>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Islam</t>
  </si>
  <si>
    <t>Budha</t>
  </si>
  <si>
    <t>SLTA</t>
  </si>
  <si>
    <t>S1</t>
  </si>
  <si>
    <t>S2</t>
  </si>
  <si>
    <t>D3</t>
  </si>
  <si>
    <t>Irpan</t>
  </si>
  <si>
    <t>Faiziah</t>
  </si>
  <si>
    <t>Tri Ayu Ordiyanti</t>
  </si>
  <si>
    <t>Aninullah</t>
  </si>
  <si>
    <t>Kaharuddin</t>
  </si>
  <si>
    <t>Nur Hidaya</t>
  </si>
  <si>
    <t>Edi Putrawan</t>
  </si>
  <si>
    <t>Heppi bidrahapsari</t>
  </si>
  <si>
    <t xml:space="preserve">Herlina Asri </t>
  </si>
  <si>
    <t>Ni Luh Ani Natalia</t>
  </si>
  <si>
    <t>Rahma Wira Sari</t>
  </si>
  <si>
    <t>Endang Susilowati</t>
  </si>
  <si>
    <t>Haelati</t>
  </si>
  <si>
    <t>L W Fauzi Syth</t>
  </si>
  <si>
    <t>I Ketut Agustiarmana</t>
  </si>
  <si>
    <t>Tfatina Faradhila</t>
  </si>
  <si>
    <t>Asri Dharma Yanti</t>
  </si>
  <si>
    <t>Hj. Sumiaty Yusuf SE.MM</t>
  </si>
  <si>
    <t>Neli  Fiotriani</t>
  </si>
  <si>
    <t>Abd. Hamid</t>
  </si>
  <si>
    <t>H. Haibul Mastaan</t>
  </si>
  <si>
    <t>I Wayan Diatmika</t>
  </si>
  <si>
    <t>Baio Desfia Dwi Wahyuni</t>
  </si>
  <si>
    <t>Nikmah</t>
  </si>
  <si>
    <t>Sahrep</t>
  </si>
  <si>
    <t>Happy Natalia, SE</t>
  </si>
  <si>
    <t>dr. Hj Asri Dwina Prihatni</t>
  </si>
  <si>
    <t>Munawarah SPd</t>
  </si>
  <si>
    <t>Sri Mulyani</t>
  </si>
  <si>
    <t>Saufi Haswinda</t>
  </si>
  <si>
    <t>Lombok Timur 31-12-1968</t>
  </si>
  <si>
    <t>Mataram, 28-02-1991</t>
  </si>
  <si>
    <t>Lotim, 09-12-1981</t>
  </si>
  <si>
    <t>Kowa, 12-04-1974</t>
  </si>
  <si>
    <t>Klungkung, 26-07-1979</t>
  </si>
  <si>
    <t>Sakra, 14-04-1982</t>
  </si>
  <si>
    <t>Sidoarjo, 26-04-1969</t>
  </si>
  <si>
    <t>Masbagk, 26-11-1973</t>
  </si>
  <si>
    <t>Mataram, 25-12-1993</t>
  </si>
  <si>
    <t>Jakarta, 29-01-1980</t>
  </si>
  <si>
    <t>Pangandaran, 14-04-1974</t>
  </si>
  <si>
    <t>Bogor, 18-07-1977</t>
  </si>
  <si>
    <t>Terara Lotim, 21-07-1970</t>
  </si>
  <si>
    <t>Mataram, 01-08-1960</t>
  </si>
  <si>
    <t>Mataram, 07-06-1994</t>
  </si>
  <si>
    <t>Tabung, 12-01-1981</t>
  </si>
  <si>
    <t>Dompu, 15-12-1955</t>
  </si>
  <si>
    <t>Mataram, 08-06-1988</t>
  </si>
  <si>
    <t>Kekait Daye,31-12-1973</t>
  </si>
  <si>
    <t>Mataram, 17-02-1992</t>
  </si>
  <si>
    <t>Moutong Baah,22-02-1996</t>
  </si>
  <si>
    <t>Bakan Daye, 06-`12-1973</t>
  </si>
  <si>
    <t>Sosak, 31-12-1972</t>
  </si>
  <si>
    <t>Jakarta, 12-12-1972</t>
  </si>
  <si>
    <t>Jakarta, 05-07-1966</t>
  </si>
  <si>
    <t>Baturimang Barat,25-07-1988</t>
  </si>
  <si>
    <t>Cirebon, 09-06-1980</t>
  </si>
  <si>
    <t>Jenggik Lotim, 25-04-1978</t>
  </si>
  <si>
    <t>Jl. Lereng Praya, 22 Jan 1984</t>
  </si>
  <si>
    <t>Mataram, 23 Sept 1985</t>
  </si>
  <si>
    <t>Hindu</t>
  </si>
  <si>
    <t>Isalam</t>
  </si>
  <si>
    <t>Laki-laki</t>
  </si>
  <si>
    <t>Perempuan</t>
  </si>
  <si>
    <t>Ketua Primkoppol</t>
  </si>
  <si>
    <t>Koperasi Cabe Rawit</t>
  </si>
  <si>
    <t>KSU Keluarga Bersatu</t>
  </si>
  <si>
    <t>KSU BMT Al- HIDAYA</t>
  </si>
  <si>
    <t>Koptan Trasne Jaye</t>
  </si>
  <si>
    <t>Kopulan Anjani Mataram</t>
  </si>
  <si>
    <t>KSU Mitra Mandiri</t>
  </si>
  <si>
    <t>KSU Citra Mandiri</t>
  </si>
  <si>
    <t>UD. Pusak M Thaiba</t>
  </si>
  <si>
    <t>KSP Madani NTB</t>
  </si>
  <si>
    <t>Kopwan Syariah G.I.</t>
  </si>
  <si>
    <t>KSU Karya Bersatu NTB</t>
  </si>
  <si>
    <t>Koperasi PKK Cahaya A</t>
  </si>
  <si>
    <t>UMKM/Lomart Galery</t>
  </si>
  <si>
    <t>Bukit Tuaan</t>
  </si>
  <si>
    <t>KSP Mitra Lestari</t>
  </si>
  <si>
    <t>KSP. Agung Abadi  S</t>
  </si>
  <si>
    <t>Kopwan Bakan  Lomteng</t>
  </si>
  <si>
    <t>KPRI Sepakat Mataram</t>
  </si>
  <si>
    <t>Sambel Ancim (UD S K)</t>
  </si>
  <si>
    <t>KSU Risa Sejatera</t>
  </si>
  <si>
    <t>Koppontren Tarbiyatul M</t>
  </si>
  <si>
    <t>Pers. Pusaka Hati</t>
  </si>
  <si>
    <t>Koperasi Wanita</t>
  </si>
  <si>
    <t>S 1</t>
  </si>
  <si>
    <t>Kp.Kebon Lauk Masjid Lotim</t>
  </si>
  <si>
    <t>081918190695</t>
  </si>
  <si>
    <t>Jl. Sultan Kaharudin No.5 Lotim</t>
  </si>
  <si>
    <t>087865400737</t>
  </si>
  <si>
    <t>Lereng raya Lombok Tengah</t>
  </si>
  <si>
    <t>081238297264</t>
  </si>
  <si>
    <t>Kota Raya Sikur Lotim</t>
  </si>
  <si>
    <t>081917332773</t>
  </si>
  <si>
    <t>Pejeruk Desa Gapura Toteng</t>
  </si>
  <si>
    <t>081917313585</t>
  </si>
  <si>
    <t>Porum Bumi Selaparanfg Asri</t>
  </si>
  <si>
    <t>087864427791</t>
  </si>
  <si>
    <t>Pucang Sari Prigabaya Lotim</t>
  </si>
  <si>
    <t>087763006829</t>
  </si>
  <si>
    <t xml:space="preserve">Jl. Wisata Alam Kerandangan </t>
  </si>
  <si>
    <t>08236082356</t>
  </si>
  <si>
    <t>Kampung Bumbang Lomtim</t>
  </si>
  <si>
    <t>081938044573</t>
  </si>
  <si>
    <t>Karang Kecicang  Negara Selatan</t>
  </si>
  <si>
    <t>087765254434</t>
  </si>
  <si>
    <t>Jl. Seruling IV No.11 NTB</t>
  </si>
  <si>
    <t>081917486844</t>
  </si>
  <si>
    <t>BTN Sweta Maah  Jl.Kenari NTB</t>
  </si>
  <si>
    <t>082131632669</t>
  </si>
  <si>
    <t>Jl. RA. Kartini Gang Komoda I</t>
  </si>
  <si>
    <t>087770694373</t>
  </si>
  <si>
    <t>Jenggik Kec. Terara Lotim</t>
  </si>
  <si>
    <t>081918158881</t>
  </si>
  <si>
    <t>Jl. Alengka No. 5 Kr.Siluman</t>
  </si>
  <si>
    <t>081907797600</t>
  </si>
  <si>
    <t>Jl. Ciunaya Indah No. 79 NTB</t>
  </si>
  <si>
    <t>083120494897</t>
  </si>
  <si>
    <t>Jl. Permata I Blok C.12 Jepong B</t>
  </si>
  <si>
    <t>08765061991</t>
  </si>
  <si>
    <t>Jl. Barito, Permai Sekarbela</t>
  </si>
  <si>
    <t>082247173617</t>
  </si>
  <si>
    <t>Linka Kebon Jaya Barat Rt.06.220</t>
  </si>
  <si>
    <t>081917435599</t>
  </si>
  <si>
    <t>Kekait Gunung sari Lombar NTB</t>
  </si>
  <si>
    <t>087864825305</t>
  </si>
  <si>
    <t>Jl. KH. Dewantara 66 No.5 NTB</t>
  </si>
  <si>
    <t>Jl. Pantai Sanggai BTN Griya NTB</t>
  </si>
  <si>
    <t>081907372690</t>
  </si>
  <si>
    <t>Desa Bakan Janapria  Loteng</t>
  </si>
  <si>
    <t>087765337866/085</t>
  </si>
  <si>
    <t>Jl. Kiai H Mansur Gg.VI/I NTB</t>
  </si>
  <si>
    <t>081803720330</t>
  </si>
  <si>
    <t>Jl. Biduri Gg. Lestari No.12 A</t>
  </si>
  <si>
    <t>087878281972</t>
  </si>
  <si>
    <t>Jl. Peternakan No. 18 Selagaslas</t>
  </si>
  <si>
    <t>08123770909</t>
  </si>
  <si>
    <t>Baturimang Ds Lombar NTB</t>
  </si>
  <si>
    <t>087864745136</t>
  </si>
  <si>
    <t>Jl. Energi Gg. LaYur Kav.2 amperan</t>
  </si>
  <si>
    <t>082339151292</t>
  </si>
  <si>
    <t>Sanang Desa Jenggik Lotim NTB</t>
  </si>
  <si>
    <t>081803674529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</si>
</sst>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m/d/yy\ hh:mm\ AM/PM"/>
  </numFmts>
  <fonts count="23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sz val="10"/>
      <name val="Tahoma"/>
      <family val="2"/>
    </font>
    <font>
      <u/>
      <sz val="9.35"/>
      <color theme="10"/>
      <name val="Calibri"/>
      <family val="2"/>
      <charset val="1"/>
    </font>
    <font>
      <sz val="9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</borders>
  <cellStyleXfs count="19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5" fillId="0" borderId="0"/>
    <xf numFmtId="0" fontId="15" fillId="0" borderId="0"/>
    <xf numFmtId="0" fontId="11" fillId="0" borderId="0"/>
    <xf numFmtId="0" fontId="2" fillId="0" borderId="0"/>
    <xf numFmtId="0" fontId="17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9" fillId="2" borderId="2" xfId="0" applyFont="1" applyFill="1" applyBorder="1" applyAlignment="1">
      <alignment horizontal="center" vertical="center" wrapText="1"/>
    </xf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16" fillId="0" borderId="5" xfId="3" applyFont="1" applyFill="1" applyBorder="1" applyAlignment="1">
      <alignment horizontal="center" vertical="center"/>
    </xf>
    <xf numFmtId="0" fontId="16" fillId="0" borderId="3" xfId="3" applyFont="1" applyFill="1" applyBorder="1" applyAlignment="1">
      <alignment horizontal="center" vertical="center"/>
    </xf>
    <xf numFmtId="0" fontId="16" fillId="0" borderId="4" xfId="3" applyFont="1" applyFill="1" applyBorder="1" applyAlignment="1">
      <alignment horizontal="center" vertical="center"/>
    </xf>
    <xf numFmtId="0" fontId="18" fillId="0" borderId="6" xfId="17" quotePrefix="1" applyFont="1" applyBorder="1" applyAlignment="1">
      <alignment horizontal="center"/>
    </xf>
    <xf numFmtId="0" fontId="22" fillId="0" borderId="6" xfId="4" quotePrefix="1" applyFont="1" applyBorder="1" applyAlignment="1">
      <alignment horizontal="center"/>
    </xf>
    <xf numFmtId="0" fontId="12" fillId="0" borderId="6" xfId="4" quotePrefix="1" applyBorder="1" applyAlignment="1">
      <alignment horizontal="center"/>
    </xf>
    <xf numFmtId="0" fontId="12" fillId="0" borderId="13" xfId="4" quotePrefix="1" applyBorder="1" applyAlignment="1">
      <alignment horizontal="center"/>
    </xf>
    <xf numFmtId="0" fontId="21" fillId="0" borderId="7" xfId="3" applyFont="1" applyBorder="1"/>
    <xf numFmtId="0" fontId="21" fillId="0" borderId="8" xfId="3" applyFont="1" applyBorder="1"/>
    <xf numFmtId="0" fontId="19" fillId="0" borderId="8" xfId="3" applyFont="1" applyBorder="1"/>
    <xf numFmtId="0" fontId="21" fillId="0" borderId="9" xfId="3" applyFont="1" applyBorder="1"/>
    <xf numFmtId="0" fontId="21" fillId="0" borderId="11" xfId="3" applyFont="1" applyBorder="1"/>
    <xf numFmtId="0" fontId="21" fillId="0" borderId="12" xfId="3" applyFont="1" applyBorder="1"/>
    <xf numFmtId="0" fontId="21" fillId="0" borderId="10" xfId="3" applyFont="1" applyBorder="1" applyAlignment="1">
      <alignment horizontal="center"/>
    </xf>
    <xf numFmtId="0" fontId="21" fillId="0" borderId="11" xfId="3" applyFont="1" applyBorder="1" applyAlignment="1">
      <alignment horizontal="center"/>
    </xf>
    <xf numFmtId="0" fontId="21" fillId="0" borderId="7" xfId="3" applyFont="1" applyBorder="1" applyAlignment="1">
      <alignment horizontal="center"/>
    </xf>
    <xf numFmtId="0" fontId="21" fillId="0" borderId="8" xfId="3" applyFont="1" applyBorder="1" applyAlignment="1">
      <alignment horizontal="center"/>
    </xf>
    <xf numFmtId="0" fontId="21" fillId="0" borderId="9" xfId="3" applyFont="1" applyBorder="1" applyAlignment="1">
      <alignment horizontal="center"/>
    </xf>
    <xf numFmtId="0" fontId="21" fillId="0" borderId="10" xfId="3" applyFont="1" applyBorder="1"/>
    <xf numFmtId="0" fontId="21" fillId="0" borderId="11" xfId="3" applyFont="1" applyBorder="1"/>
    <xf numFmtId="0" fontId="21" fillId="0" borderId="12" xfId="3" applyFont="1" applyBorder="1"/>
    <xf numFmtId="0" fontId="21" fillId="0" borderId="7" xfId="3" applyFont="1" applyBorder="1" applyAlignment="1">
      <alignment horizontal="center"/>
    </xf>
    <xf numFmtId="0" fontId="21" fillId="0" borderId="8" xfId="3" applyFont="1" applyBorder="1"/>
    <xf numFmtId="0" fontId="21" fillId="0" borderId="8" xfId="3" applyFont="1" applyBorder="1" applyAlignment="1">
      <alignment horizontal="center"/>
    </xf>
    <xf numFmtId="0" fontId="21" fillId="0" borderId="9" xfId="3" applyFont="1" applyBorder="1"/>
    <xf numFmtId="0" fontId="21" fillId="0" borderId="7" xfId="3" applyFont="1" applyBorder="1" applyAlignment="1">
      <alignment horizontal="center"/>
    </xf>
    <xf numFmtId="0" fontId="21" fillId="0" borderId="8" xfId="3" applyFont="1" applyBorder="1" applyAlignment="1">
      <alignment horizontal="center"/>
    </xf>
    <xf numFmtId="0" fontId="21" fillId="0" borderId="9" xfId="3" applyFont="1" applyBorder="1" applyAlignment="1">
      <alignment horizontal="center"/>
    </xf>
    <xf numFmtId="0" fontId="21" fillId="0" borderId="7" xfId="3" applyFont="1" applyBorder="1" applyAlignment="1">
      <alignment horizontal="center"/>
    </xf>
    <xf numFmtId="0" fontId="21" fillId="0" borderId="7" xfId="3" quotePrefix="1" applyFont="1" applyBorder="1" applyAlignment="1">
      <alignment horizontal="center"/>
    </xf>
    <xf numFmtId="0" fontId="21" fillId="0" borderId="8" xfId="3" applyFont="1" applyBorder="1"/>
    <xf numFmtId="0" fontId="21" fillId="0" borderId="8" xfId="3" applyFont="1" applyBorder="1" applyAlignment="1">
      <alignment horizontal="center"/>
    </xf>
    <xf numFmtId="0" fontId="21" fillId="0" borderId="8" xfId="3" quotePrefix="1" applyFont="1" applyBorder="1" applyAlignment="1">
      <alignment horizontal="center"/>
    </xf>
    <xf numFmtId="0" fontId="21" fillId="0" borderId="9" xfId="3" applyFont="1" applyBorder="1" applyAlignment="1">
      <alignment horizontal="center"/>
    </xf>
    <xf numFmtId="0" fontId="21" fillId="0" borderId="9" xfId="3" quotePrefix="1" applyFont="1" applyBorder="1" applyAlignment="1">
      <alignment horizontal="center"/>
    </xf>
  </cellXfs>
  <cellStyles count="19">
    <cellStyle name="Comma [0] 2" xfId="16"/>
    <cellStyle name="Hyperlink 2" xfId="4"/>
    <cellStyle name="Hyperlink 2 2" xfId="15"/>
    <cellStyle name="Hyperlink 3" xfId="9"/>
    <cellStyle name="Hyperlink 4" xfId="18"/>
    <cellStyle name="Normal" xfId="0" builtinId="0"/>
    <cellStyle name="Normal 2" xfId="3"/>
    <cellStyle name="Normal 2 2" xfId="12"/>
    <cellStyle name="Normal 2 3" xfId="14"/>
    <cellStyle name="Normal 3" xfId="2"/>
    <cellStyle name="Normal 3 2" xfId="11"/>
    <cellStyle name="Normal 4" xfId="5"/>
    <cellStyle name="Normal 4 2" xfId="13"/>
    <cellStyle name="Normal 5" xfId="6"/>
    <cellStyle name="Normal 6" xfId="7"/>
    <cellStyle name="Normal 7" xfId="8"/>
    <cellStyle name="Normal 8" xfId="10"/>
    <cellStyle name="Normal 9" xfId="17"/>
    <cellStyle name="TableStyleLight1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I32"/>
  <sheetViews>
    <sheetView tabSelected="1" topLeftCell="J1" zoomScale="75" zoomScaleNormal="75" workbookViewId="0">
      <selection activeCell="V2" sqref="V2:W31"/>
    </sheetView>
  </sheetViews>
  <sheetFormatPr defaultRowHeight="15.6"/>
  <cols>
    <col min="1" max="1" width="2" style="1"/>
    <col min="2" max="2" width="4.44140625" style="1"/>
    <col min="3" max="3" width="6" style="1"/>
    <col min="4" max="4" width="8.21875" style="1"/>
    <col min="5" max="5" width="7.77734375" style="1"/>
    <col min="6" max="6" width="8.88671875" style="1"/>
    <col min="7" max="7" width="10.33203125" style="1"/>
    <col min="8" max="8" width="11.33203125" style="1"/>
    <col min="9" max="9" width="12.33203125" style="1"/>
    <col min="10" max="10" width="12.5546875" style="1"/>
    <col min="11" max="11" width="6.6640625" style="1"/>
    <col min="12" max="12" width="9.44140625" style="1"/>
    <col min="13" max="13" width="21.6640625" style="9"/>
    <col min="14" max="14" width="6.88671875" style="1" customWidth="1"/>
    <col min="15" max="15" width="24.21875" style="9"/>
    <col min="16" max="16" width="12" style="1"/>
    <col min="17" max="17" width="9.6640625" style="1" customWidth="1"/>
    <col min="18" max="18" width="11.5546875" style="1"/>
    <col min="19" max="19" width="14.44140625" style="11"/>
    <col min="20" max="20" width="14.44140625" style="1" customWidth="1"/>
    <col min="21" max="21" width="28.21875" style="1" customWidth="1"/>
    <col min="22" max="22" width="61.44140625" style="1"/>
    <col min="23" max="23" width="17.77734375" style="1" customWidth="1"/>
    <col min="24" max="24" width="23.44140625" style="1" customWidth="1"/>
    <col min="25" max="25" width="26.88671875" style="1"/>
    <col min="26" max="256" width="6.88671875" style="1"/>
    <col min="257" max="1023" width="6.88671875" style="2"/>
    <col min="1024" max="1025" width="6.88671875"/>
  </cols>
  <sheetData>
    <row r="1" spans="1:25" ht="16.2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20" t="s">
        <v>32</v>
      </c>
      <c r="N2"/>
      <c r="O2" s="26" t="s">
        <v>62</v>
      </c>
      <c r="P2" s="31" t="s">
        <v>94</v>
      </c>
      <c r="Q2" s="6">
        <f>2016-VALUE(RIGHT(O2,4))</f>
        <v>48</v>
      </c>
      <c r="R2" t="str">
        <f>IF(Q2&lt;21,"&lt; 21",IF(Q2&lt;=30,"21 - 30",IF(Q2&lt;=40,"31 - 40",IF(Q2&lt;=50,"41 - 50","&gt; 50" ))))</f>
        <v>41 - 50</v>
      </c>
      <c r="S2" s="38" t="s">
        <v>28</v>
      </c>
      <c r="T2" s="28" t="s">
        <v>26</v>
      </c>
      <c r="U2" s="34" t="s">
        <v>96</v>
      </c>
      <c r="V2" s="41" t="s">
        <v>121</v>
      </c>
      <c r="W2" s="42" t="s">
        <v>122</v>
      </c>
      <c r="X2" s="16"/>
      <c r="Y2" s="13"/>
    </row>
    <row r="3" spans="1:25" ht="16.8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21" t="s">
        <v>33</v>
      </c>
      <c r="N3"/>
      <c r="O3" s="27" t="s">
        <v>63</v>
      </c>
      <c r="P3" s="32" t="s">
        <v>95</v>
      </c>
      <c r="Q3" s="6">
        <f t="shared" ref="Q3:Q31" si="0">2016-VALUE(RIGHT(O3,4))</f>
        <v>25</v>
      </c>
      <c r="R3" s="2" t="str">
        <f t="shared" ref="R3:R31" si="1">IF(Q3&lt;21,"&lt; 21",IF(Q3&lt;=30,"21 - 30",IF(Q3&lt;=40,"31 - 40",IF(Q3&lt;=50,"41 - 50","&gt; 50" ))))</f>
        <v>21 - 30</v>
      </c>
      <c r="S3" s="39" t="s">
        <v>28</v>
      </c>
      <c r="T3" s="29" t="s">
        <v>26</v>
      </c>
      <c r="U3" s="36" t="s">
        <v>97</v>
      </c>
      <c r="V3" s="44" t="s">
        <v>123</v>
      </c>
      <c r="W3" s="45" t="s">
        <v>124</v>
      </c>
      <c r="X3" s="16"/>
      <c r="Y3" s="14"/>
    </row>
    <row r="4" spans="1:25" ht="16.8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21" t="s">
        <v>34</v>
      </c>
      <c r="N4"/>
      <c r="O4" s="27" t="s">
        <v>90</v>
      </c>
      <c r="P4" s="32" t="s">
        <v>95</v>
      </c>
      <c r="Q4" s="6">
        <f t="shared" si="0"/>
        <v>32</v>
      </c>
      <c r="R4" s="2" t="str">
        <f t="shared" si="1"/>
        <v>31 - 40</v>
      </c>
      <c r="S4" s="39" t="s">
        <v>120</v>
      </c>
      <c r="T4" s="29" t="s">
        <v>26</v>
      </c>
      <c r="U4" s="35" t="s">
        <v>98</v>
      </c>
      <c r="V4" s="43" t="s">
        <v>125</v>
      </c>
      <c r="W4" s="45" t="s">
        <v>126</v>
      </c>
      <c r="X4" s="16"/>
      <c r="Y4" s="14"/>
    </row>
    <row r="5" spans="1:25" ht="16.8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21" t="s">
        <v>35</v>
      </c>
      <c r="N5"/>
      <c r="O5" s="24" t="s">
        <v>64</v>
      </c>
      <c r="P5" s="32" t="s">
        <v>94</v>
      </c>
      <c r="Q5" s="6">
        <f t="shared" si="0"/>
        <v>35</v>
      </c>
      <c r="R5" s="2" t="str">
        <f t="shared" si="1"/>
        <v>31 - 40</v>
      </c>
      <c r="S5" s="39" t="s">
        <v>30</v>
      </c>
      <c r="T5" s="29" t="s">
        <v>26</v>
      </c>
      <c r="U5" s="35" t="s">
        <v>99</v>
      </c>
      <c r="V5" s="43" t="s">
        <v>127</v>
      </c>
      <c r="W5" s="45" t="s">
        <v>128</v>
      </c>
      <c r="X5" s="17"/>
      <c r="Y5" s="14"/>
    </row>
    <row r="6" spans="1:25" ht="16.8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21" t="s">
        <v>36</v>
      </c>
      <c r="N6"/>
      <c r="O6" s="24" t="s">
        <v>65</v>
      </c>
      <c r="P6" s="32" t="s">
        <v>94</v>
      </c>
      <c r="Q6" s="6">
        <f t="shared" si="0"/>
        <v>42</v>
      </c>
      <c r="R6" s="2" t="str">
        <f t="shared" si="1"/>
        <v>41 - 50</v>
      </c>
      <c r="S6" s="39" t="s">
        <v>29</v>
      </c>
      <c r="T6" s="29" t="s">
        <v>26</v>
      </c>
      <c r="U6" s="35" t="s">
        <v>100</v>
      </c>
      <c r="V6" s="43" t="s">
        <v>129</v>
      </c>
      <c r="W6" s="45" t="s">
        <v>130</v>
      </c>
      <c r="X6" s="16"/>
      <c r="Y6" s="14"/>
    </row>
    <row r="7" spans="1:25" ht="16.8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21" t="s">
        <v>37</v>
      </c>
      <c r="N7"/>
      <c r="O7" s="24" t="s">
        <v>66</v>
      </c>
      <c r="P7" s="32" t="s">
        <v>95</v>
      </c>
      <c r="Q7" s="6">
        <f t="shared" si="0"/>
        <v>37</v>
      </c>
      <c r="R7" s="2" t="str">
        <f t="shared" si="1"/>
        <v>31 - 40</v>
      </c>
      <c r="S7" s="39" t="s">
        <v>28</v>
      </c>
      <c r="T7" s="29" t="s">
        <v>26</v>
      </c>
      <c r="U7" s="35" t="s">
        <v>101</v>
      </c>
      <c r="V7" s="44" t="s">
        <v>131</v>
      </c>
      <c r="W7" s="45" t="s">
        <v>132</v>
      </c>
      <c r="X7" s="17"/>
      <c r="Y7" s="14"/>
    </row>
    <row r="8" spans="1:25" ht="16.8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21" t="s">
        <v>38</v>
      </c>
      <c r="N8"/>
      <c r="O8" s="24" t="s">
        <v>67</v>
      </c>
      <c r="P8" s="32" t="s">
        <v>94</v>
      </c>
      <c r="Q8" s="6">
        <f t="shared" si="0"/>
        <v>34</v>
      </c>
      <c r="R8" s="2" t="str">
        <f t="shared" si="1"/>
        <v>31 - 40</v>
      </c>
      <c r="S8" s="39" t="s">
        <v>28</v>
      </c>
      <c r="T8" s="29" t="s">
        <v>26</v>
      </c>
      <c r="U8" s="35" t="s">
        <v>102</v>
      </c>
      <c r="V8" s="43" t="s">
        <v>133</v>
      </c>
      <c r="W8" s="45" t="s">
        <v>134</v>
      </c>
      <c r="X8" s="16"/>
      <c r="Y8" s="14"/>
    </row>
    <row r="9" spans="1:25" ht="16.8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21" t="s">
        <v>39</v>
      </c>
      <c r="N9"/>
      <c r="O9" s="24" t="s">
        <v>68</v>
      </c>
      <c r="P9" s="32" t="s">
        <v>95</v>
      </c>
      <c r="Q9" s="6">
        <f t="shared" si="0"/>
        <v>47</v>
      </c>
      <c r="R9" s="2" t="str">
        <f t="shared" si="1"/>
        <v>41 - 50</v>
      </c>
      <c r="S9" s="39" t="s">
        <v>29</v>
      </c>
      <c r="T9" s="29" t="s">
        <v>26</v>
      </c>
      <c r="U9" s="35" t="s">
        <v>97</v>
      </c>
      <c r="V9" s="44" t="s">
        <v>135</v>
      </c>
      <c r="W9" s="45" t="s">
        <v>136</v>
      </c>
      <c r="X9" s="16"/>
      <c r="Y9" s="14"/>
    </row>
    <row r="10" spans="1:25" ht="16.8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21" t="s">
        <v>40</v>
      </c>
      <c r="N10"/>
      <c r="O10" s="24" t="s">
        <v>69</v>
      </c>
      <c r="P10" s="32" t="s">
        <v>95</v>
      </c>
      <c r="Q10" s="6">
        <f t="shared" si="0"/>
        <v>43</v>
      </c>
      <c r="R10" s="2" t="str">
        <f t="shared" si="1"/>
        <v>41 - 50</v>
      </c>
      <c r="S10" s="39" t="s">
        <v>28</v>
      </c>
      <c r="T10" s="29" t="s">
        <v>26</v>
      </c>
      <c r="U10" s="35" t="s">
        <v>97</v>
      </c>
      <c r="V10" s="44" t="s">
        <v>137</v>
      </c>
      <c r="W10" s="45" t="s">
        <v>138</v>
      </c>
      <c r="X10" s="16"/>
      <c r="Y10" s="14"/>
    </row>
    <row r="11" spans="1:25" ht="16.8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21" t="s">
        <v>41</v>
      </c>
      <c r="N11"/>
      <c r="O11" s="24" t="s">
        <v>70</v>
      </c>
      <c r="P11" s="32" t="s">
        <v>95</v>
      </c>
      <c r="Q11" s="6">
        <f t="shared" si="0"/>
        <v>23</v>
      </c>
      <c r="R11" s="2" t="str">
        <f t="shared" si="1"/>
        <v>21 - 30</v>
      </c>
      <c r="S11" s="39" t="s">
        <v>28</v>
      </c>
      <c r="T11" s="29" t="s">
        <v>92</v>
      </c>
      <c r="U11" s="35" t="s">
        <v>103</v>
      </c>
      <c r="V11" s="44" t="s">
        <v>139</v>
      </c>
      <c r="W11" s="45" t="s">
        <v>140</v>
      </c>
      <c r="X11" s="16"/>
      <c r="Y11" s="14"/>
    </row>
    <row r="12" spans="1:25" ht="16.8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21" t="s">
        <v>42</v>
      </c>
      <c r="N12"/>
      <c r="O12" s="24" t="s">
        <v>71</v>
      </c>
      <c r="P12" s="32" t="s">
        <v>95</v>
      </c>
      <c r="Q12" s="6">
        <f t="shared" si="0"/>
        <v>36</v>
      </c>
      <c r="R12" s="2" t="str">
        <f t="shared" si="1"/>
        <v>31 - 40</v>
      </c>
      <c r="S12" s="39" t="s">
        <v>29</v>
      </c>
      <c r="T12" s="29" t="s">
        <v>93</v>
      </c>
      <c r="U12" s="35" t="s">
        <v>97</v>
      </c>
      <c r="V12" s="44" t="s">
        <v>141</v>
      </c>
      <c r="W12" s="45" t="s">
        <v>142</v>
      </c>
      <c r="X12" s="16"/>
      <c r="Y12" s="14"/>
    </row>
    <row r="13" spans="1:25" ht="16.8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21" t="s">
        <v>43</v>
      </c>
      <c r="N13"/>
      <c r="O13" s="24" t="s">
        <v>72</v>
      </c>
      <c r="P13" s="32" t="s">
        <v>95</v>
      </c>
      <c r="Q13" s="6">
        <f t="shared" si="0"/>
        <v>42</v>
      </c>
      <c r="R13" s="2" t="str">
        <f t="shared" si="1"/>
        <v>41 - 50</v>
      </c>
      <c r="S13" s="39" t="s">
        <v>28</v>
      </c>
      <c r="T13" s="29" t="s">
        <v>26</v>
      </c>
      <c r="U13" s="35" t="s">
        <v>97</v>
      </c>
      <c r="V13" s="44" t="s">
        <v>143</v>
      </c>
      <c r="W13" s="45" t="s">
        <v>144</v>
      </c>
      <c r="X13" s="18"/>
      <c r="Y13" s="14"/>
    </row>
    <row r="14" spans="1:25" ht="16.8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21" t="s">
        <v>44</v>
      </c>
      <c r="N14"/>
      <c r="O14" s="24" t="s">
        <v>73</v>
      </c>
      <c r="P14" s="32" t="s">
        <v>95</v>
      </c>
      <c r="Q14" s="6">
        <f t="shared" si="0"/>
        <v>39</v>
      </c>
      <c r="R14" s="2" t="str">
        <f t="shared" si="1"/>
        <v>31 - 40</v>
      </c>
      <c r="S14" s="39" t="s">
        <v>28</v>
      </c>
      <c r="T14" s="29" t="s">
        <v>26</v>
      </c>
      <c r="U14" s="35" t="s">
        <v>97</v>
      </c>
      <c r="V14" s="44" t="s">
        <v>145</v>
      </c>
      <c r="W14" s="45" t="s">
        <v>146</v>
      </c>
      <c r="X14" s="16"/>
      <c r="Y14" s="14"/>
    </row>
    <row r="15" spans="1:25" ht="16.8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21" t="s">
        <v>45</v>
      </c>
      <c r="N15"/>
      <c r="O15" s="24" t="s">
        <v>74</v>
      </c>
      <c r="P15" s="32" t="s">
        <v>94</v>
      </c>
      <c r="Q15" s="6">
        <f t="shared" si="0"/>
        <v>46</v>
      </c>
      <c r="R15" s="2" t="str">
        <f t="shared" si="1"/>
        <v>41 - 50</v>
      </c>
      <c r="S15" s="39" t="s">
        <v>28</v>
      </c>
      <c r="T15" s="29" t="s">
        <v>26</v>
      </c>
      <c r="U15" s="35" t="s">
        <v>104</v>
      </c>
      <c r="V15" s="44" t="s">
        <v>147</v>
      </c>
      <c r="W15" s="45" t="s">
        <v>148</v>
      </c>
      <c r="X15" s="16"/>
      <c r="Y15" s="14"/>
    </row>
    <row r="16" spans="1:25" ht="16.8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21" t="s">
        <v>46</v>
      </c>
      <c r="N16"/>
      <c r="O16" s="24" t="s">
        <v>75</v>
      </c>
      <c r="P16" s="32" t="s">
        <v>94</v>
      </c>
      <c r="Q16" s="6">
        <f t="shared" si="0"/>
        <v>56</v>
      </c>
      <c r="R16" s="2" t="str">
        <f t="shared" si="1"/>
        <v>&gt; 50</v>
      </c>
      <c r="S16" s="39" t="s">
        <v>28</v>
      </c>
      <c r="T16" s="29" t="s">
        <v>92</v>
      </c>
      <c r="U16" s="35" t="s">
        <v>105</v>
      </c>
      <c r="V16" s="43" t="s">
        <v>149</v>
      </c>
      <c r="W16" s="45" t="s">
        <v>150</v>
      </c>
      <c r="X16" s="16"/>
      <c r="Y16" s="14"/>
    </row>
    <row r="17" spans="1:25" ht="16.8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21" t="s">
        <v>47</v>
      </c>
      <c r="N17"/>
      <c r="O17" s="24" t="s">
        <v>76</v>
      </c>
      <c r="P17" s="32" t="s">
        <v>95</v>
      </c>
      <c r="Q17" s="6">
        <f t="shared" si="0"/>
        <v>22</v>
      </c>
      <c r="R17" s="2" t="str">
        <f t="shared" si="1"/>
        <v>21 - 30</v>
      </c>
      <c r="S17" s="39" t="s">
        <v>28</v>
      </c>
      <c r="T17" s="29" t="s">
        <v>93</v>
      </c>
      <c r="U17" s="35" t="s">
        <v>106</v>
      </c>
      <c r="V17" s="44" t="s">
        <v>151</v>
      </c>
      <c r="W17" s="45" t="s">
        <v>152</v>
      </c>
      <c r="X17" s="16"/>
      <c r="Y17" s="14"/>
    </row>
    <row r="18" spans="1:25" ht="16.8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21" t="s">
        <v>48</v>
      </c>
      <c r="N18"/>
      <c r="O18" s="24" t="s">
        <v>77</v>
      </c>
      <c r="P18" s="32" t="s">
        <v>95</v>
      </c>
      <c r="Q18" s="6">
        <f t="shared" si="0"/>
        <v>35</v>
      </c>
      <c r="R18" s="2" t="str">
        <f t="shared" si="1"/>
        <v>31 - 40</v>
      </c>
      <c r="S18" s="39" t="s">
        <v>31</v>
      </c>
      <c r="T18" s="29" t="s">
        <v>27</v>
      </c>
      <c r="U18" s="35" t="s">
        <v>107</v>
      </c>
      <c r="V18" s="44" t="s">
        <v>153</v>
      </c>
      <c r="W18" s="45" t="s">
        <v>154</v>
      </c>
      <c r="X18" s="16"/>
      <c r="Y18" s="14"/>
    </row>
    <row r="19" spans="1:25" ht="16.8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22" t="s">
        <v>49</v>
      </c>
      <c r="N19"/>
      <c r="O19" s="24" t="s">
        <v>78</v>
      </c>
      <c r="P19" s="32" t="s">
        <v>95</v>
      </c>
      <c r="Q19" s="6">
        <f t="shared" si="0"/>
        <v>61</v>
      </c>
      <c r="R19" s="2" t="str">
        <f t="shared" si="1"/>
        <v>&gt; 50</v>
      </c>
      <c r="S19" s="39" t="s">
        <v>30</v>
      </c>
      <c r="T19" s="29" t="s">
        <v>26</v>
      </c>
      <c r="U19" s="35" t="s">
        <v>108</v>
      </c>
      <c r="V19" s="43" t="s">
        <v>155</v>
      </c>
      <c r="W19" s="45" t="s">
        <v>156</v>
      </c>
      <c r="X19" s="16"/>
      <c r="Y19" s="14"/>
    </row>
    <row r="20" spans="1:25" ht="16.8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1" t="s">
        <v>50</v>
      </c>
      <c r="N20"/>
      <c r="O20" s="24" t="s">
        <v>79</v>
      </c>
      <c r="P20" s="32" t="s">
        <v>95</v>
      </c>
      <c r="Q20" s="6">
        <f t="shared" si="0"/>
        <v>28</v>
      </c>
      <c r="R20" s="2" t="str">
        <f t="shared" si="1"/>
        <v>21 - 30</v>
      </c>
      <c r="S20" s="39" t="s">
        <v>28</v>
      </c>
      <c r="T20" s="29" t="s">
        <v>26</v>
      </c>
      <c r="U20" s="35" t="s">
        <v>109</v>
      </c>
      <c r="V20" s="44" t="s">
        <v>157</v>
      </c>
      <c r="W20" s="45" t="s">
        <v>158</v>
      </c>
      <c r="X20" s="16"/>
      <c r="Y20" s="14"/>
    </row>
    <row r="21" spans="1:25" ht="16.8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1" t="s">
        <v>51</v>
      </c>
      <c r="N21"/>
      <c r="O21" s="24" t="s">
        <v>91</v>
      </c>
      <c r="P21" s="32" t="s">
        <v>94</v>
      </c>
      <c r="Q21" s="6">
        <f t="shared" si="0"/>
        <v>31</v>
      </c>
      <c r="R21" s="2" t="str">
        <f t="shared" si="1"/>
        <v>31 - 40</v>
      </c>
      <c r="S21" s="39"/>
      <c r="T21" s="29" t="s">
        <v>26</v>
      </c>
      <c r="U21" s="35"/>
      <c r="V21" s="43"/>
      <c r="W21" s="44"/>
      <c r="X21" s="16"/>
      <c r="Y21" s="14"/>
    </row>
    <row r="22" spans="1:25" ht="16.8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21" t="s">
        <v>52</v>
      </c>
      <c r="N22"/>
      <c r="O22" s="24" t="s">
        <v>80</v>
      </c>
      <c r="P22" s="32" t="s">
        <v>94</v>
      </c>
      <c r="Q22" s="6">
        <f t="shared" si="0"/>
        <v>43</v>
      </c>
      <c r="R22" s="2" t="str">
        <f t="shared" si="1"/>
        <v>41 - 50</v>
      </c>
      <c r="S22" s="39" t="s">
        <v>31</v>
      </c>
      <c r="T22" s="29" t="s">
        <v>26</v>
      </c>
      <c r="U22" s="35" t="s">
        <v>110</v>
      </c>
      <c r="V22" s="44" t="s">
        <v>159</v>
      </c>
      <c r="W22" s="45" t="s">
        <v>160</v>
      </c>
      <c r="X22" s="16"/>
      <c r="Y22" s="14"/>
    </row>
    <row r="23" spans="1:25" ht="16.8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21" t="s">
        <v>53</v>
      </c>
      <c r="N23"/>
      <c r="O23" s="24" t="s">
        <v>81</v>
      </c>
      <c r="P23" s="32" t="s">
        <v>94</v>
      </c>
      <c r="Q23" s="6">
        <f t="shared" si="0"/>
        <v>24</v>
      </c>
      <c r="R23" s="2" t="str">
        <f t="shared" si="1"/>
        <v>21 - 30</v>
      </c>
      <c r="S23" s="39" t="s">
        <v>28</v>
      </c>
      <c r="T23" s="29" t="s">
        <v>92</v>
      </c>
      <c r="U23" s="35" t="s">
        <v>111</v>
      </c>
      <c r="V23" s="44" t="s">
        <v>161</v>
      </c>
      <c r="W23" s="45" t="s">
        <v>160</v>
      </c>
      <c r="X23" s="16"/>
      <c r="Y23" s="14"/>
    </row>
    <row r="24" spans="1:25" ht="16.8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21" t="s">
        <v>54</v>
      </c>
      <c r="N24"/>
      <c r="O24" s="24" t="s">
        <v>82</v>
      </c>
      <c r="P24" s="32" t="s">
        <v>95</v>
      </c>
      <c r="Q24" s="6">
        <f t="shared" si="0"/>
        <v>20</v>
      </c>
      <c r="R24" s="2" t="str">
        <f t="shared" si="1"/>
        <v>&lt; 21</v>
      </c>
      <c r="S24" s="39" t="s">
        <v>28</v>
      </c>
      <c r="T24" s="29" t="s">
        <v>26</v>
      </c>
      <c r="U24" s="35" t="s">
        <v>112</v>
      </c>
      <c r="V24" s="44" t="s">
        <v>162</v>
      </c>
      <c r="W24" s="45" t="s">
        <v>163</v>
      </c>
      <c r="X24" s="18"/>
      <c r="Y24" s="14"/>
    </row>
    <row r="25" spans="1:25" ht="16.8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1" t="s">
        <v>55</v>
      </c>
      <c r="N25"/>
      <c r="O25" s="24" t="s">
        <v>83</v>
      </c>
      <c r="P25" s="32" t="s">
        <v>95</v>
      </c>
      <c r="Q25" s="6">
        <f t="shared" si="0"/>
        <v>43</v>
      </c>
      <c r="R25" s="2" t="str">
        <f t="shared" si="1"/>
        <v>41 - 50</v>
      </c>
      <c r="S25" s="39" t="s">
        <v>28</v>
      </c>
      <c r="T25" s="29" t="s">
        <v>26</v>
      </c>
      <c r="U25" s="35" t="s">
        <v>113</v>
      </c>
      <c r="V25" s="44" t="s">
        <v>164</v>
      </c>
      <c r="W25" s="45" t="s">
        <v>165</v>
      </c>
      <c r="X25" s="16"/>
      <c r="Y25" s="14"/>
    </row>
    <row r="26" spans="1:25" ht="16.8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21" t="s">
        <v>56</v>
      </c>
      <c r="N26"/>
      <c r="O26" s="24" t="s">
        <v>84</v>
      </c>
      <c r="P26" s="32" t="s">
        <v>94</v>
      </c>
      <c r="Q26" s="6">
        <f t="shared" si="0"/>
        <v>44</v>
      </c>
      <c r="R26" s="2" t="str">
        <f t="shared" si="1"/>
        <v>41 - 50</v>
      </c>
      <c r="S26" s="39" t="s">
        <v>28</v>
      </c>
      <c r="T26" s="29" t="s">
        <v>26</v>
      </c>
      <c r="U26" s="35" t="s">
        <v>114</v>
      </c>
      <c r="V26" s="44" t="s">
        <v>166</v>
      </c>
      <c r="W26" s="45" t="s">
        <v>167</v>
      </c>
      <c r="X26" s="18"/>
      <c r="Y26" s="14"/>
    </row>
    <row r="27" spans="1:25" ht="16.8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21" t="s">
        <v>57</v>
      </c>
      <c r="N27"/>
      <c r="O27" s="24" t="s">
        <v>85</v>
      </c>
      <c r="P27" s="32" t="s">
        <v>95</v>
      </c>
      <c r="Q27" s="6">
        <f t="shared" si="0"/>
        <v>44</v>
      </c>
      <c r="R27" s="2" t="str">
        <f t="shared" si="1"/>
        <v>41 - 50</v>
      </c>
      <c r="S27" s="39" t="s">
        <v>29</v>
      </c>
      <c r="T27" s="29" t="s">
        <v>26</v>
      </c>
      <c r="U27" s="35" t="s">
        <v>115</v>
      </c>
      <c r="V27" s="44" t="s">
        <v>168</v>
      </c>
      <c r="W27" s="45" t="s">
        <v>169</v>
      </c>
      <c r="X27" s="16"/>
      <c r="Y27" s="14"/>
    </row>
    <row r="28" spans="1:25" ht="16.8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1" t="s">
        <v>58</v>
      </c>
      <c r="N28"/>
      <c r="O28" s="24" t="s">
        <v>86</v>
      </c>
      <c r="P28" s="32" t="s">
        <v>95</v>
      </c>
      <c r="Q28" s="6">
        <f t="shared" si="0"/>
        <v>50</v>
      </c>
      <c r="R28" s="2" t="str">
        <f t="shared" si="1"/>
        <v>41 - 50</v>
      </c>
      <c r="S28" s="39" t="s">
        <v>30</v>
      </c>
      <c r="T28" s="29" t="s">
        <v>26</v>
      </c>
      <c r="U28" s="35" t="s">
        <v>116</v>
      </c>
      <c r="V28" s="44" t="s">
        <v>170</v>
      </c>
      <c r="W28" s="45" t="s">
        <v>171</v>
      </c>
      <c r="X28" s="16"/>
      <c r="Y28" s="14"/>
    </row>
    <row r="29" spans="1:25" ht="16.8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21" t="s">
        <v>59</v>
      </c>
      <c r="N29"/>
      <c r="O29" s="24" t="s">
        <v>87</v>
      </c>
      <c r="P29" s="32" t="s">
        <v>95</v>
      </c>
      <c r="Q29" s="6">
        <f t="shared" si="0"/>
        <v>28</v>
      </c>
      <c r="R29" s="2" t="str">
        <f t="shared" si="1"/>
        <v>21 - 30</v>
      </c>
      <c r="S29" s="39" t="s">
        <v>29</v>
      </c>
      <c r="T29" s="29" t="s">
        <v>26</v>
      </c>
      <c r="U29" s="35" t="s">
        <v>117</v>
      </c>
      <c r="V29" s="44" t="s">
        <v>172</v>
      </c>
      <c r="W29" s="45" t="s">
        <v>173</v>
      </c>
      <c r="X29" s="16"/>
      <c r="Y29" s="14"/>
    </row>
    <row r="30" spans="1:25" ht="16.8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21" t="s">
        <v>60</v>
      </c>
      <c r="N30"/>
      <c r="O30" s="24" t="s">
        <v>88</v>
      </c>
      <c r="P30" s="32" t="s">
        <v>95</v>
      </c>
      <c r="Q30" s="6">
        <f t="shared" si="0"/>
        <v>36</v>
      </c>
      <c r="R30" s="2" t="str">
        <f t="shared" si="1"/>
        <v>31 - 40</v>
      </c>
      <c r="S30" s="39" t="s">
        <v>28</v>
      </c>
      <c r="T30" s="29" t="s">
        <v>26</v>
      </c>
      <c r="U30" s="35" t="s">
        <v>118</v>
      </c>
      <c r="V30" s="44" t="s">
        <v>174</v>
      </c>
      <c r="W30" s="45" t="s">
        <v>175</v>
      </c>
      <c r="X30" s="16"/>
      <c r="Y30" s="14"/>
    </row>
    <row r="31" spans="1:25" ht="16.8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3" t="s">
        <v>61</v>
      </c>
      <c r="N31"/>
      <c r="O31" s="25" t="s">
        <v>89</v>
      </c>
      <c r="P31" s="33" t="s">
        <v>95</v>
      </c>
      <c r="Q31" s="6">
        <f t="shared" si="0"/>
        <v>38</v>
      </c>
      <c r="R31" s="2" t="str">
        <f t="shared" si="1"/>
        <v>31 - 40</v>
      </c>
      <c r="S31" s="40" t="s">
        <v>29</v>
      </c>
      <c r="T31" s="30" t="s">
        <v>26</v>
      </c>
      <c r="U31" s="37" t="s">
        <v>119</v>
      </c>
      <c r="V31" s="46" t="s">
        <v>176</v>
      </c>
      <c r="W31" s="47" t="s">
        <v>177</v>
      </c>
      <c r="X31" s="19"/>
      <c r="Y31" s="15"/>
    </row>
    <row r="32" spans="1:25" ht="16.2" thickTop="1"/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</cp:lastModifiedBy>
  <cp:revision>10</cp:revision>
  <dcterms:created xsi:type="dcterms:W3CDTF">2016-07-15T01:36:30Z</dcterms:created>
  <dcterms:modified xsi:type="dcterms:W3CDTF">2016-09-19T08:30:07Z</dcterms:modified>
  <dc:language>en-US</dc:language>
</cp:coreProperties>
</file>