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463"/>
  </bookViews>
  <sheets>
    <sheet name="peserta" sheetId="1" r:id="rId1"/>
  </sheets>
  <calcPr calcId="125725"/>
</workbook>
</file>

<file path=xl/calcChain.xml><?xml version="1.0" encoding="utf-8"?>
<calcChain xmlns="http://schemas.openxmlformats.org/spreadsheetml/2006/main">
  <c r="Q18" i="1"/>
  <c r="Q19"/>
  <c r="R19" s="1"/>
  <c r="Q20"/>
  <c r="R20" s="1"/>
  <c r="Q21"/>
  <c r="R21" s="1"/>
  <c r="Q22"/>
  <c r="Q23"/>
  <c r="R23" s="1"/>
  <c r="Q24"/>
  <c r="R24" s="1"/>
  <c r="Q25"/>
  <c r="Q26"/>
  <c r="Q86"/>
  <c r="R86" s="1"/>
  <c r="Q85"/>
  <c r="R85" s="1"/>
  <c r="Q84"/>
  <c r="R84" s="1"/>
  <c r="Q83"/>
  <c r="R83" s="1"/>
  <c r="Q82"/>
  <c r="R82" s="1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R18"/>
  <c r="R22"/>
  <c r="R25"/>
  <c r="R26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43"/>
  <c r="R43" s="1"/>
  <c r="Q44"/>
  <c r="R44" s="1"/>
  <c r="Q45"/>
  <c r="R45" s="1"/>
  <c r="Q46"/>
  <c r="R46" s="1"/>
  <c r="Q47"/>
  <c r="R47" s="1"/>
  <c r="Q48"/>
  <c r="R48" s="1"/>
  <c r="Q49"/>
  <c r="R49" s="1"/>
  <c r="Q50"/>
  <c r="R50" s="1"/>
  <c r="Q51"/>
  <c r="R51" s="1"/>
  <c r="Q52"/>
  <c r="R52" s="1"/>
  <c r="Q53"/>
  <c r="R53" s="1"/>
  <c r="Q54"/>
  <c r="R54" s="1"/>
  <c r="Q55"/>
  <c r="R55" s="1"/>
  <c r="Q56"/>
  <c r="R56" s="1"/>
  <c r="Q57"/>
  <c r="R57" s="1"/>
  <c r="Q58"/>
  <c r="R58" s="1"/>
  <c r="Q59"/>
  <c r="R59" s="1"/>
  <c r="Q60"/>
  <c r="R60" s="1"/>
  <c r="Q61"/>
  <c r="R61" s="1"/>
  <c r="Q62"/>
  <c r="R62" s="1"/>
  <c r="Q63"/>
  <c r="R63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3"/>
  <c r="R73" s="1"/>
  <c r="Q74"/>
  <c r="R74" s="1"/>
  <c r="Q75"/>
  <c r="R75" s="1"/>
  <c r="Q76"/>
  <c r="R76" s="1"/>
  <c r="Q77"/>
  <c r="R77" s="1"/>
  <c r="Q78"/>
  <c r="R78" s="1"/>
  <c r="Q79"/>
  <c r="R79" s="1"/>
  <c r="Q80"/>
  <c r="R80" s="1"/>
  <c r="Q81"/>
  <c r="R81" s="1"/>
  <c r="Q2"/>
  <c r="R2" s="1"/>
</calcChain>
</file>

<file path=xl/sharedStrings.xml><?xml version="1.0" encoding="utf-8"?>
<sst xmlns="http://schemas.openxmlformats.org/spreadsheetml/2006/main" count="901" uniqueCount="370">
  <si>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</si>
  <si>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</si>
  <si>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</si>
  <si>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</si>
  <si>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</si>
  <si>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</si>
  <si>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</si>
  <si>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</si>
  <si>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</si>
  <si>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</si>
  <si>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</si>
  <si>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</si>
  <si>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</si>
  <si>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</si>
  <si>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</si>
  <si>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</si>
  <si>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</si>
  <si>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</si>
  <si>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</si>
  <si>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</si>
  <si>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</si>
  <si>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</si>
  <si>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</si>
  <si>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</si>
  <si>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</si>
  <si>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</si>
  <si>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</si>
  <si>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</si>
  <si>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SLTA</t>
  </si>
  <si>
    <t>SMA</t>
  </si>
  <si>
    <t>D3</t>
  </si>
  <si>
    <t>Islakhu</t>
  </si>
  <si>
    <t>Asa'a Nur Fadhilah</t>
  </si>
  <si>
    <t>Moh.Hafidz WR</t>
  </si>
  <si>
    <t>Majid Abdul Ajiz</t>
  </si>
  <si>
    <t>Amin Rais</t>
  </si>
  <si>
    <t>Santy Sugiarti</t>
  </si>
  <si>
    <t>Ismatul Maulina</t>
  </si>
  <si>
    <t>Anisa K.K</t>
  </si>
  <si>
    <t>Wahyu Darmawan</t>
  </si>
  <si>
    <t>Sarah Fahira</t>
  </si>
  <si>
    <t>Sony Faizal</t>
  </si>
  <si>
    <t>Ahmad Desma</t>
  </si>
  <si>
    <t>Satria Abdi P.Y</t>
  </si>
  <si>
    <t>Ayyatullah</t>
  </si>
  <si>
    <t>Anita Astini H</t>
  </si>
  <si>
    <t>Desy Nafilah Ayuningtyas</t>
  </si>
  <si>
    <t>Nur Mahfudh Febriansyah</t>
  </si>
  <si>
    <t>Achmad Choirul Afan</t>
  </si>
  <si>
    <t>Muhamad Taufiq</t>
  </si>
  <si>
    <t>Mahrus Reyadi</t>
  </si>
  <si>
    <t>Budi Yanto</t>
  </si>
  <si>
    <t>Abu Said</t>
  </si>
  <si>
    <t>Farkhana Awalya</t>
  </si>
  <si>
    <t>M.Imam Junaidi</t>
  </si>
  <si>
    <t>Kotijah Fadilah</t>
  </si>
  <si>
    <t>Latifah SH</t>
  </si>
  <si>
    <t>Ahmad Muzda</t>
  </si>
  <si>
    <t>Hidayan N.T</t>
  </si>
  <si>
    <t>M.Fahmi Tri K</t>
  </si>
  <si>
    <t>Vanny Dharma W</t>
  </si>
  <si>
    <t>Muhammad Baihaqi</t>
  </si>
  <si>
    <t>Muhamad Alludin</t>
  </si>
  <si>
    <t>Nur Lailatul Qomariah</t>
  </si>
  <si>
    <t>Refinazahroh Nasrulhaq</t>
  </si>
  <si>
    <t>M.Hadan</t>
  </si>
  <si>
    <t>A.Zainur Rosyid</t>
  </si>
  <si>
    <t>Mustakim</t>
  </si>
  <si>
    <t>Yuni Asri</t>
  </si>
  <si>
    <t>Ektie Arifta W</t>
  </si>
  <si>
    <t>Dwi S Belawika</t>
  </si>
  <si>
    <t>Rivandi Baya P</t>
  </si>
  <si>
    <t>Ahmad Syaifulah</t>
  </si>
  <si>
    <t>Moh.Badru.Sofa</t>
  </si>
  <si>
    <t>M.Indra Pranadi</t>
  </si>
  <si>
    <t>Aditya Prastya</t>
  </si>
  <si>
    <t>Sidnu Budi</t>
  </si>
  <si>
    <t>Dwi Adi Widya Tama</t>
  </si>
  <si>
    <t>Hari Ramadhan</t>
  </si>
  <si>
    <t>Gresik 22/05/1996</t>
  </si>
  <si>
    <t>Blitar 19/05/1995</t>
  </si>
  <si>
    <t>Malang 23/07/1996</t>
  </si>
  <si>
    <t>Tulungagung 13/06/1995</t>
  </si>
  <si>
    <t>Lamongan 17/01/1993</t>
  </si>
  <si>
    <t>Banyuwangi 02/01/1996</t>
  </si>
  <si>
    <t>Malang 29/06/1995</t>
  </si>
  <si>
    <t>Batam 09/02/1995</t>
  </si>
  <si>
    <t>Jombang 20/04/1995</t>
  </si>
  <si>
    <t>Banyuwangi 25/03/1996</t>
  </si>
  <si>
    <t>Propolinggo 13/12/1995</t>
  </si>
  <si>
    <t>Jombang 08/09/1996</t>
  </si>
  <si>
    <t>Blitar 02/01/1996</t>
  </si>
  <si>
    <t>Palembang 25/10/1996</t>
  </si>
  <si>
    <t>Malang 15/11/1996</t>
  </si>
  <si>
    <t>Riau 06/02/1996</t>
  </si>
  <si>
    <t>10 September 1997</t>
  </si>
  <si>
    <t>07 Juli 1997</t>
  </si>
  <si>
    <t>21 Juni 1995</t>
  </si>
  <si>
    <t>03 Desember 1996</t>
  </si>
  <si>
    <t>1997</t>
  </si>
  <si>
    <t>01 Desember 1996</t>
  </si>
  <si>
    <t>30 Agustus 1993</t>
  </si>
  <si>
    <t>18 Juni 1995</t>
  </si>
  <si>
    <t>08 Nopember 1995</t>
  </si>
  <si>
    <t>17 Oktober 1996</t>
  </si>
  <si>
    <t>9-6-1996</t>
  </si>
  <si>
    <t>2-3-1993</t>
  </si>
  <si>
    <t>13-7-1997</t>
  </si>
  <si>
    <t>11-7-1996</t>
  </si>
  <si>
    <t>25-12-1996</t>
  </si>
  <si>
    <t>29-5-1997</t>
  </si>
  <si>
    <t>13-11-1997</t>
  </si>
  <si>
    <t>17-10-1996</t>
  </si>
  <si>
    <t>24-2-1996</t>
  </si>
  <si>
    <t>11-5-1995</t>
  </si>
  <si>
    <t>11-5-1994</t>
  </si>
  <si>
    <t>5-12-1996</t>
  </si>
  <si>
    <t>23-9-1994</t>
  </si>
  <si>
    <t>30-9-1994</t>
  </si>
  <si>
    <t>2-6-1995</t>
  </si>
  <si>
    <t>15-10-1992</t>
  </si>
  <si>
    <t>27-3-1992</t>
  </si>
  <si>
    <t>23-4-1994</t>
  </si>
  <si>
    <t>11-4-1993</t>
  </si>
  <si>
    <t>26-6-1995</t>
  </si>
  <si>
    <t>24-4-1996</t>
  </si>
  <si>
    <t>8-10-1998</t>
  </si>
  <si>
    <t>Islam</t>
  </si>
  <si>
    <t>P</t>
  </si>
  <si>
    <t>L</t>
  </si>
  <si>
    <t>Kopma UM</t>
  </si>
  <si>
    <t>Kopma UWG</t>
  </si>
  <si>
    <t>Kopma UMM</t>
  </si>
  <si>
    <t>Kopma Unisma</t>
  </si>
  <si>
    <t>Kopindo</t>
  </si>
  <si>
    <t>Kopma UIN MLK</t>
  </si>
  <si>
    <t>Kopma UIN</t>
  </si>
  <si>
    <t>USMA POLINEMA</t>
  </si>
  <si>
    <t>MW</t>
  </si>
  <si>
    <t>Jl. Sumber Sari Gang.6</t>
  </si>
  <si>
    <t>085733614389</t>
  </si>
  <si>
    <t>iluluksaraswati@gmail.com</t>
  </si>
  <si>
    <t>Jl. Sumber Sari Gang.5</t>
  </si>
  <si>
    <t>dilapuaxdia@gmail.com</t>
  </si>
  <si>
    <t>Jl.Borobudur</t>
  </si>
  <si>
    <t>Jl.Mulyadi 118 B</t>
  </si>
  <si>
    <t>aminrais1550@gmail.com</t>
  </si>
  <si>
    <t>Jl.Tirto</t>
  </si>
  <si>
    <t>santysugiarty6@gmail.com</t>
  </si>
  <si>
    <t>Jl.Waqir</t>
  </si>
  <si>
    <t>maulinaismatul@gmail.com</t>
  </si>
  <si>
    <t>Jl.LA.Sucipto</t>
  </si>
  <si>
    <t>annisa.wardani96@gmail.com</t>
  </si>
  <si>
    <t>Jl.Semarang</t>
  </si>
  <si>
    <t>Jl.Kedawung</t>
  </si>
  <si>
    <t>sarahfahira@rocketmail.com</t>
  </si>
  <si>
    <t>Jl.Tajinan</t>
  </si>
  <si>
    <t>sonyfaisal77@gmail.com</t>
  </si>
  <si>
    <t>Jl.Lodan</t>
  </si>
  <si>
    <t>adesma38@gmail.com</t>
  </si>
  <si>
    <t>Perumnas</t>
  </si>
  <si>
    <t>Jl.MT.Haryono</t>
  </si>
  <si>
    <t>anitatyni@gmail.com</t>
  </si>
  <si>
    <t>Jl.Venus 14</t>
  </si>
  <si>
    <t>Jl.Kanjuruhan 1C 30</t>
  </si>
  <si>
    <t>Nginde Jaya 1</t>
  </si>
  <si>
    <t>Banglondon</t>
  </si>
  <si>
    <t>Jl.Gajayana No.50</t>
  </si>
  <si>
    <t>farkhanaawiwalya@gmail.com</t>
  </si>
  <si>
    <t>ijjahdilla@gmail.com</t>
  </si>
  <si>
    <t>latifa.safitri@gmail.co.id</t>
  </si>
  <si>
    <t>ahmadnuraki52@gmail.com</t>
  </si>
  <si>
    <t>hadiyancraze@gmail.com</t>
  </si>
  <si>
    <t>Jl.Mertor Jaya Blok Q</t>
  </si>
  <si>
    <t>Jl.Bukit Blimbing</t>
  </si>
  <si>
    <t>Jl.Raya Ganengan</t>
  </si>
  <si>
    <t>Jl.Sumbersari</t>
  </si>
  <si>
    <t>naila287@yahoomail.co.id</t>
  </si>
  <si>
    <t>Jl.TerTi Ambarawa</t>
  </si>
  <si>
    <t>refinazahroh@yahoo.co.id</t>
  </si>
  <si>
    <t>Jl.Candi Panggung</t>
  </si>
  <si>
    <t>Graha Dewata</t>
  </si>
  <si>
    <t>Graha Dakota</t>
  </si>
  <si>
    <t>takim5037@gmail.com</t>
  </si>
  <si>
    <t>Graha Pierce</t>
  </si>
  <si>
    <t>yuniasri48@gmail.com</t>
  </si>
  <si>
    <t>Jl.Kenanga Indah</t>
  </si>
  <si>
    <t>ivta.uwwa@gmail.com</t>
  </si>
  <si>
    <t>Perum Graha Dewata BM19/2</t>
  </si>
  <si>
    <t>dwisbelawika@gmail.com</t>
  </si>
  <si>
    <t>Tata Surya 3 No.12</t>
  </si>
  <si>
    <t>Jl.Raya Candi. 3 No. 11</t>
  </si>
  <si>
    <t>Jl.Membrano VI/8</t>
  </si>
  <si>
    <t>Jl.Gilimanuk No.57</t>
  </si>
  <si>
    <t>Jl.Joyo Tenansay</t>
  </si>
  <si>
    <t>Rundut Kutu SBY</t>
  </si>
  <si>
    <t>Palembang</t>
  </si>
  <si>
    <t>Jl.Raya Banjareja 50</t>
  </si>
  <si>
    <t>Mokhamad Taufik</t>
  </si>
  <si>
    <t>Rio Hendra</t>
  </si>
  <si>
    <t>Ngapiyah</t>
  </si>
  <si>
    <t>Umul Latifah</t>
  </si>
  <si>
    <t>Endang Sukarela</t>
  </si>
  <si>
    <t>Eki Indiani</t>
  </si>
  <si>
    <t>Galuh Pandu</t>
  </si>
  <si>
    <t>A Syaiful Afand</t>
  </si>
  <si>
    <t>Agus Yuwonp</t>
  </si>
  <si>
    <t>Sri Kurnia</t>
  </si>
  <si>
    <t>Noordin Dj</t>
  </si>
  <si>
    <t>Sapteng Mukti Nunggal</t>
  </si>
  <si>
    <t>Tri Sulandari</t>
  </si>
  <si>
    <t>Hardini Irawati</t>
  </si>
  <si>
    <t>Cahyono</t>
  </si>
  <si>
    <t>Diana Muhayanti</t>
  </si>
  <si>
    <t>Premeswari BMN</t>
  </si>
  <si>
    <t>Hj,Siti,Maismurah</t>
  </si>
  <si>
    <t>Sugeng Irawan</t>
  </si>
  <si>
    <t>Didik Febrianto</t>
  </si>
  <si>
    <t>Sunarip Ra Indrata</t>
  </si>
  <si>
    <t>Edy Cahyono</t>
  </si>
  <si>
    <t>Yanti K.S</t>
  </si>
  <si>
    <t>Arief Masbuchin</t>
  </si>
  <si>
    <t>Umi Qoidah</t>
  </si>
  <si>
    <t>Endang susilowati</t>
  </si>
  <si>
    <t>Siti khotimah</t>
  </si>
  <si>
    <t>Dedy k.p</t>
  </si>
  <si>
    <t>Jumasatim</t>
  </si>
  <si>
    <t>Eka susanti</t>
  </si>
  <si>
    <t>Dian tri wardani</t>
  </si>
  <si>
    <t>Nedi puzka</t>
  </si>
  <si>
    <t>Djoko .w</t>
  </si>
  <si>
    <t>M.Ariful</t>
  </si>
  <si>
    <t>Choirul anam</t>
  </si>
  <si>
    <t>Bagus</t>
  </si>
  <si>
    <t>Endang Sukarejadi</t>
  </si>
  <si>
    <t>Bojonegoro,21 mei 1969</t>
  </si>
  <si>
    <t>Malang,25 nov 1979</t>
  </si>
  <si>
    <t>Brebes, 10 jul 1973</t>
  </si>
  <si>
    <t>bojonegoro,21 juni 1993</t>
  </si>
  <si>
    <t>Malang, 10 nov 1981</t>
  </si>
  <si>
    <t>Malang, 10 agus 1969</t>
  </si>
  <si>
    <t>Malang,07 feb 1995</t>
  </si>
  <si>
    <t>Lumajang 09/10/1979</t>
  </si>
  <si>
    <t>Malang 16/08/1977</t>
  </si>
  <si>
    <t>Surabaya 03/11/1965</t>
  </si>
  <si>
    <t>Malang 04/01/1964</t>
  </si>
  <si>
    <t>Surabaya 31/10/1971</t>
  </si>
  <si>
    <t>Pariaman 04/02/1969</t>
  </si>
  <si>
    <t>Malang 29/06/1968</t>
  </si>
  <si>
    <t>Malang 15/09/1994</t>
  </si>
  <si>
    <t>Malang 01/01/1967</t>
  </si>
  <si>
    <t>Malang 26/02/1980</t>
  </si>
  <si>
    <t>Banyuwangi 26/06/1979</t>
  </si>
  <si>
    <t>Malang 04/11/1979</t>
  </si>
  <si>
    <t>Tulungagung 19/03/1974</t>
  </si>
  <si>
    <t>Sidoarjo 26/11/1980</t>
  </si>
  <si>
    <t>Lamongan 08/10/1978</t>
  </si>
  <si>
    <t>Malang 04/03/1970</t>
  </si>
  <si>
    <t>Malang 18/11/1983</t>
  </si>
  <si>
    <t>Jakarta 12/02/1981</t>
  </si>
  <si>
    <t>Situbondo 09/03/1969</t>
  </si>
  <si>
    <t>Malang 11/12/1965</t>
  </si>
  <si>
    <t>Tulungagung 01/05/1972</t>
  </si>
  <si>
    <t>Malang 28/10/1968</t>
  </si>
  <si>
    <t>PWI</t>
  </si>
  <si>
    <t>Harian Duta.Mas</t>
  </si>
  <si>
    <t>Harian Bhineka</t>
  </si>
  <si>
    <t>Harian Buana</t>
  </si>
  <si>
    <t>LKBN Antara</t>
  </si>
  <si>
    <t>KDS8</t>
  </si>
  <si>
    <t>Radio Andalus</t>
  </si>
  <si>
    <t>Antara TV</t>
  </si>
  <si>
    <t xml:space="preserve">Radio Andalus </t>
  </si>
  <si>
    <t>Vavaya_Sockute</t>
  </si>
  <si>
    <t>Malang Voice</t>
  </si>
  <si>
    <t>Kop.PWI.Malang</t>
  </si>
  <si>
    <t>Yukihimeshop</t>
  </si>
  <si>
    <t>Kop.Swamitra</t>
  </si>
  <si>
    <t>Kop.Wartawan</t>
  </si>
  <si>
    <t>Berita Satu TV</t>
  </si>
  <si>
    <t>Malang Express</t>
  </si>
  <si>
    <t>TV One</t>
  </si>
  <si>
    <t>Testimoni</t>
  </si>
  <si>
    <t>TVRI</t>
  </si>
  <si>
    <t>Merdeka</t>
  </si>
  <si>
    <t>Radio</t>
  </si>
  <si>
    <t>Jurnalismebycom</t>
  </si>
  <si>
    <t>Kop.SIIMA</t>
  </si>
  <si>
    <t>Duta Surabaya</t>
  </si>
  <si>
    <t>Memorandum Wartawan</t>
  </si>
  <si>
    <t>Business Indonesia</t>
  </si>
  <si>
    <t>Media Indonesia</t>
  </si>
  <si>
    <t>LKKBN Antara</t>
  </si>
  <si>
    <t>JL.Danau Seruni H2 No.6</t>
  </si>
  <si>
    <t>08133869990</t>
  </si>
  <si>
    <t>Jl.Untung X02 BTN</t>
  </si>
  <si>
    <t>081234678910</t>
  </si>
  <si>
    <t>Sintani H25/6</t>
  </si>
  <si>
    <t>081252491999</t>
  </si>
  <si>
    <t>Jl.Danau Sentani H2 100 Malang</t>
  </si>
  <si>
    <t>085736590374</t>
  </si>
  <si>
    <t>Jl.Raya Tlogomas VII No.11 Malang</t>
  </si>
  <si>
    <t>08970333347</t>
  </si>
  <si>
    <t>Jl.Kopi Mantap II /No.24</t>
  </si>
  <si>
    <t>08121395869</t>
  </si>
  <si>
    <t>Heru_ep@yahoo.com</t>
  </si>
  <si>
    <t>Mojorejo Batu</t>
  </si>
  <si>
    <t>085642766271</t>
  </si>
  <si>
    <t>galuhpandu@gmail.com</t>
  </si>
  <si>
    <t>Jl.M.Panjaitan</t>
  </si>
  <si>
    <t>081252451512</t>
  </si>
  <si>
    <t>syaifulaffani @yahoo.com</t>
  </si>
  <si>
    <t>Jl.Kenanga Tidaleh 9</t>
  </si>
  <si>
    <t>085234590099</t>
  </si>
  <si>
    <t>agus_ywn@yahoo.com</t>
  </si>
  <si>
    <t>Perum Oina View</t>
  </si>
  <si>
    <t>085655525338</t>
  </si>
  <si>
    <t>Jl.Ters.Kayan A-139</t>
  </si>
  <si>
    <t>085108760033</t>
  </si>
  <si>
    <t>noodingdjisad@gmail.com</t>
  </si>
  <si>
    <t>Jl.Danau Matana IV F31-3</t>
  </si>
  <si>
    <t>081252034734</t>
  </si>
  <si>
    <t>Jl.D.Maninjau Raya 130</t>
  </si>
  <si>
    <t>085755346571</t>
  </si>
  <si>
    <t>bhatineedk@yahoo.co.id</t>
  </si>
  <si>
    <t>Jl.D.Singkarak VI E3D-14</t>
  </si>
  <si>
    <t>0812521605555</t>
  </si>
  <si>
    <t>Jl.Gajayana iV/620 No.16</t>
  </si>
  <si>
    <t>085219732666</t>
  </si>
  <si>
    <t>cahyonoyoyo@gmail.com</t>
  </si>
  <si>
    <t>Jl.Ters.Kayan</t>
  </si>
  <si>
    <t>08155550087</t>
  </si>
  <si>
    <t>085704354662</t>
  </si>
  <si>
    <t>Jl.Kebalen wetan 1040 B</t>
  </si>
  <si>
    <t>08125266708</t>
  </si>
  <si>
    <t>Jl.Pramuka 7 Lawu</t>
  </si>
  <si>
    <t>081252622257</t>
  </si>
  <si>
    <t>Jl.L.A. Sucipto 298 Malang</t>
  </si>
  <si>
    <t>085234608186</t>
  </si>
  <si>
    <t>Jayasimandara II</t>
  </si>
  <si>
    <t>081333333911</t>
  </si>
  <si>
    <t>Pakisjajar Malang</t>
  </si>
  <si>
    <t>081555752287</t>
  </si>
  <si>
    <t>Jl.Vincha II/36</t>
  </si>
  <si>
    <t>081333045006</t>
  </si>
  <si>
    <t>Malang</t>
  </si>
  <si>
    <t>081333188109</t>
  </si>
  <si>
    <t>Singsari</t>
  </si>
  <si>
    <t>081334731954</t>
  </si>
  <si>
    <t>Bandulan Malang</t>
  </si>
  <si>
    <t>085233377767</t>
  </si>
  <si>
    <t>085258856783</t>
  </si>
  <si>
    <t>082139109888</t>
  </si>
  <si>
    <t>dedy.prasetyo@yahoo.com</t>
  </si>
  <si>
    <t>Batu</t>
  </si>
  <si>
    <t>08133023480</t>
  </si>
  <si>
    <t>0818281022</t>
  </si>
  <si>
    <t>ekizwati@gmail.com</t>
  </si>
  <si>
    <t xml:space="preserve">Jl.Lebak Anya 125 </t>
  </si>
  <si>
    <t>081234678984</t>
  </si>
  <si>
    <t>08123247315</t>
  </si>
  <si>
    <t>081336008708</t>
  </si>
  <si>
    <t>081334178539</t>
  </si>
  <si>
    <t>Jl.Tersusan Kayan Malang</t>
  </si>
  <si>
    <t>08500619711</t>
  </si>
  <si>
    <t>085873913565</t>
  </si>
  <si>
    <t>0811362365</t>
  </si>
  <si>
    <t>S!</t>
  </si>
  <si>
    <t>18/04/1983</t>
  </si>
  <si>
    <t>Jember 17/12/1957</t>
  </si>
</sst>
</file>

<file path=xl/styles.xml><?xml version="1.0" encoding="utf-8"?>
<styleSheet xmlns="http://schemas.openxmlformats.org/spreadsheetml/2006/main">
  <numFmts count="2">
    <numFmt numFmtId="164" formatCode="m/d/yy\ hh:mm\ AM/PM"/>
    <numFmt numFmtId="165" formatCode="[$-F800]dddd\,\ mmmm\ dd\,\ yyyy"/>
  </numFmts>
  <fonts count="19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3" fontId="13" fillId="3" borderId="2" xfId="8" applyNumberFormat="1" applyFont="1" applyFill="1" applyBorder="1" applyAlignment="1">
      <alignment horizontal="left" vertical="center" wrapText="1"/>
    </xf>
    <xf numFmtId="0" fontId="13" fillId="3" borderId="3" xfId="8" applyFont="1" applyFill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1" fillId="0" borderId="2" xfId="8" applyFont="1" applyBorder="1" applyAlignment="1">
      <alignment horizontal="left" vertical="center" wrapText="1"/>
    </xf>
    <xf numFmtId="0" fontId="9" fillId="0" borderId="0" xfId="8" quotePrefix="1" applyFont="1" applyAlignment="1">
      <alignment horizontal="left"/>
    </xf>
    <xf numFmtId="14" fontId="11" fillId="0" borderId="2" xfId="8" quotePrefix="1" applyNumberFormat="1" applyFont="1" applyBorder="1" applyAlignment="1">
      <alignment horizontal="left" vertical="center" wrapText="1"/>
    </xf>
    <xf numFmtId="14" fontId="11" fillId="0" borderId="3" xfId="8" quotePrefix="1" applyNumberFormat="1" applyFont="1" applyBorder="1" applyAlignment="1">
      <alignment horizontal="left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165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3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2" fillId="0" borderId="0" xfId="8" applyFont="1"/>
    <xf numFmtId="0" fontId="11" fillId="0" borderId="3" xfId="8" quotePrefix="1" applyFont="1" applyBorder="1" applyAlignment="1">
      <alignment horizontal="left"/>
    </xf>
    <xf numFmtId="0" fontId="11" fillId="0" borderId="3" xfId="8" applyFont="1" applyBorder="1" applyAlignment="1">
      <alignment horizontal="left" wrapText="1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4" fontId="12" fillId="0" borderId="2" xfId="8" quotePrefix="1" applyNumberFormat="1" applyFont="1" applyBorder="1" applyAlignment="1">
      <alignment horizontal="left" vertical="center" wrapText="1"/>
    </xf>
  </cellXfs>
  <cellStyles count="9">
    <cellStyle name="Hyperlink" xfId="6" builtinId="8"/>
    <cellStyle name="Hyperlink 2" xfId="4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TableStyleLigh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86"/>
  <sheetViews>
    <sheetView tabSelected="1" topLeftCell="K55" zoomScale="75" zoomScaleNormal="75" workbookViewId="0">
      <selection activeCell="O64" sqref="O64"/>
    </sheetView>
  </sheetViews>
  <sheetFormatPr defaultRowHeight="15.6"/>
  <cols>
    <col min="1" max="1" width="2" style="1"/>
    <col min="2" max="2" width="4.44140625" style="1"/>
    <col min="3" max="3" width="6" style="1"/>
    <col min="4" max="4" width="8.21875" style="1"/>
    <col min="5" max="5" width="7.77734375" style="1"/>
    <col min="6" max="6" width="8.88671875" style="1"/>
    <col min="7" max="7" width="10.33203125" style="1"/>
    <col min="8" max="8" width="11.33203125" style="1"/>
    <col min="9" max="9" width="12.33203125" style="1"/>
    <col min="10" max="10" width="12.5546875" style="1"/>
    <col min="11" max="11" width="6.6640625" style="1"/>
    <col min="12" max="12" width="9.44140625" style="1"/>
    <col min="13" max="13" width="21.6640625" style="15"/>
    <col min="14" max="14" width="6.88671875" style="1" customWidth="1"/>
    <col min="15" max="15" width="24.21875" style="15"/>
    <col min="16" max="16" width="12" style="1"/>
    <col min="17" max="17" width="9.6640625" style="1" customWidth="1"/>
    <col min="18" max="18" width="11.5546875" style="1"/>
    <col min="19" max="19" width="14.44140625" style="59"/>
    <col min="20" max="20" width="14.44140625" style="1" customWidth="1"/>
    <col min="21" max="21" width="28.21875" style="1" customWidth="1"/>
    <col min="22" max="22" width="61.44140625" style="1"/>
    <col min="23" max="23" width="17.77734375" style="1" customWidth="1"/>
    <col min="24" max="24" width="23.44140625" style="1" customWidth="1"/>
    <col min="25" max="25" width="26.88671875" style="1"/>
    <col min="26" max="256" width="6.88671875" style="1"/>
    <col min="257" max="1023" width="6.88671875" style="2"/>
    <col min="1024" max="1025" width="6.88671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1" t="s">
        <v>12</v>
      </c>
      <c r="N1" s="3" t="s">
        <v>13</v>
      </c>
      <c r="O1" s="21" t="s">
        <v>14</v>
      </c>
      <c r="P1" s="3" t="s">
        <v>15</v>
      </c>
      <c r="Q1" s="3" t="s">
        <v>16</v>
      </c>
      <c r="R1" s="3" t="s">
        <v>17</v>
      </c>
      <c r="S1" s="6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14" t="s">
        <v>31</v>
      </c>
      <c r="N2"/>
      <c r="O2" s="20" t="s">
        <v>95</v>
      </c>
      <c r="P2" s="37" t="s">
        <v>128</v>
      </c>
      <c r="Q2" s="6">
        <f>2016-VALUE(RIGHT(O2,4))</f>
        <v>19</v>
      </c>
      <c r="R2" t="str">
        <f>IF(Q2&lt;21,"&lt; 21",IF(Q2&lt;=30,"21 - 30",IF(Q2&lt;=40,"31 - 40",IF(Q2&lt;=50,"41 - 50","&gt; 50" ))))</f>
        <v>&lt; 21</v>
      </c>
      <c r="S2" s="60" t="s">
        <v>26</v>
      </c>
      <c r="T2" s="37" t="s">
        <v>127</v>
      </c>
      <c r="U2" s="35" t="s">
        <v>130</v>
      </c>
      <c r="V2" s="41" t="s">
        <v>139</v>
      </c>
      <c r="W2" s="40" t="s">
        <v>140</v>
      </c>
      <c r="X2" s="41" t="s">
        <v>141</v>
      </c>
      <c r="Y2" s="11"/>
    </row>
    <row r="3" spans="1:25" ht="16.8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13" t="s">
        <v>32</v>
      </c>
      <c r="N3"/>
      <c r="O3" s="19" t="s">
        <v>96</v>
      </c>
      <c r="P3" s="36" t="s">
        <v>128</v>
      </c>
      <c r="Q3" s="6">
        <f t="shared" ref="Q3:Q66" si="0">2016-VALUE(RIGHT(O3,4))</f>
        <v>19</v>
      </c>
      <c r="R3" s="2" t="str">
        <f t="shared" ref="R3:R66" si="1">IF(Q3&lt;21,"&lt; 21",IF(Q3&lt;=30,"21 - 30",IF(Q3&lt;=40,"31 - 40",IF(Q3&lt;=50,"41 - 50","&gt; 50" ))))</f>
        <v>&lt; 21</v>
      </c>
      <c r="S3" s="60" t="s">
        <v>26</v>
      </c>
      <c r="T3" s="36" t="s">
        <v>127</v>
      </c>
      <c r="U3" s="34" t="s">
        <v>130</v>
      </c>
      <c r="V3" s="33" t="s">
        <v>142</v>
      </c>
      <c r="W3" s="40" t="s">
        <v>140</v>
      </c>
      <c r="X3" s="33" t="s">
        <v>143</v>
      </c>
      <c r="Y3" s="11"/>
    </row>
    <row r="4" spans="1:25" ht="16.8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12" t="s">
        <v>33</v>
      </c>
      <c r="N4"/>
      <c r="O4" s="18" t="s">
        <v>99</v>
      </c>
      <c r="P4" s="36" t="s">
        <v>129</v>
      </c>
      <c r="Q4" s="6">
        <f t="shared" si="0"/>
        <v>19</v>
      </c>
      <c r="R4" s="2" t="str">
        <f t="shared" si="1"/>
        <v>&lt; 21</v>
      </c>
      <c r="S4" s="60" t="s">
        <v>26</v>
      </c>
      <c r="T4" s="36" t="s">
        <v>127</v>
      </c>
      <c r="U4" s="34" t="s">
        <v>130</v>
      </c>
      <c r="V4" s="33" t="s">
        <v>144</v>
      </c>
      <c r="W4" s="40" t="s">
        <v>140</v>
      </c>
      <c r="X4" s="39"/>
      <c r="Y4" s="11"/>
    </row>
    <row r="5" spans="1:25" ht="16.8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13" t="s">
        <v>34</v>
      </c>
      <c r="N5"/>
      <c r="O5" s="19" t="s">
        <v>97</v>
      </c>
      <c r="P5" s="36" t="s">
        <v>129</v>
      </c>
      <c r="Q5" s="6">
        <f t="shared" si="0"/>
        <v>21</v>
      </c>
      <c r="R5" s="2" t="str">
        <f t="shared" si="1"/>
        <v>21 - 30</v>
      </c>
      <c r="S5" s="60" t="s">
        <v>26</v>
      </c>
      <c r="T5" s="36" t="s">
        <v>127</v>
      </c>
      <c r="U5" s="34" t="s">
        <v>130</v>
      </c>
      <c r="V5" s="33" t="s">
        <v>145</v>
      </c>
      <c r="W5" s="40" t="s">
        <v>140</v>
      </c>
      <c r="X5" s="39"/>
      <c r="Y5" s="11"/>
    </row>
    <row r="6" spans="1:25" ht="16.8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13" t="s">
        <v>35</v>
      </c>
      <c r="N6"/>
      <c r="O6" s="19" t="s">
        <v>98</v>
      </c>
      <c r="P6" s="36" t="s">
        <v>129</v>
      </c>
      <c r="Q6" s="6">
        <f t="shared" si="0"/>
        <v>20</v>
      </c>
      <c r="R6" s="2" t="str">
        <f t="shared" si="1"/>
        <v>&lt; 21</v>
      </c>
      <c r="S6" s="60" t="s">
        <v>26</v>
      </c>
      <c r="T6" s="36" t="s">
        <v>127</v>
      </c>
      <c r="U6" s="34" t="s">
        <v>131</v>
      </c>
      <c r="V6" s="33" t="s">
        <v>144</v>
      </c>
      <c r="W6" s="40" t="s">
        <v>140</v>
      </c>
      <c r="X6" s="33" t="s">
        <v>146</v>
      </c>
      <c r="Y6" s="11"/>
    </row>
    <row r="7" spans="1:25" ht="16.8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23" t="s">
        <v>36</v>
      </c>
      <c r="N7"/>
      <c r="O7" s="19" t="s">
        <v>100</v>
      </c>
      <c r="P7" s="36" t="s">
        <v>128</v>
      </c>
      <c r="Q7" s="6">
        <f t="shared" si="0"/>
        <v>20</v>
      </c>
      <c r="R7" s="2" t="str">
        <f t="shared" si="1"/>
        <v>&lt; 21</v>
      </c>
      <c r="S7" s="60" t="s">
        <v>26</v>
      </c>
      <c r="T7" s="36" t="s">
        <v>127</v>
      </c>
      <c r="U7" s="34" t="s">
        <v>132</v>
      </c>
      <c r="V7" s="33" t="s">
        <v>147</v>
      </c>
      <c r="W7" s="40" t="s">
        <v>140</v>
      </c>
      <c r="X7" s="33" t="s">
        <v>148</v>
      </c>
      <c r="Y7" s="11"/>
    </row>
    <row r="8" spans="1:25" ht="16.8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13" t="s">
        <v>37</v>
      </c>
      <c r="N8"/>
      <c r="O8" s="19" t="s">
        <v>104</v>
      </c>
      <c r="P8" s="36" t="s">
        <v>128</v>
      </c>
      <c r="Q8" s="6">
        <f t="shared" si="0"/>
        <v>20</v>
      </c>
      <c r="R8" s="2" t="str">
        <f t="shared" si="1"/>
        <v>&lt; 21</v>
      </c>
      <c r="S8" s="60" t="s">
        <v>26</v>
      </c>
      <c r="T8" s="36" t="s">
        <v>127</v>
      </c>
      <c r="U8" s="34" t="s">
        <v>131</v>
      </c>
      <c r="V8" s="33" t="s">
        <v>149</v>
      </c>
      <c r="W8" s="40" t="s">
        <v>140</v>
      </c>
      <c r="X8" s="33" t="s">
        <v>150</v>
      </c>
      <c r="Y8" s="11"/>
    </row>
    <row r="9" spans="1:25" ht="16.8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13" t="s">
        <v>38</v>
      </c>
      <c r="N9"/>
      <c r="O9" s="19" t="s">
        <v>105</v>
      </c>
      <c r="P9" s="36" t="s">
        <v>128</v>
      </c>
      <c r="Q9" s="6">
        <f t="shared" si="0"/>
        <v>20</v>
      </c>
      <c r="R9" s="2" t="str">
        <f t="shared" si="1"/>
        <v>&lt; 21</v>
      </c>
      <c r="S9" s="60" t="s">
        <v>26</v>
      </c>
      <c r="T9" s="36" t="s">
        <v>127</v>
      </c>
      <c r="U9" s="34" t="s">
        <v>131</v>
      </c>
      <c r="V9" s="33" t="s">
        <v>151</v>
      </c>
      <c r="W9" s="40" t="s">
        <v>140</v>
      </c>
      <c r="X9" s="33" t="s">
        <v>152</v>
      </c>
      <c r="Y9" s="11"/>
    </row>
    <row r="10" spans="1:25" ht="16.8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13" t="s">
        <v>39</v>
      </c>
      <c r="N10"/>
      <c r="O10" s="19" t="s">
        <v>106</v>
      </c>
      <c r="P10" s="36" t="s">
        <v>129</v>
      </c>
      <c r="Q10" s="6">
        <f t="shared" si="0"/>
        <v>23</v>
      </c>
      <c r="R10" s="2" t="str">
        <f t="shared" si="1"/>
        <v>21 - 30</v>
      </c>
      <c r="S10" s="60" t="s">
        <v>26</v>
      </c>
      <c r="T10" s="36" t="s">
        <v>127</v>
      </c>
      <c r="U10" s="34" t="s">
        <v>130</v>
      </c>
      <c r="V10" s="33" t="s">
        <v>153</v>
      </c>
      <c r="W10" s="40" t="s">
        <v>140</v>
      </c>
      <c r="X10" s="33"/>
      <c r="Y10" s="11"/>
    </row>
    <row r="11" spans="1:25" ht="16.8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13" t="s">
        <v>40</v>
      </c>
      <c r="N11"/>
      <c r="O11" s="19" t="s">
        <v>107</v>
      </c>
      <c r="P11" s="36" t="s">
        <v>128</v>
      </c>
      <c r="Q11" s="6">
        <f t="shared" si="0"/>
        <v>19</v>
      </c>
      <c r="R11" s="2" t="str">
        <f t="shared" si="1"/>
        <v>&lt; 21</v>
      </c>
      <c r="S11" s="60" t="s">
        <v>26</v>
      </c>
      <c r="T11" s="36" t="s">
        <v>127</v>
      </c>
      <c r="U11" s="34" t="s">
        <v>131</v>
      </c>
      <c r="V11" s="33" t="s">
        <v>154</v>
      </c>
      <c r="W11" s="40" t="s">
        <v>140</v>
      </c>
      <c r="X11" s="33" t="s">
        <v>155</v>
      </c>
      <c r="Y11" s="11"/>
    </row>
    <row r="12" spans="1:25" ht="16.8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13" t="s">
        <v>41</v>
      </c>
      <c r="N12"/>
      <c r="O12" s="19" t="s">
        <v>108</v>
      </c>
      <c r="P12" s="36" t="s">
        <v>129</v>
      </c>
      <c r="Q12" s="6">
        <f t="shared" si="0"/>
        <v>20</v>
      </c>
      <c r="R12" s="2" t="str">
        <f t="shared" si="1"/>
        <v>&lt; 21</v>
      </c>
      <c r="S12" s="60" t="s">
        <v>26</v>
      </c>
      <c r="T12" s="36" t="s">
        <v>127</v>
      </c>
      <c r="U12" s="34" t="s">
        <v>131</v>
      </c>
      <c r="V12" s="33" t="s">
        <v>156</v>
      </c>
      <c r="W12" s="40" t="s">
        <v>140</v>
      </c>
      <c r="X12" s="33" t="s">
        <v>157</v>
      </c>
      <c r="Y12" s="11"/>
    </row>
    <row r="13" spans="1:25" ht="16.8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13" t="s">
        <v>42</v>
      </c>
      <c r="N13"/>
      <c r="O13" s="19" t="s">
        <v>109</v>
      </c>
      <c r="P13" s="36" t="s">
        <v>129</v>
      </c>
      <c r="Q13" s="6">
        <f t="shared" si="0"/>
        <v>20</v>
      </c>
      <c r="R13" s="2" t="str">
        <f t="shared" si="1"/>
        <v>&lt; 21</v>
      </c>
      <c r="S13" s="60" t="s">
        <v>26</v>
      </c>
      <c r="T13" s="36" t="s">
        <v>127</v>
      </c>
      <c r="U13" s="34" t="s">
        <v>131</v>
      </c>
      <c r="V13" s="33" t="s">
        <v>158</v>
      </c>
      <c r="W13" s="40" t="s">
        <v>140</v>
      </c>
      <c r="X13" s="33" t="s">
        <v>159</v>
      </c>
      <c r="Y13" s="11"/>
    </row>
    <row r="14" spans="1:25" ht="16.8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13" t="s">
        <v>43</v>
      </c>
      <c r="N14"/>
      <c r="O14" s="19" t="s">
        <v>110</v>
      </c>
      <c r="P14" s="36" t="s">
        <v>129</v>
      </c>
      <c r="Q14" s="6">
        <f t="shared" si="0"/>
        <v>19</v>
      </c>
      <c r="R14" s="2" t="str">
        <f t="shared" si="1"/>
        <v>&lt; 21</v>
      </c>
      <c r="S14" s="60" t="s">
        <v>26</v>
      </c>
      <c r="T14" s="36" t="s">
        <v>127</v>
      </c>
      <c r="U14" s="34" t="s">
        <v>133</v>
      </c>
      <c r="V14" s="33" t="s">
        <v>160</v>
      </c>
      <c r="W14" s="40" t="s">
        <v>140</v>
      </c>
      <c r="X14" s="33"/>
      <c r="Y14" s="11"/>
    </row>
    <row r="15" spans="1:25" ht="16.8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13" t="s">
        <v>44</v>
      </c>
      <c r="N15"/>
      <c r="O15" s="19" t="s">
        <v>111</v>
      </c>
      <c r="P15" s="36" t="s">
        <v>129</v>
      </c>
      <c r="Q15" s="6">
        <f t="shared" si="0"/>
        <v>19</v>
      </c>
      <c r="R15" s="2" t="str">
        <f t="shared" si="1"/>
        <v>&lt; 21</v>
      </c>
      <c r="S15" s="60" t="s">
        <v>26</v>
      </c>
      <c r="T15" s="36" t="s">
        <v>127</v>
      </c>
      <c r="U15" s="34" t="s">
        <v>133</v>
      </c>
      <c r="V15" s="33" t="s">
        <v>160</v>
      </c>
      <c r="W15" s="40" t="s">
        <v>140</v>
      </c>
      <c r="X15" s="33"/>
      <c r="Y15" s="11"/>
    </row>
    <row r="16" spans="1:25" ht="16.8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13" t="s">
        <v>45</v>
      </c>
      <c r="N16"/>
      <c r="O16" s="19" t="s">
        <v>112</v>
      </c>
      <c r="P16" s="36" t="s">
        <v>128</v>
      </c>
      <c r="Q16" s="6">
        <f t="shared" si="0"/>
        <v>20</v>
      </c>
      <c r="R16" s="2" t="str">
        <f t="shared" si="1"/>
        <v>&lt; 21</v>
      </c>
      <c r="S16" s="60" t="s">
        <v>26</v>
      </c>
      <c r="T16" s="36" t="s">
        <v>127</v>
      </c>
      <c r="U16" s="34" t="s">
        <v>133</v>
      </c>
      <c r="V16" s="33" t="s">
        <v>161</v>
      </c>
      <c r="W16" s="40" t="s">
        <v>140</v>
      </c>
      <c r="X16" s="33" t="s">
        <v>162</v>
      </c>
      <c r="Y16" s="11"/>
    </row>
    <row r="17" spans="1:25" ht="16.8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13" t="s">
        <v>46</v>
      </c>
      <c r="N17"/>
      <c r="O17" s="17" t="s">
        <v>79</v>
      </c>
      <c r="P17" s="36" t="s">
        <v>128</v>
      </c>
      <c r="Q17" s="6">
        <f t="shared" si="0"/>
        <v>20</v>
      </c>
      <c r="R17" s="2" t="str">
        <f t="shared" si="1"/>
        <v>&lt; 21</v>
      </c>
      <c r="S17" s="60" t="s">
        <v>26</v>
      </c>
      <c r="T17" s="36" t="s">
        <v>127</v>
      </c>
      <c r="U17" s="34" t="s">
        <v>133</v>
      </c>
      <c r="V17" s="33" t="s">
        <v>161</v>
      </c>
      <c r="W17" s="40" t="s">
        <v>140</v>
      </c>
      <c r="X17" s="33"/>
      <c r="Y17" s="11"/>
    </row>
    <row r="18" spans="1:25" ht="16.8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13" t="s">
        <v>47</v>
      </c>
      <c r="N18"/>
      <c r="O18" s="25" t="s">
        <v>113</v>
      </c>
      <c r="P18" s="36" t="s">
        <v>129</v>
      </c>
      <c r="Q18" s="6">
        <f t="shared" si="0"/>
        <v>20</v>
      </c>
      <c r="R18" s="2" t="str">
        <f t="shared" si="1"/>
        <v>&lt; 21</v>
      </c>
      <c r="S18" s="60" t="s">
        <v>26</v>
      </c>
      <c r="T18" s="36" t="s">
        <v>127</v>
      </c>
      <c r="U18" s="33" t="s">
        <v>133</v>
      </c>
      <c r="V18" s="34" t="s">
        <v>163</v>
      </c>
      <c r="W18" s="40" t="s">
        <v>140</v>
      </c>
      <c r="X18" s="33"/>
      <c r="Y18" s="11"/>
    </row>
    <row r="19" spans="1:25" ht="16.8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13" t="s">
        <v>48</v>
      </c>
      <c r="N19"/>
      <c r="O19" s="25" t="s">
        <v>114</v>
      </c>
      <c r="P19" s="36" t="s">
        <v>129</v>
      </c>
      <c r="Q19" s="6">
        <f t="shared" si="0"/>
        <v>21</v>
      </c>
      <c r="R19" s="2" t="str">
        <f t="shared" si="1"/>
        <v>21 - 30</v>
      </c>
      <c r="S19" s="60" t="s">
        <v>26</v>
      </c>
      <c r="T19" s="36" t="s">
        <v>127</v>
      </c>
      <c r="U19" s="33" t="s">
        <v>133</v>
      </c>
      <c r="V19" s="34" t="s">
        <v>164</v>
      </c>
      <c r="W19" s="40" t="s">
        <v>140</v>
      </c>
      <c r="X19" s="33"/>
      <c r="Y19" s="11"/>
    </row>
    <row r="20" spans="1:25" ht="16.8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13" t="s">
        <v>49</v>
      </c>
      <c r="N20"/>
      <c r="O20" s="25" t="s">
        <v>123</v>
      </c>
      <c r="P20" s="36" t="s">
        <v>129</v>
      </c>
      <c r="Q20" s="6">
        <f t="shared" si="0"/>
        <v>23</v>
      </c>
      <c r="R20" s="2" t="str">
        <f t="shared" si="1"/>
        <v>21 - 30</v>
      </c>
      <c r="S20" s="60" t="s">
        <v>26</v>
      </c>
      <c r="T20" s="36" t="s">
        <v>127</v>
      </c>
      <c r="U20" s="33" t="s">
        <v>133</v>
      </c>
      <c r="V20" s="34" t="s">
        <v>161</v>
      </c>
      <c r="W20" s="40" t="s">
        <v>140</v>
      </c>
      <c r="X20" s="33"/>
      <c r="Y20" s="11"/>
    </row>
    <row r="21" spans="1:25" ht="16.8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12" t="s">
        <v>50</v>
      </c>
      <c r="N21"/>
      <c r="O21" s="25" t="s">
        <v>115</v>
      </c>
      <c r="P21" s="36" t="s">
        <v>129</v>
      </c>
      <c r="Q21" s="6">
        <f t="shared" si="0"/>
        <v>22</v>
      </c>
      <c r="R21" s="2" t="str">
        <f t="shared" si="1"/>
        <v>21 - 30</v>
      </c>
      <c r="S21" s="60" t="s">
        <v>26</v>
      </c>
      <c r="T21" s="36" t="s">
        <v>127</v>
      </c>
      <c r="U21" s="33" t="s">
        <v>134</v>
      </c>
      <c r="V21" s="34" t="s">
        <v>165</v>
      </c>
      <c r="W21" s="40" t="s">
        <v>140</v>
      </c>
      <c r="X21" s="33"/>
      <c r="Y21" s="11"/>
    </row>
    <row r="22" spans="1:25" ht="16.8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12" t="s">
        <v>51</v>
      </c>
      <c r="N22"/>
      <c r="O22" s="25" t="s">
        <v>116</v>
      </c>
      <c r="P22" s="36" t="s">
        <v>129</v>
      </c>
      <c r="Q22" s="6">
        <f t="shared" si="0"/>
        <v>20</v>
      </c>
      <c r="R22" s="2" t="str">
        <f t="shared" si="1"/>
        <v>&lt; 21</v>
      </c>
      <c r="S22" s="60" t="s">
        <v>26</v>
      </c>
      <c r="T22" s="36" t="s">
        <v>127</v>
      </c>
      <c r="U22" s="33" t="s">
        <v>134</v>
      </c>
      <c r="V22" s="34" t="s">
        <v>165</v>
      </c>
      <c r="W22" s="40" t="s">
        <v>140</v>
      </c>
      <c r="X22" s="33"/>
      <c r="Y22" s="11"/>
    </row>
    <row r="23" spans="1:25" ht="16.8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12" t="s">
        <v>52</v>
      </c>
      <c r="N23"/>
      <c r="O23" s="25" t="s">
        <v>117</v>
      </c>
      <c r="P23" s="36" t="s">
        <v>129</v>
      </c>
      <c r="Q23" s="6">
        <f t="shared" si="0"/>
        <v>22</v>
      </c>
      <c r="R23" s="2" t="str">
        <f t="shared" si="1"/>
        <v>21 - 30</v>
      </c>
      <c r="S23" s="60" t="s">
        <v>26</v>
      </c>
      <c r="T23" s="36" t="s">
        <v>127</v>
      </c>
      <c r="U23" s="33" t="s">
        <v>134</v>
      </c>
      <c r="V23" s="34" t="s">
        <v>166</v>
      </c>
      <c r="W23" s="40" t="s">
        <v>140</v>
      </c>
      <c r="X23" s="33"/>
      <c r="Y23" s="11"/>
    </row>
    <row r="24" spans="1:25" ht="16.8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12" t="s">
        <v>53</v>
      </c>
      <c r="N24"/>
      <c r="O24" s="25" t="s">
        <v>118</v>
      </c>
      <c r="P24" s="36" t="s">
        <v>128</v>
      </c>
      <c r="Q24" s="6">
        <f t="shared" si="0"/>
        <v>22</v>
      </c>
      <c r="R24" s="2" t="str">
        <f t="shared" si="1"/>
        <v>21 - 30</v>
      </c>
      <c r="S24" s="60" t="s">
        <v>26</v>
      </c>
      <c r="T24" s="36" t="s">
        <v>127</v>
      </c>
      <c r="U24" s="33" t="s">
        <v>135</v>
      </c>
      <c r="V24" s="34" t="s">
        <v>167</v>
      </c>
      <c r="W24" s="40" t="s">
        <v>140</v>
      </c>
      <c r="X24" s="33" t="s">
        <v>168</v>
      </c>
      <c r="Y24" s="11"/>
    </row>
    <row r="25" spans="1:25" ht="16.8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12" t="s">
        <v>54</v>
      </c>
      <c r="N25"/>
      <c r="O25" s="25" t="s">
        <v>119</v>
      </c>
      <c r="P25" s="36" t="s">
        <v>129</v>
      </c>
      <c r="Q25" s="6">
        <f t="shared" si="0"/>
        <v>21</v>
      </c>
      <c r="R25" s="2" t="str">
        <f t="shared" si="1"/>
        <v>21 - 30</v>
      </c>
      <c r="S25" s="60" t="s">
        <v>26</v>
      </c>
      <c r="T25" s="36" t="s">
        <v>127</v>
      </c>
      <c r="U25" s="33" t="s">
        <v>136</v>
      </c>
      <c r="V25" s="34" t="s">
        <v>167</v>
      </c>
      <c r="W25" s="40" t="s">
        <v>140</v>
      </c>
      <c r="X25" s="33"/>
      <c r="Y25" s="11"/>
    </row>
    <row r="26" spans="1:25" ht="16.8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12" t="s">
        <v>55</v>
      </c>
      <c r="N26"/>
      <c r="O26" s="25" t="s">
        <v>120</v>
      </c>
      <c r="P26" s="36" t="s">
        <v>128</v>
      </c>
      <c r="Q26" s="6">
        <f t="shared" si="0"/>
        <v>24</v>
      </c>
      <c r="R26" s="2" t="str">
        <f t="shared" si="1"/>
        <v>21 - 30</v>
      </c>
      <c r="S26" s="60" t="s">
        <v>26</v>
      </c>
      <c r="T26" s="36" t="s">
        <v>127</v>
      </c>
      <c r="U26" s="33" t="s">
        <v>136</v>
      </c>
      <c r="V26" s="34" t="s">
        <v>167</v>
      </c>
      <c r="W26" s="40" t="s">
        <v>140</v>
      </c>
      <c r="X26" s="33" t="s">
        <v>169</v>
      </c>
      <c r="Y26" s="11"/>
    </row>
    <row r="27" spans="1:25" ht="16.8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13" t="s">
        <v>56</v>
      </c>
      <c r="N27"/>
      <c r="O27" s="25" t="s">
        <v>121</v>
      </c>
      <c r="P27" s="36" t="s">
        <v>128</v>
      </c>
      <c r="Q27" s="6">
        <f t="shared" si="0"/>
        <v>24</v>
      </c>
      <c r="R27" s="2" t="str">
        <f t="shared" si="1"/>
        <v>21 - 30</v>
      </c>
      <c r="S27" s="60" t="s">
        <v>26</v>
      </c>
      <c r="T27" s="36" t="s">
        <v>127</v>
      </c>
      <c r="U27" s="33" t="s">
        <v>134</v>
      </c>
      <c r="V27" s="34" t="s">
        <v>167</v>
      </c>
      <c r="W27" s="40" t="s">
        <v>140</v>
      </c>
      <c r="X27" s="33" t="s">
        <v>170</v>
      </c>
      <c r="Y27" s="11"/>
    </row>
    <row r="28" spans="1:25" ht="16.8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2" t="s">
        <v>57</v>
      </c>
      <c r="N28"/>
      <c r="O28" s="25" t="s">
        <v>122</v>
      </c>
      <c r="P28" s="36" t="s">
        <v>129</v>
      </c>
      <c r="Q28" s="6">
        <f t="shared" si="0"/>
        <v>22</v>
      </c>
      <c r="R28" s="2" t="str">
        <f t="shared" si="1"/>
        <v>21 - 30</v>
      </c>
      <c r="S28" s="60" t="s">
        <v>26</v>
      </c>
      <c r="T28" s="36" t="s">
        <v>127</v>
      </c>
      <c r="U28" s="33" t="s">
        <v>136</v>
      </c>
      <c r="V28" s="34" t="s">
        <v>167</v>
      </c>
      <c r="W28" s="40" t="s">
        <v>140</v>
      </c>
      <c r="X28" s="33" t="s">
        <v>171</v>
      </c>
      <c r="Y28" s="11"/>
    </row>
    <row r="29" spans="1:25" ht="16.8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2" t="s">
        <v>58</v>
      </c>
      <c r="N29"/>
      <c r="O29" s="25" t="s">
        <v>124</v>
      </c>
      <c r="P29" s="36" t="s">
        <v>129</v>
      </c>
      <c r="Q29" s="6">
        <f t="shared" si="0"/>
        <v>21</v>
      </c>
      <c r="R29" s="2" t="str">
        <f t="shared" si="1"/>
        <v>21 - 30</v>
      </c>
      <c r="S29" s="60" t="s">
        <v>26</v>
      </c>
      <c r="T29" s="36" t="s">
        <v>127</v>
      </c>
      <c r="U29" s="33" t="s">
        <v>136</v>
      </c>
      <c r="V29" s="34" t="s">
        <v>167</v>
      </c>
      <c r="W29" s="40" t="s">
        <v>140</v>
      </c>
      <c r="X29" s="33" t="s">
        <v>172</v>
      </c>
      <c r="Y29" s="11"/>
    </row>
    <row r="30" spans="1:25" ht="16.8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2" t="s">
        <v>59</v>
      </c>
      <c r="N30"/>
      <c r="O30" s="25" t="s">
        <v>125</v>
      </c>
      <c r="P30" s="36" t="s">
        <v>129</v>
      </c>
      <c r="Q30" s="6">
        <f t="shared" si="0"/>
        <v>20</v>
      </c>
      <c r="R30" s="2" t="str">
        <f t="shared" si="1"/>
        <v>&lt; 21</v>
      </c>
      <c r="S30" s="60" t="s">
        <v>26</v>
      </c>
      <c r="T30" s="36" t="s">
        <v>127</v>
      </c>
      <c r="U30" s="33" t="s">
        <v>130</v>
      </c>
      <c r="V30" s="34" t="s">
        <v>173</v>
      </c>
      <c r="W30" s="40" t="s">
        <v>140</v>
      </c>
      <c r="X30" s="33"/>
      <c r="Y30" s="11"/>
    </row>
    <row r="31" spans="1:25" ht="16.8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2" t="s">
        <v>60</v>
      </c>
      <c r="N31"/>
      <c r="O31" s="24" t="s">
        <v>103</v>
      </c>
      <c r="P31" s="36" t="s">
        <v>129</v>
      </c>
      <c r="Q31" s="6">
        <f t="shared" si="0"/>
        <v>21</v>
      </c>
      <c r="R31" s="2" t="str">
        <f t="shared" si="1"/>
        <v>21 - 30</v>
      </c>
      <c r="S31" s="60" t="s">
        <v>26</v>
      </c>
      <c r="T31" s="36" t="s">
        <v>127</v>
      </c>
      <c r="U31" s="33" t="s">
        <v>130</v>
      </c>
      <c r="V31" s="34" t="s">
        <v>173</v>
      </c>
      <c r="W31" s="40" t="s">
        <v>140</v>
      </c>
      <c r="X31" s="33"/>
      <c r="Y31" s="11"/>
    </row>
    <row r="32" spans="1:25" ht="16.8" customHeight="1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23" t="s">
        <v>61</v>
      </c>
      <c r="N32"/>
      <c r="O32" s="16" t="s">
        <v>80</v>
      </c>
      <c r="P32" s="36" t="s">
        <v>129</v>
      </c>
      <c r="Q32" s="6">
        <f t="shared" si="0"/>
        <v>21</v>
      </c>
      <c r="R32" s="2" t="str">
        <f t="shared" si="1"/>
        <v>21 - 30</v>
      </c>
      <c r="S32" s="60" t="s">
        <v>26</v>
      </c>
      <c r="T32" s="36" t="s">
        <v>127</v>
      </c>
      <c r="U32" s="33" t="s">
        <v>130</v>
      </c>
      <c r="V32" s="34" t="s">
        <v>174</v>
      </c>
      <c r="W32" s="40" t="s">
        <v>140</v>
      </c>
      <c r="X32" s="33"/>
      <c r="Y32" s="11"/>
    </row>
    <row r="33" spans="1:25" ht="16.8" customHeight="1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12" t="s">
        <v>62</v>
      </c>
      <c r="N33"/>
      <c r="O33" s="16" t="s">
        <v>81</v>
      </c>
      <c r="P33" s="36" t="s">
        <v>129</v>
      </c>
      <c r="Q33" s="6">
        <f t="shared" si="0"/>
        <v>20</v>
      </c>
      <c r="R33" s="2" t="str">
        <f t="shared" si="1"/>
        <v>&lt; 21</v>
      </c>
      <c r="S33" s="60" t="s">
        <v>26</v>
      </c>
      <c r="T33" s="36" t="s">
        <v>127</v>
      </c>
      <c r="U33" s="33" t="s">
        <v>130</v>
      </c>
      <c r="V33" s="34" t="s">
        <v>175</v>
      </c>
      <c r="W33" s="40" t="s">
        <v>140</v>
      </c>
      <c r="X33" s="33"/>
      <c r="Y33" s="11"/>
    </row>
    <row r="34" spans="1:25" ht="16.8" customHeight="1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23" t="s">
        <v>63</v>
      </c>
      <c r="N34"/>
      <c r="O34" s="24" t="s">
        <v>126</v>
      </c>
      <c r="P34" s="36" t="s">
        <v>128</v>
      </c>
      <c r="Q34" s="6">
        <f t="shared" si="0"/>
        <v>18</v>
      </c>
      <c r="R34" s="2" t="str">
        <f t="shared" si="1"/>
        <v>&lt; 21</v>
      </c>
      <c r="S34" s="60" t="s">
        <v>26</v>
      </c>
      <c r="T34" s="36" t="s">
        <v>127</v>
      </c>
      <c r="U34" s="33" t="s">
        <v>130</v>
      </c>
      <c r="V34" s="34" t="s">
        <v>176</v>
      </c>
      <c r="W34" s="40" t="s">
        <v>140</v>
      </c>
      <c r="X34" s="33" t="s">
        <v>177</v>
      </c>
      <c r="Y34" s="11"/>
    </row>
    <row r="35" spans="1:25" ht="16.8" customHeight="1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23" t="s">
        <v>64</v>
      </c>
      <c r="N35"/>
      <c r="O35" s="16" t="s">
        <v>82</v>
      </c>
      <c r="P35" s="36" t="s">
        <v>128</v>
      </c>
      <c r="Q35" s="6">
        <f t="shared" si="0"/>
        <v>21</v>
      </c>
      <c r="R35" s="2" t="str">
        <f t="shared" si="1"/>
        <v>21 - 30</v>
      </c>
      <c r="S35" s="60" t="s">
        <v>26</v>
      </c>
      <c r="T35" s="36" t="s">
        <v>127</v>
      </c>
      <c r="U35" s="33" t="s">
        <v>130</v>
      </c>
      <c r="V35" s="34" t="s">
        <v>178</v>
      </c>
      <c r="W35" s="40" t="s">
        <v>140</v>
      </c>
      <c r="X35" s="33" t="s">
        <v>179</v>
      </c>
      <c r="Y35" s="11"/>
    </row>
    <row r="36" spans="1:25" ht="16.8" customHeight="1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23" t="s">
        <v>65</v>
      </c>
      <c r="N36"/>
      <c r="O36" s="16" t="s">
        <v>83</v>
      </c>
      <c r="P36" s="36" t="s">
        <v>129</v>
      </c>
      <c r="Q36" s="6">
        <f t="shared" si="0"/>
        <v>23</v>
      </c>
      <c r="R36" s="2" t="str">
        <f t="shared" si="1"/>
        <v>21 - 30</v>
      </c>
      <c r="S36" s="60" t="s">
        <v>26</v>
      </c>
      <c r="T36" s="36" t="s">
        <v>127</v>
      </c>
      <c r="U36" s="33" t="s">
        <v>136</v>
      </c>
      <c r="V36" s="34" t="s">
        <v>180</v>
      </c>
      <c r="W36" s="40" t="s">
        <v>140</v>
      </c>
      <c r="X36" s="33"/>
      <c r="Y36" s="11"/>
    </row>
    <row r="37" spans="1:25" ht="16.8" customHeight="1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23" t="s">
        <v>66</v>
      </c>
      <c r="N37"/>
      <c r="O37" s="16" t="s">
        <v>84</v>
      </c>
      <c r="P37" s="36" t="s">
        <v>129</v>
      </c>
      <c r="Q37" s="6">
        <f t="shared" si="0"/>
        <v>20</v>
      </c>
      <c r="R37" s="2" t="str">
        <f t="shared" si="1"/>
        <v>&lt; 21</v>
      </c>
      <c r="S37" s="60" t="s">
        <v>26</v>
      </c>
      <c r="T37" s="36" t="s">
        <v>127</v>
      </c>
      <c r="U37" s="33" t="s">
        <v>136</v>
      </c>
      <c r="V37" s="34" t="s">
        <v>181</v>
      </c>
      <c r="W37" s="40" t="s">
        <v>140</v>
      </c>
      <c r="X37" s="38"/>
      <c r="Y37" s="11"/>
    </row>
    <row r="38" spans="1:25" ht="16.8" customHeight="1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23" t="s">
        <v>67</v>
      </c>
      <c r="N38"/>
      <c r="O38" s="24" t="s">
        <v>102</v>
      </c>
      <c r="P38" s="36" t="s">
        <v>129</v>
      </c>
      <c r="Q38" s="6">
        <f t="shared" si="0"/>
        <v>21</v>
      </c>
      <c r="R38" s="2" t="str">
        <f t="shared" si="1"/>
        <v>21 - 30</v>
      </c>
      <c r="S38" s="60" t="s">
        <v>26</v>
      </c>
      <c r="T38" s="36" t="s">
        <v>127</v>
      </c>
      <c r="U38" s="33" t="s">
        <v>136</v>
      </c>
      <c r="V38" s="34" t="s">
        <v>182</v>
      </c>
      <c r="W38" s="40" t="s">
        <v>140</v>
      </c>
      <c r="X38" s="33" t="s">
        <v>183</v>
      </c>
      <c r="Y38" s="11"/>
    </row>
    <row r="39" spans="1:25" ht="16.8" customHeight="1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23" t="s">
        <v>68</v>
      </c>
      <c r="N39"/>
      <c r="O39" s="16" t="s">
        <v>85</v>
      </c>
      <c r="P39" s="36" t="s">
        <v>128</v>
      </c>
      <c r="Q39" s="6">
        <f t="shared" si="0"/>
        <v>21</v>
      </c>
      <c r="R39" s="2" t="str">
        <f t="shared" si="1"/>
        <v>21 - 30</v>
      </c>
      <c r="S39" s="60" t="s">
        <v>26</v>
      </c>
      <c r="T39" s="36" t="s">
        <v>127</v>
      </c>
      <c r="U39" s="33" t="s">
        <v>137</v>
      </c>
      <c r="V39" s="34" t="s">
        <v>184</v>
      </c>
      <c r="W39" s="40" t="s">
        <v>140</v>
      </c>
      <c r="X39" s="33" t="s">
        <v>185</v>
      </c>
      <c r="Y39" s="11"/>
    </row>
    <row r="40" spans="1:25" ht="16.8" customHeight="1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23" t="s">
        <v>69</v>
      </c>
      <c r="N40"/>
      <c r="O40" s="16" t="s">
        <v>86</v>
      </c>
      <c r="P40" s="36" t="s">
        <v>128</v>
      </c>
      <c r="Q40" s="6">
        <f t="shared" si="0"/>
        <v>21</v>
      </c>
      <c r="R40" s="2" t="str">
        <f t="shared" si="1"/>
        <v>21 - 30</v>
      </c>
      <c r="S40" s="60" t="s">
        <v>26</v>
      </c>
      <c r="T40" s="36" t="s">
        <v>127</v>
      </c>
      <c r="U40" s="33" t="s">
        <v>137</v>
      </c>
      <c r="V40" s="34" t="s">
        <v>186</v>
      </c>
      <c r="W40" s="40" t="s">
        <v>140</v>
      </c>
      <c r="X40" s="33" t="s">
        <v>187</v>
      </c>
      <c r="Y40" s="11"/>
    </row>
    <row r="41" spans="1:25" ht="16.8" customHeight="1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23" t="s">
        <v>70</v>
      </c>
      <c r="N41"/>
      <c r="O41" s="16" t="s">
        <v>87</v>
      </c>
      <c r="P41" s="36" t="s">
        <v>129</v>
      </c>
      <c r="Q41" s="6">
        <f t="shared" si="0"/>
        <v>21</v>
      </c>
      <c r="R41" s="2" t="str">
        <f t="shared" si="1"/>
        <v>21 - 30</v>
      </c>
      <c r="S41" s="60" t="s">
        <v>26</v>
      </c>
      <c r="T41" s="36" t="s">
        <v>127</v>
      </c>
      <c r="U41" s="33" t="s">
        <v>137</v>
      </c>
      <c r="V41" s="34" t="s">
        <v>188</v>
      </c>
      <c r="W41" s="40" t="s">
        <v>140</v>
      </c>
      <c r="X41" s="33" t="s">
        <v>189</v>
      </c>
      <c r="Y41" s="11"/>
    </row>
    <row r="42" spans="1:25" ht="16.8" customHeight="1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8"/>
      <c r="M42" s="23" t="s">
        <v>71</v>
      </c>
      <c r="N42"/>
      <c r="O42" s="16" t="s">
        <v>88</v>
      </c>
      <c r="P42" s="36" t="s">
        <v>129</v>
      </c>
      <c r="Q42" s="6">
        <f t="shared" si="0"/>
        <v>20</v>
      </c>
      <c r="R42" s="2" t="str">
        <f t="shared" si="1"/>
        <v>&lt; 21</v>
      </c>
      <c r="S42" s="60" t="s">
        <v>26</v>
      </c>
      <c r="T42" s="36" t="s">
        <v>127</v>
      </c>
      <c r="U42" s="33" t="s">
        <v>130</v>
      </c>
      <c r="V42" s="34" t="s">
        <v>190</v>
      </c>
      <c r="W42" s="40" t="s">
        <v>140</v>
      </c>
      <c r="X42" s="33"/>
      <c r="Y42" s="11"/>
    </row>
    <row r="43" spans="1:25" ht="16.8" customHeight="1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8"/>
      <c r="M43" s="23" t="s">
        <v>72</v>
      </c>
      <c r="N43"/>
      <c r="O43" s="16" t="s">
        <v>89</v>
      </c>
      <c r="P43" s="36" t="s">
        <v>129</v>
      </c>
      <c r="Q43" s="6">
        <f t="shared" si="0"/>
        <v>21</v>
      </c>
      <c r="R43" s="2" t="str">
        <f t="shared" si="1"/>
        <v>21 - 30</v>
      </c>
      <c r="S43" s="60" t="s">
        <v>26</v>
      </c>
      <c r="T43" s="36" t="s">
        <v>127</v>
      </c>
      <c r="U43" s="33" t="s">
        <v>138</v>
      </c>
      <c r="V43" s="34" t="s">
        <v>191</v>
      </c>
      <c r="W43" s="40" t="s">
        <v>140</v>
      </c>
      <c r="X43" s="33"/>
      <c r="Y43" s="11"/>
    </row>
    <row r="44" spans="1:25" ht="16.8" customHeight="1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8"/>
      <c r="M44" s="23" t="s">
        <v>73</v>
      </c>
      <c r="N44"/>
      <c r="O44" s="22" t="s">
        <v>101</v>
      </c>
      <c r="P44" s="36" t="s">
        <v>129</v>
      </c>
      <c r="Q44" s="6">
        <f t="shared" si="0"/>
        <v>23</v>
      </c>
      <c r="R44" s="2" t="str">
        <f t="shared" si="1"/>
        <v>21 - 30</v>
      </c>
      <c r="S44" s="60" t="s">
        <v>26</v>
      </c>
      <c r="T44" s="36" t="s">
        <v>127</v>
      </c>
      <c r="U44" s="33" t="s">
        <v>138</v>
      </c>
      <c r="V44" s="34" t="s">
        <v>192</v>
      </c>
      <c r="W44" s="40" t="s">
        <v>140</v>
      </c>
      <c r="X44" s="33"/>
      <c r="Y44" s="11"/>
    </row>
    <row r="45" spans="1:25" ht="16.8" customHeight="1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8"/>
      <c r="M45" s="23" t="s">
        <v>74</v>
      </c>
      <c r="N45"/>
      <c r="O45" s="16" t="s">
        <v>90</v>
      </c>
      <c r="P45" s="36" t="s">
        <v>129</v>
      </c>
      <c r="Q45" s="6">
        <f t="shared" si="0"/>
        <v>20</v>
      </c>
      <c r="R45" s="2" t="str">
        <f t="shared" si="1"/>
        <v>&lt; 21</v>
      </c>
      <c r="S45" s="60" t="s">
        <v>26</v>
      </c>
      <c r="T45" s="36" t="s">
        <v>127</v>
      </c>
      <c r="U45" s="33" t="s">
        <v>138</v>
      </c>
      <c r="V45" s="34" t="s">
        <v>193</v>
      </c>
      <c r="W45" s="40" t="s">
        <v>140</v>
      </c>
      <c r="X45" s="33"/>
      <c r="Y45" s="11"/>
    </row>
    <row r="46" spans="1:25" ht="16.8" customHeight="1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8"/>
      <c r="M46" s="23" t="s">
        <v>75</v>
      </c>
      <c r="N46"/>
      <c r="O46" s="16" t="s">
        <v>91</v>
      </c>
      <c r="P46" s="36" t="s">
        <v>129</v>
      </c>
      <c r="Q46" s="6">
        <f t="shared" si="0"/>
        <v>20</v>
      </c>
      <c r="R46" s="2" t="str">
        <f t="shared" si="1"/>
        <v>&lt; 21</v>
      </c>
      <c r="S46" s="60" t="s">
        <v>26</v>
      </c>
      <c r="T46" s="36" t="s">
        <v>127</v>
      </c>
      <c r="U46" s="33" t="s">
        <v>138</v>
      </c>
      <c r="V46" s="34" t="s">
        <v>194</v>
      </c>
      <c r="W46" s="40" t="s">
        <v>140</v>
      </c>
      <c r="X46" s="33"/>
      <c r="Y46" s="11"/>
    </row>
    <row r="47" spans="1:25" ht="16.8" customHeight="1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23" t="s">
        <v>76</v>
      </c>
      <c r="N47"/>
      <c r="O47" s="16" t="s">
        <v>92</v>
      </c>
      <c r="P47" s="36" t="s">
        <v>129</v>
      </c>
      <c r="Q47" s="6">
        <f t="shared" si="0"/>
        <v>20</v>
      </c>
      <c r="R47" s="2" t="str">
        <f t="shared" si="1"/>
        <v>&lt; 21</v>
      </c>
      <c r="S47" s="60" t="s">
        <v>26</v>
      </c>
      <c r="T47" s="36" t="s">
        <v>127</v>
      </c>
      <c r="U47" s="33" t="s">
        <v>138</v>
      </c>
      <c r="V47" s="34" t="s">
        <v>195</v>
      </c>
      <c r="W47" s="40" t="s">
        <v>140</v>
      </c>
      <c r="X47" s="33"/>
      <c r="Y47" s="11"/>
    </row>
    <row r="48" spans="1:25" ht="16.8" customHeight="1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8"/>
      <c r="M48" s="23" t="s">
        <v>77</v>
      </c>
      <c r="N48"/>
      <c r="O48" s="16" t="s">
        <v>93</v>
      </c>
      <c r="P48" s="36" t="s">
        <v>129</v>
      </c>
      <c r="Q48" s="6">
        <f t="shared" si="0"/>
        <v>20</v>
      </c>
      <c r="R48" s="2" t="str">
        <f t="shared" si="1"/>
        <v>&lt; 21</v>
      </c>
      <c r="S48" s="60" t="s">
        <v>26</v>
      </c>
      <c r="T48" s="36" t="s">
        <v>127</v>
      </c>
      <c r="U48" s="33" t="s">
        <v>138</v>
      </c>
      <c r="V48" s="34" t="s">
        <v>196</v>
      </c>
      <c r="W48" s="40" t="s">
        <v>140</v>
      </c>
      <c r="X48" s="33"/>
      <c r="Y48" s="11"/>
    </row>
    <row r="49" spans="1:25" ht="16.8" customHeight="1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8"/>
      <c r="M49" s="23" t="s">
        <v>78</v>
      </c>
      <c r="N49"/>
      <c r="O49" s="16" t="s">
        <v>94</v>
      </c>
      <c r="P49" s="36" t="s">
        <v>129</v>
      </c>
      <c r="Q49" s="6">
        <f t="shared" si="0"/>
        <v>20</v>
      </c>
      <c r="R49" s="2" t="str">
        <f t="shared" si="1"/>
        <v>&lt; 21</v>
      </c>
      <c r="S49" s="60" t="s">
        <v>26</v>
      </c>
      <c r="T49" s="36" t="s">
        <v>127</v>
      </c>
      <c r="U49" s="33" t="s">
        <v>138</v>
      </c>
      <c r="V49" s="34" t="s">
        <v>197</v>
      </c>
      <c r="W49" s="40" t="s">
        <v>140</v>
      </c>
      <c r="X49" s="33"/>
      <c r="Y49" s="11"/>
    </row>
    <row r="50" spans="1:25" ht="16.8" customHeight="1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8"/>
      <c r="M50" s="43" t="s">
        <v>198</v>
      </c>
      <c r="N50"/>
      <c r="O50" s="48" t="s">
        <v>235</v>
      </c>
      <c r="P50" s="52" t="s">
        <v>129</v>
      </c>
      <c r="Q50" s="6">
        <f t="shared" si="0"/>
        <v>47</v>
      </c>
      <c r="R50" s="2" t="str">
        <f t="shared" si="1"/>
        <v>41 - 50</v>
      </c>
      <c r="S50" s="52" t="s">
        <v>26</v>
      </c>
      <c r="T50" s="52" t="s">
        <v>127</v>
      </c>
      <c r="U50" s="53" t="s">
        <v>264</v>
      </c>
      <c r="V50" s="53" t="s">
        <v>293</v>
      </c>
      <c r="W50" s="58" t="s">
        <v>294</v>
      </c>
      <c r="X50" s="57"/>
      <c r="Y50" s="11"/>
    </row>
    <row r="51" spans="1:25" ht="16.8" customHeight="1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8"/>
      <c r="M51" s="42" t="s">
        <v>199</v>
      </c>
      <c r="N51"/>
      <c r="O51" s="47" t="s">
        <v>236</v>
      </c>
      <c r="P51" s="51" t="s">
        <v>129</v>
      </c>
      <c r="Q51" s="6">
        <f t="shared" si="0"/>
        <v>37</v>
      </c>
      <c r="R51" s="2" t="str">
        <f t="shared" si="1"/>
        <v>31 - 40</v>
      </c>
      <c r="S51" s="51" t="s">
        <v>26</v>
      </c>
      <c r="T51" s="51" t="s">
        <v>127</v>
      </c>
      <c r="U51" s="49" t="s">
        <v>265</v>
      </c>
      <c r="V51" s="49" t="s">
        <v>295</v>
      </c>
      <c r="W51" s="56" t="s">
        <v>296</v>
      </c>
      <c r="X51" s="55"/>
      <c r="Y51" s="11"/>
    </row>
    <row r="52" spans="1:25" ht="16.8" customHeight="1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8"/>
      <c r="M52" s="32" t="s">
        <v>200</v>
      </c>
      <c r="N52"/>
      <c r="O52" s="47" t="s">
        <v>237</v>
      </c>
      <c r="P52" s="51" t="s">
        <v>128</v>
      </c>
      <c r="Q52" s="6">
        <f t="shared" si="0"/>
        <v>43</v>
      </c>
      <c r="R52" s="2" t="str">
        <f t="shared" si="1"/>
        <v>41 - 50</v>
      </c>
      <c r="S52" s="51" t="s">
        <v>26</v>
      </c>
      <c r="T52" s="51" t="s">
        <v>127</v>
      </c>
      <c r="U52" s="49" t="s">
        <v>266</v>
      </c>
      <c r="V52" s="49" t="s">
        <v>297</v>
      </c>
      <c r="W52" s="56" t="s">
        <v>298</v>
      </c>
      <c r="X52" s="55"/>
      <c r="Y52" s="11"/>
    </row>
    <row r="53" spans="1:25" ht="16.8" customHeight="1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8"/>
      <c r="M53" s="42" t="s">
        <v>201</v>
      </c>
      <c r="N53"/>
      <c r="O53" s="47" t="s">
        <v>238</v>
      </c>
      <c r="P53" s="51" t="s">
        <v>128</v>
      </c>
      <c r="Q53" s="6">
        <f t="shared" si="0"/>
        <v>23</v>
      </c>
      <c r="R53" s="2" t="str">
        <f t="shared" si="1"/>
        <v>21 - 30</v>
      </c>
      <c r="S53" s="51" t="s">
        <v>30</v>
      </c>
      <c r="T53" s="51" t="s">
        <v>127</v>
      </c>
      <c r="U53" s="49" t="s">
        <v>267</v>
      </c>
      <c r="V53" s="49" t="s">
        <v>299</v>
      </c>
      <c r="W53" s="56" t="s">
        <v>300</v>
      </c>
      <c r="X53" s="55"/>
      <c r="Y53" s="11"/>
    </row>
    <row r="54" spans="1:25" ht="16.8" customHeight="1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8"/>
      <c r="M54" s="42" t="s">
        <v>202</v>
      </c>
      <c r="N54"/>
      <c r="O54" s="47" t="s">
        <v>239</v>
      </c>
      <c r="P54" s="51" t="s">
        <v>128</v>
      </c>
      <c r="Q54" s="6">
        <f t="shared" si="0"/>
        <v>35</v>
      </c>
      <c r="R54" s="2" t="str">
        <f t="shared" si="1"/>
        <v>31 - 40</v>
      </c>
      <c r="S54" s="51" t="s">
        <v>26</v>
      </c>
      <c r="T54" s="51" t="s">
        <v>127</v>
      </c>
      <c r="U54" s="49" t="s">
        <v>268</v>
      </c>
      <c r="V54" s="49" t="s">
        <v>301</v>
      </c>
      <c r="W54" s="56" t="s">
        <v>302</v>
      </c>
      <c r="X54" s="55"/>
      <c r="Y54" s="11"/>
    </row>
    <row r="55" spans="1:25" ht="16.8" customHeight="1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8"/>
      <c r="M55" s="31" t="s">
        <v>203</v>
      </c>
      <c r="N55"/>
      <c r="O55" s="47" t="s">
        <v>240</v>
      </c>
      <c r="P55" s="51" t="s">
        <v>128</v>
      </c>
      <c r="Q55" s="6">
        <f t="shared" si="0"/>
        <v>47</v>
      </c>
      <c r="R55" s="2" t="str">
        <f t="shared" si="1"/>
        <v>41 - 50</v>
      </c>
      <c r="S55" s="51" t="s">
        <v>26</v>
      </c>
      <c r="T55" s="51" t="s">
        <v>127</v>
      </c>
      <c r="U55" s="49" t="s">
        <v>269</v>
      </c>
      <c r="V55" s="49" t="s">
        <v>303</v>
      </c>
      <c r="W55" s="56" t="s">
        <v>304</v>
      </c>
      <c r="X55" s="49" t="s">
        <v>305</v>
      </c>
      <c r="Y55" s="11"/>
    </row>
    <row r="56" spans="1:25" ht="16.8" customHeight="1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8"/>
      <c r="M56" s="42" t="s">
        <v>204</v>
      </c>
      <c r="N56"/>
      <c r="O56" s="47" t="s">
        <v>241</v>
      </c>
      <c r="P56" s="51" t="s">
        <v>128</v>
      </c>
      <c r="Q56" s="6">
        <f t="shared" si="0"/>
        <v>21</v>
      </c>
      <c r="R56" s="2" t="str">
        <f t="shared" si="1"/>
        <v>21 - 30</v>
      </c>
      <c r="S56" s="51" t="s">
        <v>26</v>
      </c>
      <c r="T56" s="51" t="s">
        <v>127</v>
      </c>
      <c r="U56" s="49" t="s">
        <v>270</v>
      </c>
      <c r="V56" s="49" t="s">
        <v>306</v>
      </c>
      <c r="W56" s="56" t="s">
        <v>307</v>
      </c>
      <c r="X56" s="49" t="s">
        <v>308</v>
      </c>
      <c r="Y56" s="11"/>
    </row>
    <row r="57" spans="1:25" ht="16.8" customHeight="1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8"/>
      <c r="M57" s="42" t="s">
        <v>205</v>
      </c>
      <c r="N57"/>
      <c r="O57" s="47" t="s">
        <v>242</v>
      </c>
      <c r="P57" s="51" t="s">
        <v>129</v>
      </c>
      <c r="Q57" s="6">
        <f t="shared" si="0"/>
        <v>37</v>
      </c>
      <c r="R57" s="2" t="str">
        <f t="shared" si="1"/>
        <v>31 - 40</v>
      </c>
      <c r="S57" s="51" t="s">
        <v>26</v>
      </c>
      <c r="T57" s="51" t="s">
        <v>127</v>
      </c>
      <c r="U57" s="49" t="s">
        <v>271</v>
      </c>
      <c r="V57" s="49" t="s">
        <v>309</v>
      </c>
      <c r="W57" s="56" t="s">
        <v>310</v>
      </c>
      <c r="X57" s="49" t="s">
        <v>311</v>
      </c>
      <c r="Y57" s="11"/>
    </row>
    <row r="58" spans="1:25" ht="16.8" customHeight="1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8"/>
      <c r="M58" s="42" t="s">
        <v>206</v>
      </c>
      <c r="N58"/>
      <c r="O58" s="47" t="s">
        <v>243</v>
      </c>
      <c r="P58" s="51" t="s">
        <v>129</v>
      </c>
      <c r="Q58" s="6">
        <f t="shared" si="0"/>
        <v>39</v>
      </c>
      <c r="R58" s="2" t="str">
        <f t="shared" si="1"/>
        <v>31 - 40</v>
      </c>
      <c r="S58" s="51" t="s">
        <v>26</v>
      </c>
      <c r="T58" s="51" t="s">
        <v>127</v>
      </c>
      <c r="U58" s="49" t="s">
        <v>272</v>
      </c>
      <c r="V58" s="49" t="s">
        <v>312</v>
      </c>
      <c r="W58" s="56" t="s">
        <v>313</v>
      </c>
      <c r="X58" s="49" t="s">
        <v>314</v>
      </c>
      <c r="Y58" s="11"/>
    </row>
    <row r="59" spans="1:25" ht="16.8" customHeight="1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8"/>
      <c r="M59" s="42" t="s">
        <v>207</v>
      </c>
      <c r="N59"/>
      <c r="O59" s="62" t="s">
        <v>368</v>
      </c>
      <c r="P59" s="51" t="s">
        <v>128</v>
      </c>
      <c r="Q59" s="6">
        <f t="shared" si="0"/>
        <v>33</v>
      </c>
      <c r="R59" s="2" t="str">
        <f t="shared" si="1"/>
        <v>31 - 40</v>
      </c>
      <c r="S59" s="51" t="s">
        <v>26</v>
      </c>
      <c r="T59" s="51" t="s">
        <v>127</v>
      </c>
      <c r="U59" s="49" t="s">
        <v>273</v>
      </c>
      <c r="V59" s="49" t="s">
        <v>315</v>
      </c>
      <c r="W59" s="56" t="s">
        <v>316</v>
      </c>
      <c r="X59" s="49"/>
      <c r="Y59" s="11"/>
    </row>
    <row r="60" spans="1:25" ht="16.8" customHeight="1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8"/>
      <c r="M60" s="42" t="s">
        <v>208</v>
      </c>
      <c r="N60"/>
      <c r="O60" s="47" t="s">
        <v>244</v>
      </c>
      <c r="P60" s="51" t="s">
        <v>129</v>
      </c>
      <c r="Q60" s="6">
        <f t="shared" si="0"/>
        <v>51</v>
      </c>
      <c r="R60" s="2" t="str">
        <f t="shared" si="1"/>
        <v>&gt; 50</v>
      </c>
      <c r="S60" s="51" t="s">
        <v>26</v>
      </c>
      <c r="T60" s="51" t="s">
        <v>127</v>
      </c>
      <c r="U60" s="49" t="s">
        <v>264</v>
      </c>
      <c r="V60" s="49" t="s">
        <v>317</v>
      </c>
      <c r="W60" s="56" t="s">
        <v>318</v>
      </c>
      <c r="X60" s="49" t="s">
        <v>319</v>
      </c>
      <c r="Y60" s="11"/>
    </row>
    <row r="61" spans="1:25" ht="16.8" customHeight="1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8"/>
      <c r="M61" s="42" t="s">
        <v>209</v>
      </c>
      <c r="N61"/>
      <c r="O61" s="47" t="s">
        <v>245</v>
      </c>
      <c r="P61" s="51" t="s">
        <v>129</v>
      </c>
      <c r="Q61" s="6">
        <f t="shared" si="0"/>
        <v>52</v>
      </c>
      <c r="R61" s="2" t="str">
        <f t="shared" si="1"/>
        <v>&gt; 50</v>
      </c>
      <c r="S61" s="51" t="s">
        <v>29</v>
      </c>
      <c r="T61" s="51" t="s">
        <v>127</v>
      </c>
      <c r="U61" s="49" t="s">
        <v>274</v>
      </c>
      <c r="V61" s="49" t="s">
        <v>320</v>
      </c>
      <c r="W61" s="56" t="s">
        <v>321</v>
      </c>
      <c r="X61" s="49"/>
      <c r="Y61" s="11"/>
    </row>
    <row r="62" spans="1:25" ht="16.8" customHeight="1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8"/>
      <c r="M62" s="42" t="s">
        <v>210</v>
      </c>
      <c r="O62" s="47" t="s">
        <v>246</v>
      </c>
      <c r="P62" s="51" t="s">
        <v>129</v>
      </c>
      <c r="Q62" s="6">
        <f t="shared" si="0"/>
        <v>45</v>
      </c>
      <c r="R62" s="2" t="str">
        <f t="shared" si="1"/>
        <v>41 - 50</v>
      </c>
      <c r="S62" s="51" t="s">
        <v>367</v>
      </c>
      <c r="T62" s="51" t="s">
        <v>127</v>
      </c>
      <c r="U62" s="49" t="s">
        <v>274</v>
      </c>
      <c r="V62" s="49" t="s">
        <v>322</v>
      </c>
      <c r="W62" s="56" t="s">
        <v>323</v>
      </c>
      <c r="X62" s="49" t="s">
        <v>324</v>
      </c>
      <c r="Y62" s="11"/>
    </row>
    <row r="63" spans="1:25" ht="16.8" customHeight="1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8"/>
      <c r="M63" s="42" t="s">
        <v>211</v>
      </c>
      <c r="O63" s="62" t="s">
        <v>369</v>
      </c>
      <c r="P63" s="51" t="s">
        <v>128</v>
      </c>
      <c r="Q63" s="6">
        <f t="shared" si="0"/>
        <v>59</v>
      </c>
      <c r="R63" s="2" t="str">
        <f t="shared" si="1"/>
        <v>&gt; 50</v>
      </c>
      <c r="S63" s="51" t="s">
        <v>30</v>
      </c>
      <c r="T63" s="51" t="s">
        <v>127</v>
      </c>
      <c r="U63" s="49" t="s">
        <v>264</v>
      </c>
      <c r="V63" s="49" t="s">
        <v>325</v>
      </c>
      <c r="W63" s="56" t="s">
        <v>326</v>
      </c>
      <c r="X63" s="49"/>
      <c r="Y63" s="11"/>
    </row>
    <row r="64" spans="1:25" ht="16.8" customHeight="1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8"/>
      <c r="M64" s="42" t="s">
        <v>212</v>
      </c>
      <c r="O64" s="47" t="s">
        <v>247</v>
      </c>
      <c r="P64" s="51" t="s">
        <v>129</v>
      </c>
      <c r="Q64" s="6">
        <f t="shared" si="0"/>
        <v>47</v>
      </c>
      <c r="R64" s="2" t="str">
        <f t="shared" si="1"/>
        <v>41 - 50</v>
      </c>
      <c r="S64" s="51" t="s">
        <v>26</v>
      </c>
      <c r="T64" s="51" t="s">
        <v>127</v>
      </c>
      <c r="U64" s="49" t="s">
        <v>264</v>
      </c>
      <c r="V64" s="49" t="s">
        <v>327</v>
      </c>
      <c r="W64" s="56" t="s">
        <v>328</v>
      </c>
      <c r="X64" s="49" t="s">
        <v>329</v>
      </c>
      <c r="Y64" s="11"/>
    </row>
    <row r="65" spans="3:25" ht="16.8" customHeight="1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8"/>
      <c r="M65" s="42" t="s">
        <v>213</v>
      </c>
      <c r="O65" s="46" t="s">
        <v>248</v>
      </c>
      <c r="P65" s="51" t="s">
        <v>128</v>
      </c>
      <c r="Q65" s="6">
        <f t="shared" si="0"/>
        <v>48</v>
      </c>
      <c r="R65" s="2" t="str">
        <f t="shared" si="1"/>
        <v>41 - 50</v>
      </c>
      <c r="S65" s="51" t="s">
        <v>27</v>
      </c>
      <c r="T65" s="51" t="s">
        <v>127</v>
      </c>
      <c r="U65" s="49" t="s">
        <v>275</v>
      </c>
      <c r="V65" s="49" t="s">
        <v>330</v>
      </c>
      <c r="W65" s="56" t="s">
        <v>331</v>
      </c>
      <c r="X65" s="55"/>
      <c r="Y65" s="11"/>
    </row>
    <row r="66" spans="3:25" ht="16.8" customHeight="1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8"/>
      <c r="M66" s="42" t="s">
        <v>214</v>
      </c>
      <c r="O66" s="47" t="s">
        <v>249</v>
      </c>
      <c r="P66" s="51" t="s">
        <v>128</v>
      </c>
      <c r="Q66" s="6">
        <f t="shared" si="0"/>
        <v>22</v>
      </c>
      <c r="R66" s="2" t="str">
        <f t="shared" si="1"/>
        <v>21 - 30</v>
      </c>
      <c r="S66" s="51" t="s">
        <v>26</v>
      </c>
      <c r="T66" s="51" t="s">
        <v>127</v>
      </c>
      <c r="U66" s="49" t="s">
        <v>276</v>
      </c>
      <c r="V66" s="49" t="s">
        <v>330</v>
      </c>
      <c r="W66" s="56" t="s">
        <v>332</v>
      </c>
      <c r="X66" s="55"/>
      <c r="Y66" s="11"/>
    </row>
    <row r="67" spans="3:25" ht="16.8" customHeight="1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8"/>
      <c r="M67" s="42" t="s">
        <v>215</v>
      </c>
      <c r="O67" s="47" t="s">
        <v>250</v>
      </c>
      <c r="P67" s="51" t="s">
        <v>128</v>
      </c>
      <c r="Q67" s="6">
        <f t="shared" ref="Q67:Q81" si="2">2016-VALUE(RIGHT(O67,4))</f>
        <v>49</v>
      </c>
      <c r="R67" s="2" t="str">
        <f t="shared" ref="R67:R81" si="3">IF(Q67&lt;21,"&lt; 21",IF(Q67&lt;=30,"21 - 30",IF(Q67&lt;=40,"31 - 40",IF(Q67&lt;=50,"41 - 50","&gt; 50" ))))</f>
        <v>41 - 50</v>
      </c>
      <c r="S67" s="51" t="s">
        <v>26</v>
      </c>
      <c r="T67" s="51" t="s">
        <v>127</v>
      </c>
      <c r="U67" s="49" t="s">
        <v>277</v>
      </c>
      <c r="V67" s="49" t="s">
        <v>333</v>
      </c>
      <c r="W67" s="56" t="s">
        <v>334</v>
      </c>
      <c r="X67" s="55"/>
      <c r="Y67" s="11"/>
    </row>
    <row r="68" spans="3:25" ht="16.8" customHeight="1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8"/>
      <c r="M68" s="42" t="s">
        <v>216</v>
      </c>
      <c r="O68" s="47">
        <v>22119</v>
      </c>
      <c r="P68" s="51" t="s">
        <v>129</v>
      </c>
      <c r="Q68" s="6">
        <f t="shared" si="2"/>
        <v>-103</v>
      </c>
      <c r="R68" s="2" t="str">
        <f t="shared" si="3"/>
        <v>&lt; 21</v>
      </c>
      <c r="S68" s="51" t="s">
        <v>26</v>
      </c>
      <c r="T68" s="51" t="s">
        <v>127</v>
      </c>
      <c r="U68" s="49" t="s">
        <v>278</v>
      </c>
      <c r="V68" s="49" t="s">
        <v>335</v>
      </c>
      <c r="W68" s="56" t="s">
        <v>336</v>
      </c>
      <c r="X68" s="54" t="s">
        <v>305</v>
      </c>
      <c r="Y68" s="11"/>
    </row>
    <row r="69" spans="3:25" ht="16.8" customHeight="1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8"/>
      <c r="M69" s="32" t="s">
        <v>217</v>
      </c>
      <c r="O69" s="47" t="s">
        <v>251</v>
      </c>
      <c r="P69" s="51" t="s">
        <v>129</v>
      </c>
      <c r="Q69" s="6">
        <f t="shared" si="2"/>
        <v>36</v>
      </c>
      <c r="R69" s="2" t="str">
        <f t="shared" si="3"/>
        <v>31 - 40</v>
      </c>
      <c r="S69" s="51" t="s">
        <v>26</v>
      </c>
      <c r="T69" s="51" t="s">
        <v>127</v>
      </c>
      <c r="U69" s="49" t="s">
        <v>279</v>
      </c>
      <c r="V69" s="49" t="s">
        <v>337</v>
      </c>
      <c r="W69" s="56" t="s">
        <v>338</v>
      </c>
      <c r="X69" s="29" t="s">
        <v>308</v>
      </c>
      <c r="Y69" s="11"/>
    </row>
    <row r="70" spans="3:25" ht="16.8" customHeight="1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8"/>
      <c r="M70" s="32" t="s">
        <v>218</v>
      </c>
      <c r="O70" s="47" t="s">
        <v>252</v>
      </c>
      <c r="P70" s="51" t="s">
        <v>129</v>
      </c>
      <c r="Q70" s="6">
        <f t="shared" si="2"/>
        <v>37</v>
      </c>
      <c r="R70" s="2" t="str">
        <f t="shared" si="3"/>
        <v>31 - 40</v>
      </c>
      <c r="S70" s="51" t="s">
        <v>26</v>
      </c>
      <c r="T70" s="51" t="s">
        <v>127</v>
      </c>
      <c r="U70" s="49" t="s">
        <v>280</v>
      </c>
      <c r="V70" s="49" t="s">
        <v>339</v>
      </c>
      <c r="W70" s="56" t="s">
        <v>340</v>
      </c>
      <c r="X70" s="29" t="s">
        <v>311</v>
      </c>
      <c r="Y70" s="11"/>
    </row>
    <row r="71" spans="3:25" ht="16.8" customHeight="1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8"/>
      <c r="M71" s="32" t="s">
        <v>219</v>
      </c>
      <c r="O71" s="47" t="s">
        <v>253</v>
      </c>
      <c r="P71" s="51" t="s">
        <v>129</v>
      </c>
      <c r="Q71" s="6">
        <f t="shared" si="2"/>
        <v>37</v>
      </c>
      <c r="R71" s="2" t="str">
        <f t="shared" si="3"/>
        <v>31 - 40</v>
      </c>
      <c r="S71" s="51" t="s">
        <v>26</v>
      </c>
      <c r="T71" s="51" t="s">
        <v>127</v>
      </c>
      <c r="U71" s="49" t="s">
        <v>281</v>
      </c>
      <c r="V71" s="49" t="s">
        <v>341</v>
      </c>
      <c r="W71" s="56" t="s">
        <v>342</v>
      </c>
      <c r="X71" s="29" t="s">
        <v>314</v>
      </c>
      <c r="Y71" s="11"/>
    </row>
    <row r="72" spans="3:25" ht="16.8" customHeight="1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8"/>
      <c r="M72" s="32" t="s">
        <v>220</v>
      </c>
      <c r="O72" s="47" t="s">
        <v>254</v>
      </c>
      <c r="P72" s="51" t="s">
        <v>128</v>
      </c>
      <c r="Q72" s="6">
        <f t="shared" si="2"/>
        <v>42</v>
      </c>
      <c r="R72" s="2" t="str">
        <f t="shared" si="3"/>
        <v>41 - 50</v>
      </c>
      <c r="S72" s="51" t="s">
        <v>28</v>
      </c>
      <c r="T72" s="51" t="s">
        <v>127</v>
      </c>
      <c r="U72" s="49" t="s">
        <v>282</v>
      </c>
      <c r="V72" s="49" t="s">
        <v>343</v>
      </c>
      <c r="W72" s="56" t="s">
        <v>344</v>
      </c>
      <c r="X72" s="29"/>
      <c r="Y72" s="11"/>
    </row>
    <row r="73" spans="3:25" ht="16.8" customHeight="1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8"/>
      <c r="M73" s="32" t="s">
        <v>221</v>
      </c>
      <c r="O73" s="47" t="s">
        <v>255</v>
      </c>
      <c r="P73" s="51" t="s">
        <v>129</v>
      </c>
      <c r="Q73" s="6">
        <f t="shared" si="2"/>
        <v>36</v>
      </c>
      <c r="R73" s="2" t="str">
        <f t="shared" si="3"/>
        <v>31 - 40</v>
      </c>
      <c r="S73" s="51" t="s">
        <v>26</v>
      </c>
      <c r="T73" s="51" t="s">
        <v>127</v>
      </c>
      <c r="U73" s="49" t="s">
        <v>283</v>
      </c>
      <c r="V73" s="55" t="s">
        <v>345</v>
      </c>
      <c r="W73" s="56" t="s">
        <v>346</v>
      </c>
      <c r="X73" s="29" t="s">
        <v>319</v>
      </c>
      <c r="Y73" s="11"/>
    </row>
    <row r="74" spans="3:25" ht="16.8" customHeight="1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8"/>
      <c r="M74" s="32" t="s">
        <v>222</v>
      </c>
      <c r="O74" s="47" t="s">
        <v>256</v>
      </c>
      <c r="P74" s="51" t="s">
        <v>128</v>
      </c>
      <c r="Q74" s="6">
        <f t="shared" si="2"/>
        <v>38</v>
      </c>
      <c r="R74" s="2" t="str">
        <f t="shared" si="3"/>
        <v>31 - 40</v>
      </c>
      <c r="S74" s="51" t="s">
        <v>26</v>
      </c>
      <c r="T74" s="51" t="s">
        <v>127</v>
      </c>
      <c r="U74" s="49" t="s">
        <v>284</v>
      </c>
      <c r="V74" s="55" t="s">
        <v>347</v>
      </c>
      <c r="W74" s="56" t="s">
        <v>348</v>
      </c>
      <c r="X74" s="55"/>
      <c r="Y74" s="11"/>
    </row>
    <row r="75" spans="3:25" ht="16.8" customHeight="1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8"/>
      <c r="M75" s="42" t="s">
        <v>223</v>
      </c>
      <c r="O75" s="47" t="s">
        <v>257</v>
      </c>
      <c r="P75" s="51" t="s">
        <v>128</v>
      </c>
      <c r="Q75" s="6">
        <f t="shared" si="2"/>
        <v>46</v>
      </c>
      <c r="R75" s="2" t="str">
        <f t="shared" si="3"/>
        <v>41 - 50</v>
      </c>
      <c r="S75" s="51" t="s">
        <v>28</v>
      </c>
      <c r="T75" s="51" t="s">
        <v>127</v>
      </c>
      <c r="U75" s="49" t="s">
        <v>285</v>
      </c>
      <c r="V75" s="49" t="s">
        <v>349</v>
      </c>
      <c r="W75" s="56" t="s">
        <v>350</v>
      </c>
      <c r="X75" s="55"/>
      <c r="Y75" s="11"/>
    </row>
    <row r="76" spans="3:25" ht="16.8" customHeight="1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8"/>
      <c r="M76" s="32" t="s">
        <v>224</v>
      </c>
      <c r="O76" s="47">
        <v>29733</v>
      </c>
      <c r="P76" s="51" t="s">
        <v>128</v>
      </c>
      <c r="Q76" s="6">
        <f t="shared" si="2"/>
        <v>-7717</v>
      </c>
      <c r="R76" s="2" t="str">
        <f t="shared" si="3"/>
        <v>&lt; 21</v>
      </c>
      <c r="S76" s="51" t="s">
        <v>28</v>
      </c>
      <c r="T76" s="51" t="s">
        <v>127</v>
      </c>
      <c r="U76" s="49" t="s">
        <v>271</v>
      </c>
      <c r="V76" s="55" t="s">
        <v>345</v>
      </c>
      <c r="W76" s="56" t="s">
        <v>351</v>
      </c>
      <c r="X76" s="55"/>
      <c r="Y76" s="11"/>
    </row>
    <row r="77" spans="3:25" ht="16.8" customHeight="1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8"/>
      <c r="M77" s="32" t="s">
        <v>225</v>
      </c>
      <c r="O77" s="47" t="s">
        <v>258</v>
      </c>
      <c r="P77" s="51" t="s">
        <v>129</v>
      </c>
      <c r="Q77" s="6">
        <f t="shared" si="2"/>
        <v>33</v>
      </c>
      <c r="R77" s="2" t="str">
        <f t="shared" si="3"/>
        <v>31 - 40</v>
      </c>
      <c r="S77" s="51" t="s">
        <v>26</v>
      </c>
      <c r="T77" s="51" t="s">
        <v>127</v>
      </c>
      <c r="U77" s="49" t="s">
        <v>286</v>
      </c>
      <c r="V77" s="55" t="s">
        <v>345</v>
      </c>
      <c r="W77" s="56" t="s">
        <v>352</v>
      </c>
      <c r="X77" s="49" t="s">
        <v>353</v>
      </c>
      <c r="Y77" s="11"/>
    </row>
    <row r="78" spans="3:25" ht="16.8" customHeight="1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8"/>
      <c r="M78" s="32" t="s">
        <v>226</v>
      </c>
      <c r="O78" s="47">
        <v>26978</v>
      </c>
      <c r="P78" s="51" t="s">
        <v>128</v>
      </c>
      <c r="Q78" s="6">
        <f t="shared" si="2"/>
        <v>-4962</v>
      </c>
      <c r="R78" s="2" t="str">
        <f t="shared" si="3"/>
        <v>&lt; 21</v>
      </c>
      <c r="S78" s="51" t="s">
        <v>26</v>
      </c>
      <c r="T78" s="51" t="s">
        <v>127</v>
      </c>
      <c r="U78" s="49" t="s">
        <v>264</v>
      </c>
      <c r="V78" s="55" t="s">
        <v>354</v>
      </c>
      <c r="W78" s="56" t="s">
        <v>355</v>
      </c>
      <c r="X78" s="55"/>
      <c r="Y78" s="11"/>
    </row>
    <row r="79" spans="3:25" ht="16.8" customHeight="1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8"/>
      <c r="M79" s="32" t="s">
        <v>227</v>
      </c>
      <c r="O79" s="47">
        <v>26774</v>
      </c>
      <c r="P79" s="51" t="s">
        <v>128</v>
      </c>
      <c r="Q79" s="6">
        <f t="shared" si="2"/>
        <v>-4758</v>
      </c>
      <c r="R79" s="2" t="str">
        <f t="shared" si="3"/>
        <v>&lt; 21</v>
      </c>
      <c r="S79" s="51" t="s">
        <v>26</v>
      </c>
      <c r="T79" s="51" t="s">
        <v>127</v>
      </c>
      <c r="U79" s="49" t="s">
        <v>287</v>
      </c>
      <c r="V79" s="55" t="s">
        <v>354</v>
      </c>
      <c r="W79" s="56" t="s">
        <v>356</v>
      </c>
      <c r="X79" s="49" t="s">
        <v>357</v>
      </c>
      <c r="Y79" s="11"/>
    </row>
    <row r="80" spans="3:25" ht="16.8" customHeight="1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8"/>
      <c r="M80" s="31" t="s">
        <v>228</v>
      </c>
      <c r="O80" s="46" t="s">
        <v>259</v>
      </c>
      <c r="P80" s="51" t="s">
        <v>128</v>
      </c>
      <c r="Q80" s="6">
        <f t="shared" si="2"/>
        <v>35</v>
      </c>
      <c r="R80" s="2" t="str">
        <f t="shared" si="3"/>
        <v>31 - 40</v>
      </c>
      <c r="S80" s="51" t="s">
        <v>28</v>
      </c>
      <c r="T80" s="51" t="s">
        <v>127</v>
      </c>
      <c r="U80" s="49" t="s">
        <v>268</v>
      </c>
      <c r="V80" s="49" t="s">
        <v>358</v>
      </c>
      <c r="W80" s="56" t="s">
        <v>359</v>
      </c>
      <c r="X80" s="55"/>
      <c r="Y80" s="11"/>
    </row>
    <row r="81" spans="1:25" ht="16.8" customHeight="1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8"/>
      <c r="M81" s="32" t="s">
        <v>229</v>
      </c>
      <c r="O81" s="46" t="s">
        <v>260</v>
      </c>
      <c r="P81" s="51" t="s">
        <v>129</v>
      </c>
      <c r="Q81" s="6">
        <f t="shared" si="2"/>
        <v>47</v>
      </c>
      <c r="R81" s="2" t="str">
        <f t="shared" si="3"/>
        <v>41 - 50</v>
      </c>
      <c r="S81" s="51" t="s">
        <v>26</v>
      </c>
      <c r="T81" s="51" t="s">
        <v>127</v>
      </c>
      <c r="U81" s="49" t="s">
        <v>288</v>
      </c>
      <c r="V81" s="49" t="s">
        <v>288</v>
      </c>
      <c r="W81" s="56" t="s">
        <v>360</v>
      </c>
      <c r="X81" s="55"/>
      <c r="Y81" s="11"/>
    </row>
    <row r="82" spans="1:25" ht="16.8" customHeight="1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10"/>
      <c r="M82" s="31" t="s">
        <v>230</v>
      </c>
      <c r="N82" s="2"/>
      <c r="O82" s="47" t="s">
        <v>261</v>
      </c>
      <c r="P82" s="51" t="s">
        <v>129</v>
      </c>
      <c r="Q82" s="6">
        <f>2016-VALUE(RIGHT(O82,4))</f>
        <v>51</v>
      </c>
      <c r="R82" s="2" t="str">
        <f>IF(Q82&lt;21,"&lt; 21",IF(Q82&lt;=30,"21 - 30",IF(Q82&lt;=40,"31 - 40",IF(Q82&lt;=50,"41 - 50","&gt; 50" ))))</f>
        <v>&gt; 50</v>
      </c>
      <c r="S82" s="51" t="s">
        <v>26</v>
      </c>
      <c r="T82" s="51" t="s">
        <v>127</v>
      </c>
      <c r="U82" s="49" t="s">
        <v>285</v>
      </c>
      <c r="V82" s="49" t="s">
        <v>349</v>
      </c>
      <c r="W82" s="56" t="s">
        <v>361</v>
      </c>
      <c r="X82" s="55"/>
      <c r="Y82" s="11"/>
    </row>
    <row r="83" spans="1:25" ht="16.8" customHeight="1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10"/>
      <c r="M83" s="31" t="s">
        <v>231</v>
      </c>
      <c r="N83" s="2"/>
      <c r="O83" s="46" t="s">
        <v>262</v>
      </c>
      <c r="P83" s="51" t="s">
        <v>129</v>
      </c>
      <c r="Q83" s="6">
        <f t="shared" ref="Q83:Q86" si="4">2016-VALUE(RIGHT(O83,4))</f>
        <v>44</v>
      </c>
      <c r="R83" s="2" t="str">
        <f t="shared" ref="R83:R86" si="5">IF(Q83&lt;21,"&lt; 21",IF(Q83&lt;=30,"21 - 30",IF(Q83&lt;=40,"31 - 40",IF(Q83&lt;=50,"41 - 50","&gt; 50" ))))</f>
        <v>41 - 50</v>
      </c>
      <c r="S83" s="51" t="s">
        <v>26</v>
      </c>
      <c r="T83" s="51" t="s">
        <v>127</v>
      </c>
      <c r="U83" s="49" t="s">
        <v>289</v>
      </c>
      <c r="V83" s="55"/>
      <c r="W83" s="56" t="s">
        <v>362</v>
      </c>
      <c r="X83" s="55"/>
      <c r="Y83" s="11"/>
    </row>
    <row r="84" spans="1:25" ht="16.8" customHeight="1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10"/>
      <c r="M84" s="31" t="s">
        <v>232</v>
      </c>
      <c r="N84" s="2"/>
      <c r="O84" s="47">
        <v>23562</v>
      </c>
      <c r="P84" s="51" t="s">
        <v>129</v>
      </c>
      <c r="Q84" s="6">
        <f t="shared" si="4"/>
        <v>-1546</v>
      </c>
      <c r="R84" s="2" t="str">
        <f t="shared" si="5"/>
        <v>&lt; 21</v>
      </c>
      <c r="S84" s="51" t="s">
        <v>26</v>
      </c>
      <c r="T84" s="51" t="s">
        <v>127</v>
      </c>
      <c r="U84" s="49" t="s">
        <v>290</v>
      </c>
      <c r="V84" s="49" t="s">
        <v>363</v>
      </c>
      <c r="W84" s="56" t="s">
        <v>364</v>
      </c>
      <c r="X84" s="55"/>
      <c r="Y84" s="11"/>
    </row>
    <row r="85" spans="1:25" ht="16.8" customHeight="1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10"/>
      <c r="M85" s="31" t="s">
        <v>233</v>
      </c>
      <c r="N85" s="2"/>
      <c r="O85" s="47">
        <v>27842</v>
      </c>
      <c r="P85" s="51" t="s">
        <v>129</v>
      </c>
      <c r="Q85" s="6">
        <f t="shared" si="4"/>
        <v>-5826</v>
      </c>
      <c r="R85" s="2" t="str">
        <f t="shared" si="5"/>
        <v>&lt; 21</v>
      </c>
      <c r="S85" s="51" t="s">
        <v>26</v>
      </c>
      <c r="T85" s="51" t="s">
        <v>127</v>
      </c>
      <c r="U85" s="49" t="s">
        <v>291</v>
      </c>
      <c r="V85" s="55"/>
      <c r="W85" s="56" t="s">
        <v>365</v>
      </c>
      <c r="X85" s="28"/>
      <c r="Y85" s="11"/>
    </row>
    <row r="86" spans="1:25" ht="16.8" customHeight="1" thickBot="1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10"/>
      <c r="M86" s="30" t="s">
        <v>234</v>
      </c>
      <c r="N86" s="2"/>
      <c r="O86" s="45" t="s">
        <v>263</v>
      </c>
      <c r="P86" s="50" t="s">
        <v>128</v>
      </c>
      <c r="Q86" s="6">
        <f t="shared" si="4"/>
        <v>48</v>
      </c>
      <c r="R86" s="2" t="str">
        <f t="shared" si="5"/>
        <v>41 - 50</v>
      </c>
      <c r="S86" s="50" t="s">
        <v>26</v>
      </c>
      <c r="T86" s="50" t="s">
        <v>127</v>
      </c>
      <c r="U86" s="44" t="s">
        <v>292</v>
      </c>
      <c r="V86" s="27"/>
      <c r="W86" s="26" t="s">
        <v>366</v>
      </c>
      <c r="X86" s="27"/>
      <c r="Y86" s="11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</cp:lastModifiedBy>
  <cp:revision>10</cp:revision>
  <dcterms:created xsi:type="dcterms:W3CDTF">2016-07-15T01:36:30Z</dcterms:created>
  <dcterms:modified xsi:type="dcterms:W3CDTF">2016-09-19T03:47:00Z</dcterms:modified>
  <dc:language>en-US</dc:language>
</cp:coreProperties>
</file>