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8" i="1" l="1"/>
  <c r="R18" i="1" s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R26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R22" i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<sst xmlns="http://schemas.openxmlformats.org/spreadsheetml/2006/main" count="325" uniqueCount="172">
  <si>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</si>
  <si>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</si>
  <si>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</si>
  <si>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</si>
  <si>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</si>
  <si>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</si>
  <si>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</si>
  <si>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</si>
  <si>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</si>
  <si>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</si>
  <si>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</si>
  <si>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</si>
  <si>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</si>
  <si>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</si>
  <si>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</si>
  <si>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</si>
  <si>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</si>
  <si>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</si>
  <si>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</si>
  <si>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</si>
  <si>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</si>
  <si>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</si>
  <si>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</si>
  <si>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</si>
  <si>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</si>
  <si>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</si>
  <si>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Nurhayati Ibrahim</t>
  </si>
  <si>
    <t>Uliyanti Adam</t>
  </si>
  <si>
    <t>Susanti Maliki</t>
  </si>
  <si>
    <t>Foni Onsu</t>
  </si>
  <si>
    <t>Welly L Yakin</t>
  </si>
  <si>
    <t>Siti Zarah</t>
  </si>
  <si>
    <t xml:space="preserve">Sartin Zabaria </t>
  </si>
  <si>
    <t>Yowan Akadji</t>
  </si>
  <si>
    <t>Husain Kasim</t>
  </si>
  <si>
    <t>Nursia Ahmad</t>
  </si>
  <si>
    <t>Abdullah Husain</t>
  </si>
  <si>
    <t>Fikri Karnain</t>
  </si>
  <si>
    <t>Kisman Tilameo</t>
  </si>
  <si>
    <t>Rianty Hasan</t>
  </si>
  <si>
    <t>Asna Walangadi</t>
  </si>
  <si>
    <t>Yulinda Walangadi</t>
  </si>
  <si>
    <t>Rasuna Mustapa</t>
  </si>
  <si>
    <t>Merlin Kamali</t>
  </si>
  <si>
    <t>Ismet Arsyad</t>
  </si>
  <si>
    <t>Kartin M Karim</t>
  </si>
  <si>
    <t>Fidyanto Ma'ruf</t>
  </si>
  <si>
    <t>Ferawati Abdullah</t>
  </si>
  <si>
    <t>Misra Kadir</t>
  </si>
  <si>
    <t>Hasni</t>
  </si>
  <si>
    <t>Hajati Hulawa</t>
  </si>
  <si>
    <t>Halim Abdullah</t>
  </si>
  <si>
    <t>Darjanto Wantogya</t>
  </si>
  <si>
    <t>Fitrah Wardi Saputra Mohune</t>
  </si>
  <si>
    <t>Faiza Ismail Husin</t>
  </si>
  <si>
    <t>Syaiful Fallugah</t>
  </si>
  <si>
    <t>Gorontalo, 12-07-1994</t>
  </si>
  <si>
    <t>Gorontalo, 28-04-1993</t>
  </si>
  <si>
    <t>Gorontalo, 10-08-1974</t>
  </si>
  <si>
    <t>Ratahan, 04-12-1969</t>
  </si>
  <si>
    <t>Gorontalo, 03-03-1969</t>
  </si>
  <si>
    <t>Gorontalo, 29-12-1979</t>
  </si>
  <si>
    <t>Gorontalo, 22-12-1969</t>
  </si>
  <si>
    <t>Gorontalo, 25-03-1981</t>
  </si>
  <si>
    <t>Gorontalo, 03-02-1971</t>
  </si>
  <si>
    <t>Gorontalo, 27-08-1981</t>
  </si>
  <si>
    <t>Gorontalo, 07-11-1957</t>
  </si>
  <si>
    <t>Gorontalo, 03-01-1965</t>
  </si>
  <si>
    <t>Gorontalo, 03-03-1972</t>
  </si>
  <si>
    <t>Gorontalo, 09-03-1995</t>
  </si>
  <si>
    <t>Gorontalo, 24-12-1965</t>
  </si>
  <si>
    <t>Gorontalo, 13-07-1958</t>
  </si>
  <si>
    <t>Gorontalo, 10-12-1958</t>
  </si>
  <si>
    <t>Gorontalo, 20-05-1981</t>
  </si>
  <si>
    <t>Gorontalo, 18-05-1968</t>
  </si>
  <si>
    <t>Gorontalo, 16-08-1971</t>
  </si>
  <si>
    <t>Gorontalo, 10-12-1976</t>
  </si>
  <si>
    <t>Gorontalo, 21-03-1995</t>
  </si>
  <si>
    <t>Gorontalo, 1308-1985</t>
  </si>
  <si>
    <t>Kendari, 04-01-1986</t>
  </si>
  <si>
    <t>Goronatalo, 20-10-1967</t>
  </si>
  <si>
    <t>Goronatalo, 25-02-1953</t>
  </si>
  <si>
    <t>Gorontalo, 28-12-1961</t>
  </si>
  <si>
    <t>Gorontalo, 29-15-1987</t>
  </si>
  <si>
    <t>Gorontalo, 15-12-1980</t>
  </si>
  <si>
    <t>Gorontalo, 03-05-1975</t>
  </si>
  <si>
    <t>Islam</t>
  </si>
  <si>
    <t>Isalm</t>
  </si>
  <si>
    <t xml:space="preserve">Islam </t>
  </si>
  <si>
    <t>KSP Auroa</t>
  </si>
  <si>
    <t>Koperasi</t>
  </si>
  <si>
    <t>UKM Kamboja</t>
  </si>
  <si>
    <t>UMKM Fantasi</t>
  </si>
  <si>
    <t>UMKM Citra Indaj</t>
  </si>
  <si>
    <t>UMKM Siti Zarah</t>
  </si>
  <si>
    <t>Kopwan Serasi</t>
  </si>
  <si>
    <t xml:space="preserve">KSU Mitra Usaha </t>
  </si>
  <si>
    <t>KUD Helumo</t>
  </si>
  <si>
    <t xml:space="preserve">KUD Helumo </t>
  </si>
  <si>
    <t>KPRI Pelita SMKN 1 Gorontalo</t>
  </si>
  <si>
    <t>UKM Asna</t>
  </si>
  <si>
    <t>UKM Yulinda</t>
  </si>
  <si>
    <t>Kopwan Kasih Ibu</t>
  </si>
  <si>
    <t>KUD Indah Jaya</t>
  </si>
  <si>
    <t xml:space="preserve">KPRI Wiyowa </t>
  </si>
  <si>
    <t>KSP Berkah Abadi</t>
  </si>
  <si>
    <t>Berkah Abadi</t>
  </si>
  <si>
    <t>KPRI Dulude</t>
  </si>
  <si>
    <t>KSU Lestari Indah Mulya</t>
  </si>
  <si>
    <t>KSU Tunas Muda</t>
  </si>
  <si>
    <t>UMKM Mawar II</t>
  </si>
  <si>
    <t>Jl. Rusli Datan II Desa Dulomo Utara Kec. Kota Utara Kota Gorontalo</t>
  </si>
  <si>
    <t>085757676702</t>
  </si>
  <si>
    <t>Jl. Lupaya Kel. Dolomo Selatan Kec. Kota Utara Kota Gorontalo</t>
  </si>
  <si>
    <t>085341381460</t>
  </si>
  <si>
    <t>Jl. Jeruk Depan  SD 87 Kota Tengah, Kel. Wumialo Kec. Kota Tengah</t>
  </si>
  <si>
    <t>082347277631</t>
  </si>
  <si>
    <t>Jl. Jend. Pol A. Sujarwo No. 90 Kel. Bugis Kec. Dumbo Raya</t>
  </si>
  <si>
    <t>082194168155</t>
  </si>
  <si>
    <t>Jl. Jend. Pol A. Sujarwo No. 65 Kel. Bugis Kec. Dumbo Raya</t>
  </si>
  <si>
    <t>081356885511</t>
  </si>
  <si>
    <t>Jl. Taman Penididikan Kel. Moodu Kec. Kota Timur Kota Gorontalo</t>
  </si>
  <si>
    <t>081343705626</t>
  </si>
  <si>
    <t>Jl. Ikrat  Rt/Rw: 01/07 Kel. Doolomo Selatan</t>
  </si>
  <si>
    <t>085398639763</t>
  </si>
  <si>
    <t>085241267810</t>
  </si>
  <si>
    <t>Jl. Kancil, Kel Tenilo Kec. Kota Barat, Kota Gorontalo</t>
  </si>
  <si>
    <t>085256719678</t>
  </si>
  <si>
    <t>085256313338</t>
  </si>
  <si>
    <t>Jl. Mandala No. 62 Kota Gorontalo</t>
  </si>
  <si>
    <t>085240231957</t>
  </si>
  <si>
    <t>Kel. Duolomo Selatan Kec. Kota Utara Kota Gorontalo</t>
  </si>
  <si>
    <t>085256061325</t>
  </si>
  <si>
    <t xml:space="preserve">Jl. Prof. DR. Jhon Ariyo Katili Kel Tapa, Kec. Sipatana </t>
  </si>
  <si>
    <t>081340279215</t>
  </si>
  <si>
    <t>Jl. Ampi. Kel Molosifat Kec. Sipatana</t>
  </si>
  <si>
    <t>082347166122</t>
  </si>
  <si>
    <t xml:space="preserve">Jl. HB. Yasin Tomulabutao Kec. Dungingi </t>
  </si>
  <si>
    <t>085240968745</t>
  </si>
  <si>
    <t>085340214149</t>
  </si>
  <si>
    <t>Jl. Madura Kel. Dulalowo Kec. Kota Tengah Kota Gorontalo</t>
  </si>
  <si>
    <t>081244645660</t>
  </si>
  <si>
    <t>085342142959</t>
  </si>
  <si>
    <t>Jl. Piola Isa No. 134 Kota Gorontalo</t>
  </si>
  <si>
    <t>085248711919</t>
  </si>
  <si>
    <t>Jl. Durian Perum Tirta Kencana Blok A/07 Kel. Tomulabutao selatan, Dungingngi</t>
  </si>
  <si>
    <t>085341232602</t>
  </si>
  <si>
    <t>Kel. Ulomo Selatan Kota Utara Kota Gorontalo</t>
  </si>
  <si>
    <t>085241784100</t>
  </si>
  <si>
    <t>Jl. Lupoyo Dulomo Selatan Kec. Kota Utara Kota Gorontalo</t>
  </si>
  <si>
    <t>085240849830</t>
  </si>
  <si>
    <t>Jl. Lupoyo Kel. Hunto Selatan Kec. Kota Utara Kota Gorontalo</t>
  </si>
  <si>
    <t>085397951552</t>
  </si>
  <si>
    <t>Jl. Palma RT/RW: 03/02 Kel. Libuwo Kec. Dungingngi</t>
  </si>
  <si>
    <t>082311743739</t>
  </si>
  <si>
    <t>Jl. HB. Yasin Kel. Dulalowo Kec. Kota Tengah Koata Gorontalo</t>
  </si>
  <si>
    <t>085298127471</t>
  </si>
  <si>
    <t>Jl. G Boliohuto 128 Kota Gorontalo</t>
  </si>
  <si>
    <t>081212691253</t>
  </si>
  <si>
    <t>Jl. M. Toyib Gobel Kota Gorontalo</t>
  </si>
  <si>
    <t>081340455328</t>
  </si>
  <si>
    <t>Jl. Ternate Rt/RW: 03/02 Kel. Tapa. Sipatana Gorontalo</t>
  </si>
  <si>
    <t>085222606527</t>
  </si>
  <si>
    <t>Jl. Teuku Umar II Kota Gorontalo</t>
  </si>
  <si>
    <t>085242332810</t>
  </si>
  <si>
    <t>Jl. G. Boliohuto 128 Kota Gorontalo</t>
  </si>
  <si>
    <t>081340831313</t>
  </si>
  <si>
    <t>SLTA</t>
  </si>
  <si>
    <t>S1</t>
  </si>
  <si>
    <t>D1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</si>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</sst>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2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sz val="10"/>
      <name val="Tahoma"/>
      <family val="2"/>
    </font>
    <font>
      <u/>
      <sz val="9.35"/>
      <color theme="10"/>
      <name val="Calibri"/>
      <family val="2"/>
      <charset val="1"/>
    </font>
    <font>
      <sz val="9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</borders>
  <cellStyleXfs count="20">
    <xf numFmtId="0" fontId="0" fillId="0" borderId="0"/>
    <xf numFmtId="0" fontId="11" fillId="0" borderId="0"/>
    <xf numFmtId="0" fontId="9" fillId="0" borderId="0"/>
    <xf numFmtId="0" fontId="12" fillId="0" borderId="0"/>
    <xf numFmtId="0" fontId="13" fillId="0" borderId="0" applyNumberFormat="0" applyFill="0" applyBorder="0" applyAlignment="0" applyProtection="0"/>
    <xf numFmtId="0" fontId="8" fillId="0" borderId="0"/>
    <xf numFmtId="0" fontId="7" fillId="0" borderId="0"/>
    <xf numFmtId="0" fontId="6" fillId="0" borderId="0"/>
    <xf numFmtId="0" fontId="5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6" fillId="0" borderId="0"/>
    <xf numFmtId="0" fontId="16" fillId="0" borderId="0"/>
    <xf numFmtId="0" fontId="12" fillId="0" borderId="0"/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41" fontId="3" fillId="0" borderId="0" applyFont="0" applyFill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1" fillId="0" borderId="0"/>
  </cellStyleXfs>
  <cellXfs count="3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0" fillId="2" borderId="2" xfId="0" applyFont="1" applyFill="1" applyBorder="1" applyAlignment="1">
      <alignment horizontal="center" vertical="center" wrapText="1"/>
    </xf>
    <xf numFmtId="0" fontId="8" fillId="0" borderId="2" xfId="5" quotePrefix="1" applyBorder="1" applyAlignment="1">
      <alignment vertical="center"/>
    </xf>
    <xf numFmtId="0" fontId="8" fillId="0" borderId="2" xfId="5" quotePrefix="1" applyBorder="1" applyAlignment="1">
      <alignment vertical="center" wrapText="1"/>
    </xf>
    <xf numFmtId="0" fontId="14" fillId="0" borderId="0" xfId="0" applyFont="1" applyAlignment="1"/>
    <xf numFmtId="0" fontId="14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7" fillId="0" borderId="5" xfId="3" applyFont="1" applyFill="1" applyBorder="1" applyAlignment="1">
      <alignment horizontal="center" vertical="center"/>
    </xf>
    <xf numFmtId="0" fontId="17" fillId="0" borderId="3" xfId="3" applyFont="1" applyFill="1" applyBorder="1" applyAlignment="1">
      <alignment horizontal="center" vertical="center"/>
    </xf>
    <xf numFmtId="0" fontId="17" fillId="0" borderId="4" xfId="3" applyFont="1" applyFill="1" applyBorder="1" applyAlignment="1">
      <alignment horizontal="center" vertical="center"/>
    </xf>
    <xf numFmtId="0" fontId="19" fillId="0" borderId="6" xfId="17" quotePrefix="1" applyFont="1" applyBorder="1" applyAlignment="1">
      <alignment horizontal="center"/>
    </xf>
    <xf numFmtId="0" fontId="21" fillId="0" borderId="6" xfId="4" quotePrefix="1" applyFont="1" applyBorder="1" applyAlignment="1">
      <alignment horizontal="center"/>
    </xf>
    <xf numFmtId="0" fontId="13" fillId="0" borderId="6" xfId="4" quotePrefix="1" applyBorder="1" applyAlignment="1">
      <alignment horizontal="center"/>
    </xf>
    <xf numFmtId="0" fontId="13" fillId="0" borderId="8" xfId="4" quotePrefix="1" applyBorder="1" applyAlignment="1">
      <alignment horizontal="center"/>
    </xf>
    <xf numFmtId="0" fontId="1" fillId="0" borderId="7" xfId="19" applyBorder="1"/>
    <xf numFmtId="0" fontId="1" fillId="0" borderId="7" xfId="19" applyBorder="1"/>
    <xf numFmtId="14" fontId="1" fillId="0" borderId="7" xfId="19" applyNumberFormat="1" applyBorder="1"/>
    <xf numFmtId="0" fontId="1" fillId="0" borderId="7" xfId="19" applyBorder="1"/>
    <xf numFmtId="0" fontId="1" fillId="0" borderId="7" xfId="19" applyBorder="1"/>
    <xf numFmtId="0" fontId="1" fillId="0" borderId="7" xfId="19" applyBorder="1" applyAlignment="1">
      <alignment horizontal="center"/>
    </xf>
    <xf numFmtId="0" fontId="1" fillId="0" borderId="7" xfId="19" applyBorder="1"/>
    <xf numFmtId="0" fontId="1" fillId="0" borderId="7" xfId="19" applyBorder="1"/>
    <xf numFmtId="0" fontId="1" fillId="0" borderId="7" xfId="19" quotePrefix="1" applyBorder="1"/>
    <xf numFmtId="0" fontId="1" fillId="0" borderId="7" xfId="19" applyBorder="1"/>
  </cellXfs>
  <cellStyles count="20">
    <cellStyle name="Comma [0] 2" xfId="16"/>
    <cellStyle name="Hyperlink 2" xfId="4"/>
    <cellStyle name="Hyperlink 2 2" xfId="15"/>
    <cellStyle name="Hyperlink 3" xfId="9"/>
    <cellStyle name="Hyperlink 4" xfId="18"/>
    <cellStyle name="Normal" xfId="0" builtinId="0"/>
    <cellStyle name="Normal 10" xfId="19"/>
    <cellStyle name="Normal 2" xfId="3"/>
    <cellStyle name="Normal 2 2" xfId="12"/>
    <cellStyle name="Normal 2 3" xfId="14"/>
    <cellStyle name="Normal 3" xfId="2"/>
    <cellStyle name="Normal 3 2" xfId="11"/>
    <cellStyle name="Normal 4" xfId="5"/>
    <cellStyle name="Normal 4 2" xfId="13"/>
    <cellStyle name="Normal 5" xfId="6"/>
    <cellStyle name="Normal 6" xfId="7"/>
    <cellStyle name="Normal 7" xfId="8"/>
    <cellStyle name="Normal 8" xfId="10"/>
    <cellStyle name="Normal 9" xfId="17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2"/>
  <sheetViews>
    <sheetView tabSelected="1" topLeftCell="J1" zoomScale="75" zoomScaleNormal="75" workbookViewId="0">
      <selection activeCell="P1" sqref="P1:P1048576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6.8554687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0" t="s">
        <v>26</v>
      </c>
      <c r="N2"/>
      <c r="O2" s="21" t="s">
        <v>56</v>
      </c>
      <c r="P2" s="24" t="s">
        <v>170</v>
      </c>
      <c r="Q2" s="6">
        <f>2016-VALUE(RIGHT(O2,4))</f>
        <v>22</v>
      </c>
      <c r="R2" t="str">
        <f>IF(Q2&lt;21,"&lt; 21",IF(Q2&lt;=30,"21 - 30",IF(Q2&lt;=40,"31 - 40",IF(Q2&lt;=50,"41 - 50","&gt; 50" ))))</f>
        <v>21 - 30</v>
      </c>
      <c r="S2" s="29" t="s">
        <v>167</v>
      </c>
      <c r="T2" s="23" t="s">
        <v>86</v>
      </c>
      <c r="U2" s="25" t="s">
        <v>89</v>
      </c>
      <c r="V2" s="27" t="s">
        <v>111</v>
      </c>
      <c r="W2" s="28" t="s">
        <v>112</v>
      </c>
      <c r="X2" s="16"/>
      <c r="Y2" s="13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0" t="s">
        <v>27</v>
      </c>
      <c r="N3"/>
      <c r="O3" s="21" t="s">
        <v>57</v>
      </c>
      <c r="P3" s="24" t="s">
        <v>170</v>
      </c>
      <c r="Q3" s="6">
        <f t="shared" ref="Q3:Q31" si="0">2016-VALUE(RIGHT(O3,4))</f>
        <v>23</v>
      </c>
      <c r="R3" s="2" t="str">
        <f t="shared" ref="R3:R31" si="1">IF(Q3&lt;21,"&lt; 21",IF(Q3&lt;=30,"21 - 30",IF(Q3&lt;=40,"31 - 40",IF(Q3&lt;=50,"41 - 50","&gt; 50" ))))</f>
        <v>21 - 30</v>
      </c>
      <c r="S3" s="29" t="s">
        <v>167</v>
      </c>
      <c r="T3" s="23" t="s">
        <v>86</v>
      </c>
      <c r="U3" s="25" t="s">
        <v>90</v>
      </c>
      <c r="V3" s="27" t="s">
        <v>113</v>
      </c>
      <c r="W3" s="28" t="s">
        <v>114</v>
      </c>
      <c r="X3" s="16"/>
      <c r="Y3" s="14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0" t="s">
        <v>28</v>
      </c>
      <c r="N4"/>
      <c r="O4" s="22" t="s">
        <v>58</v>
      </c>
      <c r="P4" s="24" t="s">
        <v>170</v>
      </c>
      <c r="Q4" s="6">
        <f t="shared" si="0"/>
        <v>42</v>
      </c>
      <c r="R4" s="2" t="str">
        <f t="shared" si="1"/>
        <v>41 - 50</v>
      </c>
      <c r="S4" s="29" t="s">
        <v>167</v>
      </c>
      <c r="T4" s="23" t="s">
        <v>86</v>
      </c>
      <c r="U4" s="26" t="s">
        <v>91</v>
      </c>
      <c r="V4" s="27" t="s">
        <v>115</v>
      </c>
      <c r="W4" s="28" t="s">
        <v>116</v>
      </c>
      <c r="X4" s="16"/>
      <c r="Y4" s="14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0" t="s">
        <v>29</v>
      </c>
      <c r="N5"/>
      <c r="O5" s="21" t="s">
        <v>59</v>
      </c>
      <c r="P5" s="24" t="s">
        <v>170</v>
      </c>
      <c r="Q5" s="6">
        <f t="shared" si="0"/>
        <v>47</v>
      </c>
      <c r="R5" s="2" t="str">
        <f t="shared" si="1"/>
        <v>41 - 50</v>
      </c>
      <c r="S5" s="29" t="s">
        <v>167</v>
      </c>
      <c r="T5" s="23" t="s">
        <v>86</v>
      </c>
      <c r="U5" s="26" t="s">
        <v>92</v>
      </c>
      <c r="V5" s="27" t="s">
        <v>117</v>
      </c>
      <c r="W5" s="28" t="s">
        <v>118</v>
      </c>
      <c r="X5" s="17"/>
      <c r="Y5" s="14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0" t="s">
        <v>30</v>
      </c>
      <c r="N6"/>
      <c r="O6" s="21" t="s">
        <v>60</v>
      </c>
      <c r="P6" s="24" t="s">
        <v>170</v>
      </c>
      <c r="Q6" s="6">
        <f t="shared" si="0"/>
        <v>47</v>
      </c>
      <c r="R6" s="2" t="str">
        <f t="shared" si="1"/>
        <v>41 - 50</v>
      </c>
      <c r="S6" s="29" t="s">
        <v>167</v>
      </c>
      <c r="T6" s="23" t="s">
        <v>86</v>
      </c>
      <c r="U6" s="26" t="s">
        <v>93</v>
      </c>
      <c r="V6" s="27" t="s">
        <v>119</v>
      </c>
      <c r="W6" s="28" t="s">
        <v>120</v>
      </c>
      <c r="X6" s="16"/>
      <c r="Y6" s="14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0" t="s">
        <v>31</v>
      </c>
      <c r="N7"/>
      <c r="O7" s="21" t="s">
        <v>61</v>
      </c>
      <c r="P7" s="24" t="s">
        <v>170</v>
      </c>
      <c r="Q7" s="6">
        <f t="shared" si="0"/>
        <v>37</v>
      </c>
      <c r="R7" s="2" t="str">
        <f t="shared" si="1"/>
        <v>31 - 40</v>
      </c>
      <c r="S7" s="29" t="s">
        <v>167</v>
      </c>
      <c r="T7" s="23" t="s">
        <v>86</v>
      </c>
      <c r="U7" s="26" t="s">
        <v>94</v>
      </c>
      <c r="V7" s="27" t="s">
        <v>121</v>
      </c>
      <c r="W7" s="28" t="s">
        <v>122</v>
      </c>
      <c r="X7" s="17"/>
      <c r="Y7" s="14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0" t="s">
        <v>32</v>
      </c>
      <c r="N8"/>
      <c r="O8" s="21" t="s">
        <v>62</v>
      </c>
      <c r="P8" s="24" t="s">
        <v>170</v>
      </c>
      <c r="Q8" s="6">
        <f t="shared" si="0"/>
        <v>47</v>
      </c>
      <c r="R8" s="2" t="str">
        <f t="shared" si="1"/>
        <v>41 - 50</v>
      </c>
      <c r="S8" s="29" t="s">
        <v>167</v>
      </c>
      <c r="T8" s="23" t="s">
        <v>86</v>
      </c>
      <c r="U8" s="26" t="s">
        <v>95</v>
      </c>
      <c r="V8" s="27" t="s">
        <v>123</v>
      </c>
      <c r="W8" s="28" t="s">
        <v>124</v>
      </c>
      <c r="X8" s="16"/>
      <c r="Y8" s="14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0" t="s">
        <v>33</v>
      </c>
      <c r="N9"/>
      <c r="O9" s="21" t="s">
        <v>63</v>
      </c>
      <c r="P9" s="24" t="s">
        <v>170</v>
      </c>
      <c r="Q9" s="6">
        <f t="shared" si="0"/>
        <v>35</v>
      </c>
      <c r="R9" s="2" t="str">
        <f t="shared" si="1"/>
        <v>31 - 40</v>
      </c>
      <c r="S9" s="29" t="s">
        <v>167</v>
      </c>
      <c r="T9" s="23" t="s">
        <v>86</v>
      </c>
      <c r="U9" s="26" t="s">
        <v>95</v>
      </c>
      <c r="V9" s="27" t="s">
        <v>123</v>
      </c>
      <c r="W9" s="28" t="s">
        <v>125</v>
      </c>
      <c r="X9" s="16"/>
      <c r="Y9" s="14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0" t="s">
        <v>34</v>
      </c>
      <c r="N10"/>
      <c r="O10" s="21" t="s">
        <v>64</v>
      </c>
      <c r="P10" s="24" t="s">
        <v>171</v>
      </c>
      <c r="Q10" s="6">
        <f t="shared" si="0"/>
        <v>45</v>
      </c>
      <c r="R10" s="2" t="str">
        <f t="shared" si="1"/>
        <v>41 - 50</v>
      </c>
      <c r="S10" s="29" t="s">
        <v>167</v>
      </c>
      <c r="T10" s="23" t="s">
        <v>86</v>
      </c>
      <c r="U10" s="26" t="s">
        <v>96</v>
      </c>
      <c r="V10" s="27" t="s">
        <v>126</v>
      </c>
      <c r="W10" s="28" t="s">
        <v>127</v>
      </c>
      <c r="X10" s="16"/>
      <c r="Y10" s="14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0" t="s">
        <v>35</v>
      </c>
      <c r="N11"/>
      <c r="O11" s="21" t="s">
        <v>65</v>
      </c>
      <c r="P11" s="24" t="s">
        <v>170</v>
      </c>
      <c r="Q11" s="6">
        <f t="shared" si="0"/>
        <v>35</v>
      </c>
      <c r="R11" s="2" t="str">
        <f t="shared" si="1"/>
        <v>31 - 40</v>
      </c>
      <c r="S11" s="29" t="s">
        <v>168</v>
      </c>
      <c r="T11" s="23" t="s">
        <v>86</v>
      </c>
      <c r="U11" s="26" t="s">
        <v>96</v>
      </c>
      <c r="V11" s="27" t="s">
        <v>126</v>
      </c>
      <c r="W11" s="28" t="s">
        <v>128</v>
      </c>
      <c r="X11" s="16"/>
      <c r="Y11" s="14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0" t="s">
        <v>36</v>
      </c>
      <c r="N12"/>
      <c r="O12" s="21" t="s">
        <v>66</v>
      </c>
      <c r="P12" s="24" t="s">
        <v>171</v>
      </c>
      <c r="Q12" s="6">
        <f t="shared" si="0"/>
        <v>59</v>
      </c>
      <c r="R12" s="2" t="str">
        <f t="shared" si="1"/>
        <v>&gt; 50</v>
      </c>
      <c r="S12" s="29" t="s">
        <v>168</v>
      </c>
      <c r="T12" s="23" t="s">
        <v>86</v>
      </c>
      <c r="U12" s="26" t="s">
        <v>97</v>
      </c>
      <c r="V12" s="27" t="s">
        <v>129</v>
      </c>
      <c r="W12" s="28" t="s">
        <v>130</v>
      </c>
      <c r="X12" s="16"/>
      <c r="Y12" s="14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0" t="s">
        <v>37</v>
      </c>
      <c r="N13"/>
      <c r="O13" s="21" t="s">
        <v>67</v>
      </c>
      <c r="P13" s="24" t="s">
        <v>171</v>
      </c>
      <c r="Q13" s="6">
        <f t="shared" si="0"/>
        <v>51</v>
      </c>
      <c r="R13" s="2" t="str">
        <f t="shared" si="1"/>
        <v>&gt; 50</v>
      </c>
      <c r="S13" s="29" t="s">
        <v>168</v>
      </c>
      <c r="T13" s="23" t="s">
        <v>86</v>
      </c>
      <c r="U13" s="26" t="s">
        <v>98</v>
      </c>
      <c r="V13" s="27" t="s">
        <v>131</v>
      </c>
      <c r="W13" s="28" t="s">
        <v>132</v>
      </c>
      <c r="X13" s="18"/>
      <c r="Y13" s="14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0" t="s">
        <v>38</v>
      </c>
      <c r="N14"/>
      <c r="O14" s="21" t="s">
        <v>68</v>
      </c>
      <c r="P14" s="24" t="s">
        <v>171</v>
      </c>
      <c r="Q14" s="6">
        <f t="shared" si="0"/>
        <v>44</v>
      </c>
      <c r="R14" s="2" t="str">
        <f t="shared" si="1"/>
        <v>41 - 50</v>
      </c>
      <c r="S14" s="29" t="s">
        <v>168</v>
      </c>
      <c r="T14" s="23" t="s">
        <v>86</v>
      </c>
      <c r="U14" s="26" t="s">
        <v>99</v>
      </c>
      <c r="V14" s="27" t="s">
        <v>133</v>
      </c>
      <c r="W14" s="28" t="s">
        <v>134</v>
      </c>
      <c r="X14" s="16"/>
      <c r="Y14" s="14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0" t="s">
        <v>39</v>
      </c>
      <c r="N15"/>
      <c r="O15" s="21" t="s">
        <v>69</v>
      </c>
      <c r="P15" s="24" t="s">
        <v>170</v>
      </c>
      <c r="Q15" s="6">
        <f t="shared" si="0"/>
        <v>21</v>
      </c>
      <c r="R15" s="2" t="str">
        <f t="shared" si="1"/>
        <v>21 - 30</v>
      </c>
      <c r="S15" s="29" t="s">
        <v>167</v>
      </c>
      <c r="T15" s="23" t="s">
        <v>86</v>
      </c>
      <c r="U15" s="26" t="s">
        <v>99</v>
      </c>
      <c r="V15" s="27" t="s">
        <v>135</v>
      </c>
      <c r="W15" s="28" t="s">
        <v>136</v>
      </c>
      <c r="X15" s="16"/>
      <c r="Y15" s="14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0" t="s">
        <v>40</v>
      </c>
      <c r="N16"/>
      <c r="O16" s="21" t="s">
        <v>70</v>
      </c>
      <c r="P16" s="24" t="s">
        <v>170</v>
      </c>
      <c r="Q16" s="6">
        <f t="shared" si="0"/>
        <v>51</v>
      </c>
      <c r="R16" s="2" t="str">
        <f t="shared" si="1"/>
        <v>&gt; 50</v>
      </c>
      <c r="S16" s="29" t="s">
        <v>167</v>
      </c>
      <c r="T16" s="23" t="s">
        <v>86</v>
      </c>
      <c r="U16" s="26" t="s">
        <v>100</v>
      </c>
      <c r="V16" s="27" t="s">
        <v>137</v>
      </c>
      <c r="W16" s="28" t="s">
        <v>138</v>
      </c>
      <c r="X16" s="16"/>
      <c r="Y16" s="14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0" t="s">
        <v>41</v>
      </c>
      <c r="N17"/>
      <c r="O17" s="21" t="s">
        <v>71</v>
      </c>
      <c r="P17" s="24" t="s">
        <v>170</v>
      </c>
      <c r="Q17" s="6">
        <f t="shared" si="0"/>
        <v>58</v>
      </c>
      <c r="R17" s="2" t="str">
        <f t="shared" si="1"/>
        <v>&gt; 50</v>
      </c>
      <c r="S17" s="29" t="s">
        <v>167</v>
      </c>
      <c r="T17" s="23" t="s">
        <v>86</v>
      </c>
      <c r="U17" s="26" t="s">
        <v>101</v>
      </c>
      <c r="V17" s="27" t="s">
        <v>137</v>
      </c>
      <c r="W17" s="28" t="s">
        <v>139</v>
      </c>
      <c r="X17" s="16"/>
      <c r="Y17" s="14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0" t="s">
        <v>42</v>
      </c>
      <c r="N18"/>
      <c r="O18" s="21" t="s">
        <v>72</v>
      </c>
      <c r="P18" s="24" t="s">
        <v>170</v>
      </c>
      <c r="Q18" s="6">
        <f t="shared" si="0"/>
        <v>58</v>
      </c>
      <c r="R18" s="2" t="str">
        <f t="shared" si="1"/>
        <v>&gt; 50</v>
      </c>
      <c r="S18" s="29" t="s">
        <v>167</v>
      </c>
      <c r="T18" s="23" t="s">
        <v>86</v>
      </c>
      <c r="U18" s="26" t="s">
        <v>102</v>
      </c>
      <c r="V18" s="27" t="s">
        <v>140</v>
      </c>
      <c r="W18" s="28" t="s">
        <v>141</v>
      </c>
      <c r="X18" s="16"/>
      <c r="Y18" s="14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0" t="s">
        <v>43</v>
      </c>
      <c r="N19"/>
      <c r="O19" s="21" t="s">
        <v>73</v>
      </c>
      <c r="P19" s="24" t="s">
        <v>170</v>
      </c>
      <c r="Q19" s="6">
        <f t="shared" si="0"/>
        <v>35</v>
      </c>
      <c r="R19" s="2" t="str">
        <f t="shared" si="1"/>
        <v>31 - 40</v>
      </c>
      <c r="S19" s="29" t="s">
        <v>167</v>
      </c>
      <c r="T19" s="23" t="s">
        <v>86</v>
      </c>
      <c r="U19" s="26" t="s">
        <v>102</v>
      </c>
      <c r="V19" s="27" t="s">
        <v>140</v>
      </c>
      <c r="W19" s="28" t="s">
        <v>142</v>
      </c>
      <c r="X19" s="16"/>
      <c r="Y19" s="14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0" t="s">
        <v>44</v>
      </c>
      <c r="N20"/>
      <c r="O20" s="21" t="s">
        <v>74</v>
      </c>
      <c r="P20" s="24" t="s">
        <v>171</v>
      </c>
      <c r="Q20" s="6">
        <f t="shared" si="0"/>
        <v>48</v>
      </c>
      <c r="R20" s="2" t="str">
        <f t="shared" si="1"/>
        <v>41 - 50</v>
      </c>
      <c r="S20" s="29" t="s">
        <v>168</v>
      </c>
      <c r="T20" s="23" t="s">
        <v>86</v>
      </c>
      <c r="U20" s="26" t="s">
        <v>103</v>
      </c>
      <c r="V20" s="27" t="s">
        <v>143</v>
      </c>
      <c r="W20" s="28" t="s">
        <v>144</v>
      </c>
      <c r="X20" s="16"/>
      <c r="Y20" s="14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0" t="s">
        <v>45</v>
      </c>
      <c r="N21"/>
      <c r="O21" s="21" t="s">
        <v>75</v>
      </c>
      <c r="P21" s="24" t="s">
        <v>170</v>
      </c>
      <c r="Q21" s="6">
        <f t="shared" si="0"/>
        <v>45</v>
      </c>
      <c r="R21" s="2" t="str">
        <f t="shared" si="1"/>
        <v>41 - 50</v>
      </c>
      <c r="S21" s="29" t="s">
        <v>168</v>
      </c>
      <c r="T21" s="23" t="s">
        <v>86</v>
      </c>
      <c r="U21" s="26" t="s">
        <v>104</v>
      </c>
      <c r="V21" s="27" t="s">
        <v>145</v>
      </c>
      <c r="W21" s="28" t="s">
        <v>146</v>
      </c>
      <c r="X21" s="16"/>
      <c r="Y21" s="14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0" t="s">
        <v>46</v>
      </c>
      <c r="N22"/>
      <c r="O22" s="21" t="s">
        <v>76</v>
      </c>
      <c r="P22" s="24" t="s">
        <v>171</v>
      </c>
      <c r="Q22" s="6">
        <f t="shared" si="0"/>
        <v>40</v>
      </c>
      <c r="R22" s="2" t="str">
        <f t="shared" si="1"/>
        <v>31 - 40</v>
      </c>
      <c r="S22" s="29" t="s">
        <v>167</v>
      </c>
      <c r="T22" s="23" t="s">
        <v>86</v>
      </c>
      <c r="U22" s="26" t="s">
        <v>103</v>
      </c>
      <c r="V22" s="27" t="s">
        <v>147</v>
      </c>
      <c r="W22" s="28" t="s">
        <v>148</v>
      </c>
      <c r="X22" s="16"/>
      <c r="Y22" s="14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0" t="s">
        <v>47</v>
      </c>
      <c r="N23"/>
      <c r="O23" s="21" t="s">
        <v>77</v>
      </c>
      <c r="P23" s="24" t="s">
        <v>170</v>
      </c>
      <c r="Q23" s="6">
        <f t="shared" si="0"/>
        <v>21</v>
      </c>
      <c r="R23" s="2" t="str">
        <f t="shared" si="1"/>
        <v>21 - 30</v>
      </c>
      <c r="S23" s="29" t="s">
        <v>169</v>
      </c>
      <c r="T23" s="23" t="s">
        <v>86</v>
      </c>
      <c r="U23" s="26" t="s">
        <v>105</v>
      </c>
      <c r="V23" s="27" t="s">
        <v>149</v>
      </c>
      <c r="W23" s="28" t="s">
        <v>150</v>
      </c>
      <c r="X23" s="16"/>
      <c r="Y23" s="14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0" t="s">
        <v>48</v>
      </c>
      <c r="N24"/>
      <c r="O24" s="21" t="s">
        <v>78</v>
      </c>
      <c r="P24" s="24" t="s">
        <v>170</v>
      </c>
      <c r="Q24" s="6">
        <f t="shared" si="0"/>
        <v>31</v>
      </c>
      <c r="R24" s="2" t="str">
        <f t="shared" si="1"/>
        <v>31 - 40</v>
      </c>
      <c r="S24" s="29" t="s">
        <v>167</v>
      </c>
      <c r="T24" s="23" t="s">
        <v>86</v>
      </c>
      <c r="U24" s="26" t="s">
        <v>106</v>
      </c>
      <c r="V24" s="27" t="s">
        <v>151</v>
      </c>
      <c r="W24" s="28" t="s">
        <v>152</v>
      </c>
      <c r="X24" s="18"/>
      <c r="Y24" s="14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0" t="s">
        <v>49</v>
      </c>
      <c r="N25"/>
      <c r="O25" s="21" t="s">
        <v>79</v>
      </c>
      <c r="P25" s="24" t="s">
        <v>170</v>
      </c>
      <c r="Q25" s="6">
        <f t="shared" si="0"/>
        <v>30</v>
      </c>
      <c r="R25" s="2" t="str">
        <f t="shared" si="1"/>
        <v>21 - 30</v>
      </c>
      <c r="S25" s="29" t="s">
        <v>167</v>
      </c>
      <c r="T25" s="23" t="s">
        <v>86</v>
      </c>
      <c r="U25" s="26" t="s">
        <v>104</v>
      </c>
      <c r="V25" s="27" t="s">
        <v>153</v>
      </c>
      <c r="W25" s="28" t="s">
        <v>154</v>
      </c>
      <c r="X25" s="16"/>
      <c r="Y25" s="14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0" t="s">
        <v>50</v>
      </c>
      <c r="N26"/>
      <c r="O26" s="21" t="s">
        <v>80</v>
      </c>
      <c r="P26" s="24" t="s">
        <v>170</v>
      </c>
      <c r="Q26" s="6">
        <f t="shared" si="0"/>
        <v>49</v>
      </c>
      <c r="R26" s="2" t="str">
        <f t="shared" si="1"/>
        <v>41 - 50</v>
      </c>
      <c r="S26" s="29" t="s">
        <v>168</v>
      </c>
      <c r="T26" s="23" t="s">
        <v>86</v>
      </c>
      <c r="U26" s="26" t="s">
        <v>107</v>
      </c>
      <c r="V26" s="27" t="s">
        <v>155</v>
      </c>
      <c r="W26" s="28" t="s">
        <v>156</v>
      </c>
      <c r="X26" s="18"/>
      <c r="Y26" s="14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0" t="s">
        <v>51</v>
      </c>
      <c r="N27"/>
      <c r="O27" s="21" t="s">
        <v>81</v>
      </c>
      <c r="P27" s="24" t="s">
        <v>171</v>
      </c>
      <c r="Q27" s="6">
        <f t="shared" si="0"/>
        <v>63</v>
      </c>
      <c r="R27" s="2" t="str">
        <f t="shared" si="1"/>
        <v>&gt; 50</v>
      </c>
      <c r="S27" s="29" t="s">
        <v>168</v>
      </c>
      <c r="T27" s="23" t="s">
        <v>86</v>
      </c>
      <c r="U27" s="26" t="s">
        <v>108</v>
      </c>
      <c r="V27" s="27" t="s">
        <v>157</v>
      </c>
      <c r="W27" s="28" t="s">
        <v>158</v>
      </c>
      <c r="X27" s="16"/>
      <c r="Y27" s="14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0" t="s">
        <v>52</v>
      </c>
      <c r="N28"/>
      <c r="O28" s="21" t="s">
        <v>82</v>
      </c>
      <c r="P28" s="24" t="s">
        <v>171</v>
      </c>
      <c r="Q28" s="6">
        <f t="shared" si="0"/>
        <v>55</v>
      </c>
      <c r="R28" s="2" t="str">
        <f t="shared" si="1"/>
        <v>&gt; 50</v>
      </c>
      <c r="S28" s="29" t="s">
        <v>168</v>
      </c>
      <c r="T28" s="23" t="s">
        <v>86</v>
      </c>
      <c r="U28" s="26" t="s">
        <v>109</v>
      </c>
      <c r="V28" s="27" t="s">
        <v>159</v>
      </c>
      <c r="W28" s="28" t="s">
        <v>160</v>
      </c>
      <c r="X28" s="16"/>
      <c r="Y28" s="14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0" t="s">
        <v>53</v>
      </c>
      <c r="N29"/>
      <c r="O29" s="21" t="s">
        <v>83</v>
      </c>
      <c r="P29" s="24" t="s">
        <v>171</v>
      </c>
      <c r="Q29" s="6">
        <f t="shared" si="0"/>
        <v>29</v>
      </c>
      <c r="R29" s="2" t="str">
        <f t="shared" si="1"/>
        <v>21 - 30</v>
      </c>
      <c r="S29" s="29" t="s">
        <v>167</v>
      </c>
      <c r="T29" s="23" t="s">
        <v>87</v>
      </c>
      <c r="U29" s="26" t="s">
        <v>109</v>
      </c>
      <c r="V29" s="27" t="s">
        <v>161</v>
      </c>
      <c r="W29" s="28" t="s">
        <v>162</v>
      </c>
      <c r="X29" s="16"/>
      <c r="Y29" s="14"/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0" t="s">
        <v>54</v>
      </c>
      <c r="N30"/>
      <c r="O30" s="21" t="s">
        <v>84</v>
      </c>
      <c r="P30" s="24" t="s">
        <v>170</v>
      </c>
      <c r="Q30" s="6">
        <f t="shared" si="0"/>
        <v>36</v>
      </c>
      <c r="R30" s="2" t="str">
        <f t="shared" si="1"/>
        <v>31 - 40</v>
      </c>
      <c r="S30" s="29" t="s">
        <v>167</v>
      </c>
      <c r="T30" s="23" t="s">
        <v>86</v>
      </c>
      <c r="U30" s="26" t="s">
        <v>110</v>
      </c>
      <c r="V30" s="27" t="s">
        <v>163</v>
      </c>
      <c r="W30" s="28" t="s">
        <v>164</v>
      </c>
      <c r="X30" s="16"/>
      <c r="Y30" s="14"/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0" t="s">
        <v>55</v>
      </c>
      <c r="N31"/>
      <c r="O31" s="21" t="s">
        <v>85</v>
      </c>
      <c r="P31" s="24" t="s">
        <v>171</v>
      </c>
      <c r="Q31" s="6">
        <f t="shared" si="0"/>
        <v>41</v>
      </c>
      <c r="R31" s="2" t="str">
        <f t="shared" si="1"/>
        <v>41 - 50</v>
      </c>
      <c r="S31" s="29" t="s">
        <v>168</v>
      </c>
      <c r="T31" s="23" t="s">
        <v>88</v>
      </c>
      <c r="U31" s="26" t="s">
        <v>108</v>
      </c>
      <c r="V31" s="27" t="s">
        <v>165</v>
      </c>
      <c r="W31" s="28" t="s">
        <v>166</v>
      </c>
      <c r="X31" s="19"/>
      <c r="Y31" s="15"/>
    </row>
    <row r="32" spans="1:25" ht="16.5" thickTop="1" x14ac:dyDescent="0.25"/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2016-09-27T02:05:37Z</dcterms:modified>
  <dc:language>en-US</dc:language>
</cp:coreProperties>
</file>