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8" i="1" l="1"/>
  <c r="R18" i="1" s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R26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R22" i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<sst xmlns="http://schemas.openxmlformats.org/spreadsheetml/2006/main" count="314" uniqueCount="171">
  <si>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</si>
  <si>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</si>
  <si>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</si>
  <si>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</si>
  <si>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</si>
  <si>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</si>
  <si>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</si>
  <si>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</si>
  <si>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</si>
  <si>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</si>
  <si>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</si>
  <si>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</si>
  <si>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</si>
  <si>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</si>
  <si>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</si>
  <si>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</si>
  <si>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</si>
  <si>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</si>
  <si>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</si>
  <si>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</si>
  <si>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</si>
  <si>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</si>
  <si>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</si>
  <si>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</si>
  <si>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</si>
  <si>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</si>
  <si>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Islam</t>
  </si>
  <si>
    <t>SLTA</t>
  </si>
  <si>
    <t>S1</t>
  </si>
  <si>
    <t>S2</t>
  </si>
  <si>
    <t>KUD RAHMAT</t>
  </si>
  <si>
    <t>ISLAM</t>
  </si>
  <si>
    <t>ABDUL AZIS PATA, SE. M.Si</t>
  </si>
  <si>
    <t>H. MUH TAIYEB</t>
  </si>
  <si>
    <t>ZAINAL ARIFIN</t>
  </si>
  <si>
    <t>H. ABDUL MUCHTAR</t>
  </si>
  <si>
    <t>SYARIFFUDDIN, SE</t>
  </si>
  <si>
    <t>MURSIDA, SE</t>
  </si>
  <si>
    <t>HJ. MULIATI TADJUDDIN</t>
  </si>
  <si>
    <t>MUHAMMAD NUR BASO</t>
  </si>
  <si>
    <t>ST. AMINAH, SE</t>
  </si>
  <si>
    <t>RONY KASIM</t>
  </si>
  <si>
    <t>KURDIANSYAH</t>
  </si>
  <si>
    <t>H. DARWIS DAUD, S.Sos</t>
  </si>
  <si>
    <t>SYAMSUDDIN, S</t>
  </si>
  <si>
    <t>SITTIHARI</t>
  </si>
  <si>
    <t>M. ASHAR TOLA</t>
  </si>
  <si>
    <t>SAMSUDDIN</t>
  </si>
  <si>
    <t>BASO SARO. S.Ag</t>
  </si>
  <si>
    <t>SYAPARUDDIN</t>
  </si>
  <si>
    <t>NURHAYATI NAMIRAH,S.KOM</t>
  </si>
  <si>
    <t>ARISTOYO, ST</t>
  </si>
  <si>
    <t>FACHRUDDIN</t>
  </si>
  <si>
    <t>H. ABDUL LATIF</t>
  </si>
  <si>
    <t>H. ABDUL MADJID H, S.Sos</t>
  </si>
  <si>
    <t>MUH. RUSTAM. BSc</t>
  </si>
  <si>
    <t>AHMAD. T</t>
  </si>
  <si>
    <t>JUMIARNI</t>
  </si>
  <si>
    <t>SUWARNI SYAM</t>
  </si>
  <si>
    <t>FITRYANI SYAFAR</t>
  </si>
  <si>
    <t>MUHAYYAR SABIR</t>
  </si>
  <si>
    <t>H. MUH. NUR GAMA</t>
  </si>
  <si>
    <t>KUD TANRALILI</t>
  </si>
  <si>
    <t>KUD TAMALATE</t>
  </si>
  <si>
    <t>KUD PETA BERRU</t>
  </si>
  <si>
    <t>MONCONG</t>
  </si>
  <si>
    <t>KUD SAMATURU</t>
  </si>
  <si>
    <t>KUD MINA BONTOBAHARI</t>
  </si>
  <si>
    <t/>
  </si>
  <si>
    <t>KUD IKAMBW</t>
  </si>
  <si>
    <t>KUD MANDIRI</t>
  </si>
  <si>
    <t>KUD BONTOHOMPO</t>
  </si>
  <si>
    <t>KUD CEMPANIGA</t>
  </si>
  <si>
    <t>JL. HARAWAN NO.99</t>
  </si>
  <si>
    <t>KUD MINA PANRA</t>
  </si>
  <si>
    <t>KUD MINAHAASA SUNGGU</t>
  </si>
  <si>
    <t>KUD</t>
  </si>
  <si>
    <t>KUD MINA PANTAS INDAH</t>
  </si>
  <si>
    <t>KUD RASPEN BONTOTANGA</t>
  </si>
  <si>
    <t>KUD MEKAR BONRTORAMBA</t>
  </si>
  <si>
    <t>KUD SIPATUWO</t>
  </si>
  <si>
    <t>KUD MAKMUR</t>
  </si>
  <si>
    <t>KUD MAPPASI LELE</t>
  </si>
  <si>
    <t>KUD SUKMA</t>
  </si>
  <si>
    <t>KUD PAKKARESOE</t>
  </si>
  <si>
    <t>KUD SIPURENNUE</t>
  </si>
  <si>
    <t>KUD MINA SJPARIO</t>
  </si>
  <si>
    <t>KOPERASI SANUR GOWA</t>
  </si>
  <si>
    <t>KUD MATTAPPAWALIE</t>
  </si>
  <si>
    <t>KUD BULUKUNYI</t>
  </si>
  <si>
    <t>KOMPLEK PASAR BATANGASE KAB. MAROS</t>
  </si>
  <si>
    <t>08124243107</t>
  </si>
  <si>
    <t>AMARANG KEL. BORONG KEC. TANRALILI KAB. MAROS - SULSEL</t>
  </si>
  <si>
    <t>085399373323</t>
  </si>
  <si>
    <t>JL. AND SEWANG NO.33 LABAKKANG KEC.LABAKKANG, KAP.PANGKEP</t>
  </si>
  <si>
    <t>082197306919</t>
  </si>
  <si>
    <t>JL. SULTAN HASANNUDDIN NO.191 KEL. SOMBALABELLA</t>
  </si>
  <si>
    <t>085299281765</t>
  </si>
  <si>
    <t>KECAMATAN POLEWAWI SELATAN, KABUPATEN TAKALAR</t>
  </si>
  <si>
    <t>JL. H. EASSING KEL. BONTO PERAK  KEC. PANGKAJENE</t>
  </si>
  <si>
    <t>0813421321161</t>
  </si>
  <si>
    <t>JL. ANDI RAJA BONTOA KEC. BONTOA</t>
  </si>
  <si>
    <t>04113883520</t>
  </si>
  <si>
    <t>DESA BULUKUNYI, KEC. POLONGKENG SELATAN KAB. TAKALAR</t>
  </si>
  <si>
    <t>TA'BUAKKANG DESA KATANGKA, KEC. BON TONAMPO KAB. GOWA</t>
  </si>
  <si>
    <t>JL. MELINO LINK BONTO BANDO NO.188</t>
  </si>
  <si>
    <t>KELURAHAN TANALALLANGAN KEC. BONTOHOMPO, KAB. GOWA</t>
  </si>
  <si>
    <t>085218322694</t>
  </si>
  <si>
    <t>CAMBA MAROS</t>
  </si>
  <si>
    <t>085292125555</t>
  </si>
  <si>
    <t>JL. HARAPAN NO.99 KEL. PABIRINGA</t>
  </si>
  <si>
    <t>0852555542733</t>
  </si>
  <si>
    <t>DESA BORONGTATA KEC. TAMALATEA KAB. JENEPONTO</t>
  </si>
  <si>
    <t>DUSUN GAMPAA TIMUR KEC. GALESONG, KAB TAKALAS</t>
  </si>
  <si>
    <t>BORONG TALA DUSUN PATTINGGALI OANG RT.004/RW.04 GALESONG</t>
  </si>
  <si>
    <t>TAMAN ROYA TIMUR KEL. TAMAN ROYA KEC. TAMALASEA KAB.JENEPONTO</t>
  </si>
  <si>
    <t>085341451575</t>
  </si>
  <si>
    <t>PARE-PARE RT.006/RW.002 DESA MARADEKAYA KEC. BAJENG</t>
  </si>
  <si>
    <t>JL. LANTO DS. PASEWANG, TAMALATEA</t>
  </si>
  <si>
    <t>085255890922</t>
  </si>
  <si>
    <t>KELURAHAN BONTO RAMBA, KEC. BONTORAMMBA KAB.JENEPONTO</t>
  </si>
  <si>
    <t>JL. A. MAURAGA BARAT KEL. JAGONG KEC. PANGKAJENE</t>
  </si>
  <si>
    <t>0852242397909</t>
  </si>
  <si>
    <t>DESA BONTO KEC. MA'RANG KABUPATEN PANGKEP</t>
  </si>
  <si>
    <t>085242861545</t>
  </si>
  <si>
    <t>KUD MAPPASI LELE KEC. SAMALEWA</t>
  </si>
  <si>
    <t>JL. SULTAN HASANNUDDIN DESA GARESSI</t>
  </si>
  <si>
    <t>KELURAHAN MANGKOSO, KEC. SOPPENG, KAB. BARRU</t>
  </si>
  <si>
    <t>082395934238</t>
  </si>
  <si>
    <t xml:space="preserve">DESA TANETE, KEC. TANETE, KAB. BARRU, SUL-SEL </t>
  </si>
  <si>
    <t>085242570267</t>
  </si>
  <si>
    <t>JL. PS.SENTRAL KEL. S. BIANGGAE KAB. BARRU</t>
  </si>
  <si>
    <t>JL. MUSTAFA DESA BUNGA RT.002 RW.01</t>
  </si>
  <si>
    <t>082347275799</t>
  </si>
  <si>
    <t>TANGTE RIAJA BARRU</t>
  </si>
  <si>
    <t>081355624718</t>
  </si>
  <si>
    <t>MAKAMMU KECAMATAN BULUKUNYI</t>
  </si>
  <si>
    <t>085242667982</t>
  </si>
  <si>
    <t>MAROS, 07/04/1964</t>
  </si>
  <si>
    <t>MAROS, 18-12-1945</t>
  </si>
  <si>
    <t>LABAKKANG, 12-01-1962</t>
  </si>
  <si>
    <t>TAKALAR, 11/03/1955</t>
  </si>
  <si>
    <t>MONCONG KOMBA, 31/12/1972</t>
  </si>
  <si>
    <t>PANGKAJENE, 02/05/1973</t>
  </si>
  <si>
    <t>MAROS, 16/09/1967</t>
  </si>
  <si>
    <t>TAKALAR, 03-06-1948</t>
  </si>
  <si>
    <t>BATEGULUNG, 07-12-1973</t>
  </si>
  <si>
    <t>KOTAMOBAGO, 11/07/1986</t>
  </si>
  <si>
    <t>UJUNG PANDANG, 18-12-1983</t>
  </si>
  <si>
    <t>MAROS, 25/05/1955</t>
  </si>
  <si>
    <t>BORONGTALA, 25/07/1973</t>
  </si>
  <si>
    <t>TOBEREKA, 02-09-1971</t>
  </si>
  <si>
    <t>CAMPAGAYA, 31/12/1962</t>
  </si>
  <si>
    <t>Borong Tala Dusun, 25-07-1973</t>
  </si>
  <si>
    <t>KAPITA, 05/01/1955</t>
  </si>
  <si>
    <t>PARE-PARE, 01-01-1959</t>
  </si>
  <si>
    <t>BONTO SUNGGU, 03-11-1992</t>
  </si>
  <si>
    <t>MAKASAR, 13-08-1976</t>
  </si>
  <si>
    <t>PANGKAJENE, 12-07-1952</t>
  </si>
  <si>
    <t>Bonto-Bonto, 08-07-1966</t>
  </si>
  <si>
    <t>SALEBBO, 09-07-1951</t>
  </si>
  <si>
    <t>BONEY, 08/05/1967</t>
  </si>
  <si>
    <t>MANGKOSO, 22/12/1969</t>
  </si>
  <si>
    <t>SOPPENG, 05-08-1983</t>
  </si>
  <si>
    <t>BARRU, 24-08-1973</t>
  </si>
  <si>
    <t>SAILONG, 12/04/1984</t>
  </si>
  <si>
    <t>BULUKUNYI, 03-06-1948</t>
  </si>
  <si>
    <t>22 Juli 1979</t>
  </si>
  <si>
    <t>L</t>
  </si>
  <si>
    <t>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</si>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</sst>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3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sz val="10"/>
      <name val="Tahoma"/>
      <family val="2"/>
    </font>
    <font>
      <u/>
      <sz val="9.35"/>
      <color theme="10"/>
      <name val="Calibri"/>
      <family val="2"/>
      <charset val="1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</borders>
  <cellStyleXfs count="19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7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6" fillId="0" borderId="5" xfId="3" applyFont="1" applyFill="1" applyBorder="1" applyAlignment="1">
      <alignment horizontal="center" vertical="center"/>
    </xf>
    <xf numFmtId="0" fontId="16" fillId="0" borderId="3" xfId="3" applyFont="1" applyFill="1" applyBorder="1" applyAlignment="1">
      <alignment horizontal="center" vertical="center"/>
    </xf>
    <xf numFmtId="0" fontId="16" fillId="0" borderId="4" xfId="3" applyFont="1" applyFill="1" applyBorder="1" applyAlignment="1">
      <alignment horizontal="center" vertical="center"/>
    </xf>
    <xf numFmtId="0" fontId="20" fillId="0" borderId="7" xfId="17" quotePrefix="1" applyFont="1" applyBorder="1" applyAlignment="1">
      <alignment horizontal="center"/>
    </xf>
    <xf numFmtId="0" fontId="22" fillId="0" borderId="7" xfId="4" quotePrefix="1" applyFont="1" applyBorder="1" applyAlignment="1">
      <alignment horizontal="center"/>
    </xf>
    <xf numFmtId="0" fontId="12" fillId="0" borderId="7" xfId="4" quotePrefix="1" applyBorder="1" applyAlignment="1">
      <alignment horizontal="center"/>
    </xf>
    <xf numFmtId="0" fontId="12" fillId="0" borderId="8" xfId="4" quotePrefix="1" applyBorder="1" applyAlignment="1">
      <alignment horizontal="center"/>
    </xf>
    <xf numFmtId="0" fontId="1" fillId="0" borderId="6" xfId="17" applyBorder="1"/>
    <xf numFmtId="0" fontId="19" fillId="0" borderId="7" xfId="17" quotePrefix="1" applyFont="1" applyBorder="1"/>
    <xf numFmtId="0" fontId="18" fillId="0" borderId="7" xfId="17" quotePrefix="1" applyFont="1" applyBorder="1"/>
    <xf numFmtId="0" fontId="1" fillId="0" borderId="7" xfId="17" quotePrefix="1" applyBorder="1" applyAlignment="1">
      <alignment horizontal="center"/>
    </xf>
    <xf numFmtId="0" fontId="1" fillId="0" borderId="7" xfId="17" quotePrefix="1" applyBorder="1" applyAlignment="1">
      <alignment horizontal="center"/>
    </xf>
    <xf numFmtId="0" fontId="1" fillId="0" borderId="6" xfId="17" applyBorder="1" applyAlignment="1">
      <alignment horizontal="center"/>
    </xf>
    <xf numFmtId="0" fontId="1" fillId="0" borderId="7" xfId="17" quotePrefix="1" applyBorder="1" applyAlignment="1">
      <alignment horizontal="center"/>
    </xf>
    <xf numFmtId="0" fontId="1" fillId="0" borderId="7" xfId="17" quotePrefix="1" applyBorder="1" applyAlignment="1">
      <alignment horizontal="left"/>
    </xf>
    <xf numFmtId="0" fontId="1" fillId="0" borderId="6" xfId="17" applyBorder="1"/>
    <xf numFmtId="0" fontId="1" fillId="0" borderId="7" xfId="17" quotePrefix="1" applyBorder="1" applyAlignment="1">
      <alignment horizontal="center"/>
    </xf>
    <xf numFmtId="0" fontId="1" fillId="0" borderId="7" xfId="17" quotePrefix="1" applyBorder="1" applyAlignment="1">
      <alignment horizontal="left"/>
    </xf>
    <xf numFmtId="0" fontId="1" fillId="0" borderId="6" xfId="17" applyBorder="1"/>
    <xf numFmtId="0" fontId="1" fillId="0" borderId="7" xfId="17" quotePrefix="1" applyBorder="1" applyAlignment="1">
      <alignment horizontal="left"/>
    </xf>
  </cellXfs>
  <cellStyles count="19">
    <cellStyle name="Comma [0] 2" xfId="16"/>
    <cellStyle name="Hyperlink 2" xfId="4"/>
    <cellStyle name="Hyperlink 2 2" xfId="15"/>
    <cellStyle name="Hyperlink 3" xfId="9"/>
    <cellStyle name="Hyperlink 4" xfId="18"/>
    <cellStyle name="Normal" xfId="0" builtinId="0"/>
    <cellStyle name="Normal 2" xfId="3"/>
    <cellStyle name="Normal 2 2" xfId="12"/>
    <cellStyle name="Normal 2 3" xfId="14"/>
    <cellStyle name="Normal 3" xfId="2"/>
    <cellStyle name="Normal 3 2" xfId="11"/>
    <cellStyle name="Normal 4" xfId="5"/>
    <cellStyle name="Normal 4 2" xfId="13"/>
    <cellStyle name="Normal 5" xfId="6"/>
    <cellStyle name="Normal 6" xfId="7"/>
    <cellStyle name="Normal 7" xfId="8"/>
    <cellStyle name="Normal 8" xfId="10"/>
    <cellStyle name="Normal 9" xfId="17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2"/>
  <sheetViews>
    <sheetView tabSelected="1" topLeftCell="A3" zoomScale="75" zoomScaleNormal="75" workbookViewId="0">
      <selection activeCell="S1" sqref="S1:S1048576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31" style="9" customWidth="1"/>
    <col min="14" max="14" width="6.8554687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1" t="s">
        <v>32</v>
      </c>
      <c r="N2"/>
      <c r="O2" s="32" t="s">
        <v>138</v>
      </c>
      <c r="P2" s="29" t="s">
        <v>168</v>
      </c>
      <c r="Q2" s="6">
        <f>2016-VALUE(RIGHT(O2,4))</f>
        <v>52</v>
      </c>
      <c r="R2" t="str">
        <f>IF(Q2&lt;21,"&lt; 21",IF(Q2&lt;=30,"21 - 30",IF(Q2&lt;=40,"31 - 40",IF(Q2&lt;=50,"41 - 50","&gt; 50" ))))</f>
        <v>&gt; 50</v>
      </c>
      <c r="S2" s="23" t="s">
        <v>29</v>
      </c>
      <c r="T2" s="24" t="s">
        <v>26</v>
      </c>
      <c r="U2" s="26" t="s">
        <v>30</v>
      </c>
      <c r="V2" s="30" t="s">
        <v>90</v>
      </c>
      <c r="W2" s="29" t="s">
        <v>91</v>
      </c>
      <c r="X2" s="16"/>
      <c r="Y2" s="13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1" t="s">
        <v>33</v>
      </c>
      <c r="N3"/>
      <c r="O3" s="32" t="s">
        <v>139</v>
      </c>
      <c r="P3" s="29" t="s">
        <v>168</v>
      </c>
      <c r="Q3" s="6">
        <f t="shared" ref="Q3:Q31" si="0">2016-VALUE(RIGHT(O3,4))</f>
        <v>71</v>
      </c>
      <c r="R3" s="2" t="str">
        <f t="shared" ref="R3:R31" si="1">IF(Q3&lt;21,"&lt; 21",IF(Q3&lt;=30,"21 - 30",IF(Q3&lt;=40,"31 - 40",IF(Q3&lt;=50,"41 - 50","&gt; 50" ))))</f>
        <v>&gt; 50</v>
      </c>
      <c r="S3" s="29" t="s">
        <v>170</v>
      </c>
      <c r="T3" s="24" t="s">
        <v>26</v>
      </c>
      <c r="U3" s="26" t="s">
        <v>62</v>
      </c>
      <c r="V3" s="30" t="s">
        <v>92</v>
      </c>
      <c r="W3" s="29" t="s">
        <v>93</v>
      </c>
      <c r="X3" s="16"/>
      <c r="Y3" s="14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1" t="s">
        <v>34</v>
      </c>
      <c r="N4"/>
      <c r="O4" s="32" t="s">
        <v>140</v>
      </c>
      <c r="P4" s="29" t="s">
        <v>168</v>
      </c>
      <c r="Q4" s="6">
        <f t="shared" si="0"/>
        <v>54</v>
      </c>
      <c r="R4" s="2" t="str">
        <f t="shared" si="1"/>
        <v>&gt; 50</v>
      </c>
      <c r="S4" s="23" t="s">
        <v>27</v>
      </c>
      <c r="T4" s="24" t="s">
        <v>26</v>
      </c>
      <c r="U4" s="26" t="s">
        <v>63</v>
      </c>
      <c r="V4" s="30" t="s">
        <v>94</v>
      </c>
      <c r="W4" s="29" t="s">
        <v>95</v>
      </c>
      <c r="X4" s="16"/>
      <c r="Y4" s="14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1" t="s">
        <v>35</v>
      </c>
      <c r="N5"/>
      <c r="O5" s="32" t="s">
        <v>141</v>
      </c>
      <c r="P5" s="29" t="s">
        <v>168</v>
      </c>
      <c r="Q5" s="6">
        <f t="shared" si="0"/>
        <v>61</v>
      </c>
      <c r="R5" s="2" t="str">
        <f t="shared" si="1"/>
        <v>&gt; 50</v>
      </c>
      <c r="S5" s="23" t="s">
        <v>27</v>
      </c>
      <c r="T5" s="24" t="s">
        <v>26</v>
      </c>
      <c r="U5" s="26" t="s">
        <v>64</v>
      </c>
      <c r="V5" s="30" t="s">
        <v>96</v>
      </c>
      <c r="W5" s="29" t="s">
        <v>97</v>
      </c>
      <c r="X5" s="17"/>
      <c r="Y5" s="14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1" t="s">
        <v>36</v>
      </c>
      <c r="N6"/>
      <c r="O6" s="32" t="s">
        <v>142</v>
      </c>
      <c r="P6" s="29" t="s">
        <v>168</v>
      </c>
      <c r="Q6" s="6">
        <f t="shared" si="0"/>
        <v>44</v>
      </c>
      <c r="R6" s="2" t="str">
        <f t="shared" si="1"/>
        <v>41 - 50</v>
      </c>
      <c r="S6" s="23" t="s">
        <v>28</v>
      </c>
      <c r="T6" s="24" t="s">
        <v>26</v>
      </c>
      <c r="U6" s="26" t="s">
        <v>65</v>
      </c>
      <c r="V6" s="30" t="s">
        <v>98</v>
      </c>
      <c r="W6" s="29">
        <v>85342564680</v>
      </c>
      <c r="X6" s="16"/>
      <c r="Y6" s="14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1" t="s">
        <v>37</v>
      </c>
      <c r="N7"/>
      <c r="O7" s="32" t="s">
        <v>143</v>
      </c>
      <c r="P7" s="29" t="s">
        <v>168</v>
      </c>
      <c r="Q7" s="6">
        <f t="shared" si="0"/>
        <v>43</v>
      </c>
      <c r="R7" s="2" t="str">
        <f t="shared" si="1"/>
        <v>41 - 50</v>
      </c>
      <c r="S7" s="23" t="s">
        <v>28</v>
      </c>
      <c r="T7" s="24" t="s">
        <v>26</v>
      </c>
      <c r="U7" s="26" t="s">
        <v>66</v>
      </c>
      <c r="V7" s="30" t="s">
        <v>99</v>
      </c>
      <c r="W7" s="29" t="s">
        <v>100</v>
      </c>
      <c r="X7" s="17"/>
      <c r="Y7" s="14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1" t="s">
        <v>38</v>
      </c>
      <c r="N8"/>
      <c r="O8" s="32" t="s">
        <v>144</v>
      </c>
      <c r="P8" s="29" t="s">
        <v>168</v>
      </c>
      <c r="Q8" s="6">
        <f t="shared" si="0"/>
        <v>49</v>
      </c>
      <c r="R8" s="2" t="str">
        <f t="shared" si="1"/>
        <v>41 - 50</v>
      </c>
      <c r="S8" s="23" t="s">
        <v>27</v>
      </c>
      <c r="T8" s="24" t="s">
        <v>26</v>
      </c>
      <c r="U8" s="26" t="s">
        <v>67</v>
      </c>
      <c r="V8" s="30" t="s">
        <v>101</v>
      </c>
      <c r="W8" s="29" t="s">
        <v>102</v>
      </c>
      <c r="X8" s="16"/>
      <c r="Y8" s="14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1" t="s">
        <v>39</v>
      </c>
      <c r="N9"/>
      <c r="O9" s="32" t="s">
        <v>145</v>
      </c>
      <c r="P9" s="29" t="s">
        <v>168</v>
      </c>
      <c r="Q9" s="6">
        <f t="shared" si="0"/>
        <v>68</v>
      </c>
      <c r="R9" s="2" t="str">
        <f t="shared" si="1"/>
        <v>&gt; 50</v>
      </c>
      <c r="S9" s="23" t="s">
        <v>27</v>
      </c>
      <c r="T9" s="24" t="s">
        <v>26</v>
      </c>
      <c r="U9" s="26" t="s">
        <v>68</v>
      </c>
      <c r="V9" s="30" t="s">
        <v>103</v>
      </c>
      <c r="W9" s="29" t="s">
        <v>68</v>
      </c>
      <c r="X9" s="16"/>
      <c r="Y9" s="14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1" t="s">
        <v>40</v>
      </c>
      <c r="N10"/>
      <c r="O10" s="32" t="s">
        <v>146</v>
      </c>
      <c r="P10" s="29" t="s">
        <v>168</v>
      </c>
      <c r="Q10" s="6">
        <f t="shared" si="0"/>
        <v>43</v>
      </c>
      <c r="R10" s="2" t="str">
        <f t="shared" si="1"/>
        <v>41 - 50</v>
      </c>
      <c r="S10" s="23" t="s">
        <v>28</v>
      </c>
      <c r="T10" s="24" t="s">
        <v>26</v>
      </c>
      <c r="U10" s="26" t="s">
        <v>69</v>
      </c>
      <c r="V10" s="30" t="s">
        <v>104</v>
      </c>
      <c r="W10" s="29">
        <v>85341883292</v>
      </c>
      <c r="X10" s="16"/>
      <c r="Y10" s="14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1" t="s">
        <v>41</v>
      </c>
      <c r="N11"/>
      <c r="O11" s="32" t="s">
        <v>147</v>
      </c>
      <c r="P11" s="29" t="s">
        <v>168</v>
      </c>
      <c r="Q11" s="6">
        <f t="shared" si="0"/>
        <v>30</v>
      </c>
      <c r="R11" s="2" t="str">
        <f t="shared" si="1"/>
        <v>21 - 30</v>
      </c>
      <c r="S11" s="23" t="s">
        <v>27</v>
      </c>
      <c r="T11" s="24" t="s">
        <v>26</v>
      </c>
      <c r="U11" s="26" t="s">
        <v>70</v>
      </c>
      <c r="V11" s="30" t="s">
        <v>105</v>
      </c>
      <c r="W11" s="29">
        <v>85255605440</v>
      </c>
      <c r="X11" s="16"/>
      <c r="Y11" s="14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1" t="s">
        <v>42</v>
      </c>
      <c r="N12"/>
      <c r="O12" s="32" t="s">
        <v>148</v>
      </c>
      <c r="P12" s="29" t="s">
        <v>168</v>
      </c>
      <c r="Q12" s="6">
        <f t="shared" si="0"/>
        <v>33</v>
      </c>
      <c r="R12" s="2" t="str">
        <f t="shared" si="1"/>
        <v>31 - 40</v>
      </c>
      <c r="S12" s="23" t="s">
        <v>28</v>
      </c>
      <c r="T12" s="24" t="s">
        <v>26</v>
      </c>
      <c r="U12" s="26" t="s">
        <v>71</v>
      </c>
      <c r="V12" s="30" t="s">
        <v>106</v>
      </c>
      <c r="W12" s="29" t="s">
        <v>107</v>
      </c>
      <c r="X12" s="16"/>
      <c r="Y12" s="14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1" t="s">
        <v>43</v>
      </c>
      <c r="N13"/>
      <c r="O13" s="32" t="s">
        <v>149</v>
      </c>
      <c r="P13" s="29" t="s">
        <v>168</v>
      </c>
      <c r="Q13" s="6">
        <f t="shared" si="0"/>
        <v>61</v>
      </c>
      <c r="R13" s="2" t="str">
        <f t="shared" si="1"/>
        <v>&gt; 50</v>
      </c>
      <c r="S13" s="23" t="s">
        <v>28</v>
      </c>
      <c r="T13" s="24" t="s">
        <v>26</v>
      </c>
      <c r="U13" s="26" t="s">
        <v>72</v>
      </c>
      <c r="V13" s="30" t="s">
        <v>108</v>
      </c>
      <c r="W13" s="29" t="s">
        <v>109</v>
      </c>
      <c r="X13" s="18"/>
      <c r="Y13" s="14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1" t="s">
        <v>44</v>
      </c>
      <c r="N14"/>
      <c r="O14" s="32" t="s">
        <v>150</v>
      </c>
      <c r="P14" s="29" t="s">
        <v>168</v>
      </c>
      <c r="Q14" s="6">
        <f t="shared" si="0"/>
        <v>43</v>
      </c>
      <c r="R14" s="2" t="str">
        <f t="shared" si="1"/>
        <v>41 - 50</v>
      </c>
      <c r="S14" s="23" t="s">
        <v>27</v>
      </c>
      <c r="T14" s="24" t="s">
        <v>26</v>
      </c>
      <c r="U14" s="26" t="s">
        <v>73</v>
      </c>
      <c r="V14" s="30" t="s">
        <v>110</v>
      </c>
      <c r="W14" s="29" t="s">
        <v>111</v>
      </c>
      <c r="X14" s="16"/>
      <c r="Y14" s="14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1" t="s">
        <v>45</v>
      </c>
      <c r="N15"/>
      <c r="O15" s="32" t="s">
        <v>151</v>
      </c>
      <c r="P15" s="29" t="s">
        <v>169</v>
      </c>
      <c r="Q15" s="6">
        <f t="shared" si="0"/>
        <v>45</v>
      </c>
      <c r="R15" s="2" t="str">
        <f t="shared" si="1"/>
        <v>41 - 50</v>
      </c>
      <c r="S15" s="23" t="s">
        <v>27</v>
      </c>
      <c r="T15" s="24" t="s">
        <v>26</v>
      </c>
      <c r="U15" s="26" t="s">
        <v>74</v>
      </c>
      <c r="V15" s="30" t="s">
        <v>112</v>
      </c>
      <c r="W15" s="29">
        <v>812198088482</v>
      </c>
      <c r="X15" s="16"/>
      <c r="Y15" s="14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1" t="s">
        <v>46</v>
      </c>
      <c r="N16"/>
      <c r="O16" s="32" t="s">
        <v>152</v>
      </c>
      <c r="P16" s="29" t="s">
        <v>168</v>
      </c>
      <c r="Q16" s="6">
        <f t="shared" si="0"/>
        <v>54</v>
      </c>
      <c r="R16" s="2" t="str">
        <f t="shared" si="1"/>
        <v>&gt; 50</v>
      </c>
      <c r="S16" s="29" t="s">
        <v>170</v>
      </c>
      <c r="T16" s="24" t="s">
        <v>26</v>
      </c>
      <c r="U16" s="26" t="s">
        <v>75</v>
      </c>
      <c r="V16" s="30" t="s">
        <v>113</v>
      </c>
      <c r="W16" s="29">
        <v>81355152602</v>
      </c>
      <c r="X16" s="16"/>
      <c r="Y16" s="14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1" t="s">
        <v>47</v>
      </c>
      <c r="N17"/>
      <c r="O17" s="31" t="s">
        <v>153</v>
      </c>
      <c r="P17" s="29" t="s">
        <v>168</v>
      </c>
      <c r="Q17" s="6">
        <f t="shared" si="0"/>
        <v>43</v>
      </c>
      <c r="R17" s="2" t="str">
        <f t="shared" si="1"/>
        <v>41 - 50</v>
      </c>
      <c r="S17" s="23" t="s">
        <v>28</v>
      </c>
      <c r="T17" s="24" t="s">
        <v>26</v>
      </c>
      <c r="U17" s="25" t="s">
        <v>76</v>
      </c>
      <c r="V17" s="28" t="s">
        <v>114</v>
      </c>
      <c r="W17" s="28"/>
      <c r="X17" s="16"/>
      <c r="Y17" s="14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1" t="s">
        <v>48</v>
      </c>
      <c r="N18"/>
      <c r="O18" s="32" t="s">
        <v>154</v>
      </c>
      <c r="P18" s="29" t="s">
        <v>168</v>
      </c>
      <c r="Q18" s="6">
        <f t="shared" si="0"/>
        <v>61</v>
      </c>
      <c r="R18" s="2" t="str">
        <f t="shared" si="1"/>
        <v>&gt; 50</v>
      </c>
      <c r="S18" s="23" t="s">
        <v>28</v>
      </c>
      <c r="T18" s="24" t="s">
        <v>26</v>
      </c>
      <c r="U18" s="27" t="s">
        <v>77</v>
      </c>
      <c r="V18" s="30" t="s">
        <v>115</v>
      </c>
      <c r="W18" s="29" t="s">
        <v>116</v>
      </c>
      <c r="X18" s="16"/>
      <c r="Y18" s="14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0" t="s">
        <v>49</v>
      </c>
      <c r="N19"/>
      <c r="O19" s="31" t="s">
        <v>155</v>
      </c>
      <c r="P19" s="29" t="s">
        <v>168</v>
      </c>
      <c r="Q19" s="6">
        <f t="shared" si="0"/>
        <v>57</v>
      </c>
      <c r="R19" s="2" t="str">
        <f t="shared" si="1"/>
        <v>&gt; 50</v>
      </c>
      <c r="S19" s="23" t="s">
        <v>28</v>
      </c>
      <c r="T19" s="24" t="s">
        <v>26</v>
      </c>
      <c r="U19" s="25" t="s">
        <v>76</v>
      </c>
      <c r="V19" s="28" t="s">
        <v>117</v>
      </c>
      <c r="W19" s="28"/>
      <c r="X19" s="16"/>
      <c r="Y19" s="14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1" t="s">
        <v>50</v>
      </c>
      <c r="N20"/>
      <c r="O20" s="32" t="s">
        <v>156</v>
      </c>
      <c r="P20" s="29" t="s">
        <v>169</v>
      </c>
      <c r="Q20" s="6">
        <f t="shared" si="0"/>
        <v>24</v>
      </c>
      <c r="R20" s="2" t="str">
        <f t="shared" si="1"/>
        <v>21 - 30</v>
      </c>
      <c r="S20" s="23" t="s">
        <v>28</v>
      </c>
      <c r="T20" s="24" t="s">
        <v>31</v>
      </c>
      <c r="U20" s="26" t="s">
        <v>78</v>
      </c>
      <c r="V20" s="30" t="s">
        <v>118</v>
      </c>
      <c r="W20" s="29" t="s">
        <v>119</v>
      </c>
      <c r="X20" s="16"/>
      <c r="Y20" s="14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1" t="s">
        <v>51</v>
      </c>
      <c r="N21"/>
      <c r="O21" s="32" t="s">
        <v>157</v>
      </c>
      <c r="P21" s="29" t="s">
        <v>168</v>
      </c>
      <c r="Q21" s="6">
        <f t="shared" si="0"/>
        <v>40</v>
      </c>
      <c r="R21" s="2" t="str">
        <f t="shared" si="1"/>
        <v>31 - 40</v>
      </c>
      <c r="S21" s="23" t="s">
        <v>28</v>
      </c>
      <c r="T21" s="24" t="s">
        <v>26</v>
      </c>
      <c r="U21" s="26" t="s">
        <v>79</v>
      </c>
      <c r="V21" s="30" t="s">
        <v>120</v>
      </c>
      <c r="W21" s="29">
        <v>85255266287</v>
      </c>
      <c r="X21" s="16"/>
      <c r="Y21" s="14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1" t="s">
        <v>52</v>
      </c>
      <c r="N22"/>
      <c r="O22" s="32" t="s">
        <v>158</v>
      </c>
      <c r="P22" s="29" t="s">
        <v>168</v>
      </c>
      <c r="Q22" s="6">
        <f t="shared" si="0"/>
        <v>64</v>
      </c>
      <c r="R22" s="2" t="str">
        <f t="shared" si="1"/>
        <v>&gt; 50</v>
      </c>
      <c r="S22" s="23" t="s">
        <v>27</v>
      </c>
      <c r="T22" s="24" t="s">
        <v>31</v>
      </c>
      <c r="U22" s="26" t="s">
        <v>80</v>
      </c>
      <c r="V22" s="30" t="s">
        <v>121</v>
      </c>
      <c r="W22" s="29" t="s">
        <v>122</v>
      </c>
      <c r="X22" s="16"/>
      <c r="Y22" s="14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1" t="s">
        <v>53</v>
      </c>
      <c r="N23"/>
      <c r="O23" s="32" t="s">
        <v>159</v>
      </c>
      <c r="P23" s="29" t="s">
        <v>168</v>
      </c>
      <c r="Q23" s="6">
        <f t="shared" si="0"/>
        <v>50</v>
      </c>
      <c r="R23" s="2" t="str">
        <f t="shared" si="1"/>
        <v>41 - 50</v>
      </c>
      <c r="S23" s="23" t="s">
        <v>27</v>
      </c>
      <c r="T23" s="24" t="s">
        <v>26</v>
      </c>
      <c r="U23" s="26" t="s">
        <v>81</v>
      </c>
      <c r="V23" s="30" t="s">
        <v>123</v>
      </c>
      <c r="W23" s="29" t="s">
        <v>124</v>
      </c>
      <c r="X23" s="16"/>
      <c r="Y23" s="14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1" t="s">
        <v>54</v>
      </c>
      <c r="N24"/>
      <c r="O24" s="32" t="s">
        <v>160</v>
      </c>
      <c r="P24" s="29" t="s">
        <v>168</v>
      </c>
      <c r="Q24" s="6">
        <f t="shared" si="0"/>
        <v>65</v>
      </c>
      <c r="R24" s="2" t="str">
        <f t="shared" si="1"/>
        <v>&gt; 50</v>
      </c>
      <c r="S24" s="23" t="s">
        <v>28</v>
      </c>
      <c r="T24" s="24" t="s">
        <v>26</v>
      </c>
      <c r="U24" s="26" t="s">
        <v>82</v>
      </c>
      <c r="V24" s="30" t="s">
        <v>125</v>
      </c>
      <c r="W24" s="29">
        <v>81355162488</v>
      </c>
      <c r="X24" s="18"/>
      <c r="Y24" s="14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1" t="s">
        <v>55</v>
      </c>
      <c r="N25"/>
      <c r="O25" s="32" t="s">
        <v>161</v>
      </c>
      <c r="P25" s="29" t="s">
        <v>168</v>
      </c>
      <c r="Q25" s="6">
        <f t="shared" si="0"/>
        <v>49</v>
      </c>
      <c r="R25" s="2" t="str">
        <f t="shared" si="1"/>
        <v>41 - 50</v>
      </c>
      <c r="S25" s="29" t="s">
        <v>170</v>
      </c>
      <c r="T25" s="24" t="s">
        <v>26</v>
      </c>
      <c r="U25" s="26" t="s">
        <v>83</v>
      </c>
      <c r="V25" s="30" t="s">
        <v>126</v>
      </c>
      <c r="W25" s="29">
        <v>81343826010</v>
      </c>
      <c r="X25" s="16"/>
      <c r="Y25" s="14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1" t="s">
        <v>56</v>
      </c>
      <c r="N26"/>
      <c r="O26" s="32" t="s">
        <v>162</v>
      </c>
      <c r="P26" s="29" t="s">
        <v>168</v>
      </c>
      <c r="Q26" s="6">
        <f t="shared" si="0"/>
        <v>47</v>
      </c>
      <c r="R26" s="2" t="str">
        <f t="shared" si="1"/>
        <v>41 - 50</v>
      </c>
      <c r="S26" s="23" t="s">
        <v>27</v>
      </c>
      <c r="T26" s="24" t="s">
        <v>26</v>
      </c>
      <c r="U26" s="26" t="s">
        <v>84</v>
      </c>
      <c r="V26" s="30" t="s">
        <v>127</v>
      </c>
      <c r="W26" s="29" t="s">
        <v>128</v>
      </c>
      <c r="X26" s="18"/>
      <c r="Y26" s="14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1" t="s">
        <v>57</v>
      </c>
      <c r="N27"/>
      <c r="O27" s="32" t="s">
        <v>163</v>
      </c>
      <c r="P27" s="29" t="s">
        <v>169</v>
      </c>
      <c r="Q27" s="6">
        <f t="shared" si="0"/>
        <v>33</v>
      </c>
      <c r="R27" s="2" t="str">
        <f t="shared" si="1"/>
        <v>31 - 40</v>
      </c>
      <c r="S27" s="23" t="s">
        <v>28</v>
      </c>
      <c r="T27" s="24" t="s">
        <v>26</v>
      </c>
      <c r="U27" s="26" t="s">
        <v>85</v>
      </c>
      <c r="V27" s="30" t="s">
        <v>129</v>
      </c>
      <c r="W27" s="29" t="s">
        <v>130</v>
      </c>
      <c r="X27" s="16"/>
      <c r="Y27" s="14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1" t="s">
        <v>58</v>
      </c>
      <c r="N28"/>
      <c r="O28" s="32" t="s">
        <v>164</v>
      </c>
      <c r="P28" s="29" t="s">
        <v>168</v>
      </c>
      <c r="Q28" s="6">
        <f t="shared" si="0"/>
        <v>43</v>
      </c>
      <c r="R28" s="2" t="str">
        <f t="shared" si="1"/>
        <v>41 - 50</v>
      </c>
      <c r="S28" s="23" t="s">
        <v>27</v>
      </c>
      <c r="T28" s="24" t="s">
        <v>31</v>
      </c>
      <c r="U28" s="26" t="s">
        <v>86</v>
      </c>
      <c r="V28" s="30" t="s">
        <v>131</v>
      </c>
      <c r="W28" s="29">
        <v>81355174627</v>
      </c>
      <c r="X28" s="16"/>
      <c r="Y28" s="14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1" t="s">
        <v>59</v>
      </c>
      <c r="N29"/>
      <c r="O29" s="32" t="s">
        <v>165</v>
      </c>
      <c r="P29" s="29" t="s">
        <v>168</v>
      </c>
      <c r="Q29" s="6">
        <f t="shared" si="0"/>
        <v>32</v>
      </c>
      <c r="R29" s="2" t="str">
        <f t="shared" si="1"/>
        <v>31 - 40</v>
      </c>
      <c r="S29" s="23" t="s">
        <v>28</v>
      </c>
      <c r="T29" s="24" t="s">
        <v>26</v>
      </c>
      <c r="U29" s="26" t="s">
        <v>87</v>
      </c>
      <c r="V29" s="30" t="s">
        <v>132</v>
      </c>
      <c r="W29" s="29" t="s">
        <v>133</v>
      </c>
      <c r="X29" s="16"/>
      <c r="Y29" s="14"/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1" t="s">
        <v>60</v>
      </c>
      <c r="N30"/>
      <c r="O30" s="32" t="s">
        <v>167</v>
      </c>
      <c r="P30" s="29" t="s">
        <v>168</v>
      </c>
      <c r="Q30" s="6">
        <f t="shared" si="0"/>
        <v>37</v>
      </c>
      <c r="R30" s="2" t="str">
        <f t="shared" si="1"/>
        <v>31 - 40</v>
      </c>
      <c r="S30" s="23" t="s">
        <v>28</v>
      </c>
      <c r="T30" s="24" t="s">
        <v>26</v>
      </c>
      <c r="U30" s="26" t="s">
        <v>88</v>
      </c>
      <c r="V30" s="30" t="s">
        <v>134</v>
      </c>
      <c r="W30" s="29" t="s">
        <v>135</v>
      </c>
      <c r="X30" s="16"/>
      <c r="Y30" s="14"/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2" t="s">
        <v>61</v>
      </c>
      <c r="N31"/>
      <c r="O31" s="32" t="s">
        <v>166</v>
      </c>
      <c r="P31" s="29" t="s">
        <v>168</v>
      </c>
      <c r="Q31" s="6">
        <f t="shared" si="0"/>
        <v>68</v>
      </c>
      <c r="R31" s="2" t="str">
        <f t="shared" si="1"/>
        <v>&gt; 50</v>
      </c>
      <c r="S31" s="23" t="s">
        <v>28</v>
      </c>
      <c r="T31" s="24" t="s">
        <v>26</v>
      </c>
      <c r="U31" s="26" t="s">
        <v>89</v>
      </c>
      <c r="V31" s="30" t="s">
        <v>136</v>
      </c>
      <c r="W31" s="29" t="s">
        <v>137</v>
      </c>
      <c r="X31" s="19"/>
      <c r="Y31" s="15"/>
    </row>
    <row r="32" spans="1:25" ht="16.5" thickTop="1" x14ac:dyDescent="0.25"/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2016-09-27T02:08:10Z</dcterms:modified>
  <dc:language>en-US</dc:language>
</cp:coreProperties>
</file>