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7" i="1" l="1"/>
  <c r="R37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<sst xmlns="http://schemas.openxmlformats.org/spreadsheetml/2006/main" count="396" uniqueCount="204">
  <si>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</si>
  <si>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</si>
  <si>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</si>
  <si>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</si>
  <si>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</si>
  <si>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</si>
  <si>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</si>
  <si>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</si>
  <si>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</si>
  <si>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</si>
  <si>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</si>
  <si>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</si>
  <si>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</si>
  <si>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</si>
  <si>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</si>
  <si>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</si>
  <si>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</si>
  <si>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</si>
  <si>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</si>
  <si>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</si>
  <si>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</si>
  <si>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</si>
  <si>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</si>
  <si>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</si>
  <si>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</si>
  <si>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</si>
  <si>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</si>
  <si>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</si>
  <si>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</si>
  <si>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Ratna Abdullah</t>
  </si>
  <si>
    <t>HJ.Hadidjah Manan</t>
  </si>
  <si>
    <t>Satria Dako</t>
  </si>
  <si>
    <t>Zainab</t>
  </si>
  <si>
    <t>HJ.Murny,SE.MM</t>
  </si>
  <si>
    <t>HJ.Rahmawati.M</t>
  </si>
  <si>
    <t>HJ.Nurhaedah.spd</t>
  </si>
  <si>
    <t>Fitriansyari Azis,SE</t>
  </si>
  <si>
    <t>HJ.Ade Pratiwi</t>
  </si>
  <si>
    <t>Nur Farah Yuliana Yunus Rupa</t>
  </si>
  <si>
    <t>HJ.Herlina Rosi</t>
  </si>
  <si>
    <t>Marwah</t>
  </si>
  <si>
    <t>Yarnis</t>
  </si>
  <si>
    <t>Ilmia Haliq,SE</t>
  </si>
  <si>
    <t>Sari Bunga</t>
  </si>
  <si>
    <t xml:space="preserve">DRA.Husni Hafid </t>
  </si>
  <si>
    <t>Suharnia Syukur</t>
  </si>
  <si>
    <t>Sumarniati</t>
  </si>
  <si>
    <t>Evi Trisni Budi Utami,M.pd</t>
  </si>
  <si>
    <t>Ike Trisia Handi.P</t>
  </si>
  <si>
    <t>Darmawati S</t>
  </si>
  <si>
    <t>DRA.suharpon</t>
  </si>
  <si>
    <t>Dra.HJ.Hasmi</t>
  </si>
  <si>
    <t>Ratna Juita Dg Matorang,ST</t>
  </si>
  <si>
    <t>HJ.Ratmawati.s.pdi</t>
  </si>
  <si>
    <t>Dahniar Permata Sari Lanusi</t>
  </si>
  <si>
    <t>Rachmawati</t>
  </si>
  <si>
    <t>HJ.Nurlindah Nassa</t>
  </si>
  <si>
    <t>DRA.Wahdia</t>
  </si>
  <si>
    <t>IR.Wahida</t>
  </si>
  <si>
    <t>Junamiah.SE</t>
  </si>
  <si>
    <t>Magfirah</t>
  </si>
  <si>
    <t>Halifah.spd</t>
  </si>
  <si>
    <t>Deyske Rimala Sangia</t>
  </si>
  <si>
    <t>HJ.Fauziah Dunggio</t>
  </si>
  <si>
    <t>Megawaty Syarif</t>
  </si>
  <si>
    <t>Aminah</t>
  </si>
  <si>
    <t>HJ.Jamriah</t>
  </si>
  <si>
    <t>Gorontalo,01/12/1968</t>
  </si>
  <si>
    <t>Gorontalo,28/12/1949</t>
  </si>
  <si>
    <t>Gorontalo,02/03/1957</t>
  </si>
  <si>
    <t>Belajen,31/03/1987</t>
  </si>
  <si>
    <t>Pontianak,14/06/1958</t>
  </si>
  <si>
    <t>Sidrab.25/05/1972</t>
  </si>
  <si>
    <t>Selayar.05/07/1961</t>
  </si>
  <si>
    <t>U.Pandang,18/10/1974</t>
  </si>
  <si>
    <t>Garut,21/11/1951</t>
  </si>
  <si>
    <t>Raha,27/03/1989</t>
  </si>
  <si>
    <t>Kendari,09/09/1973</t>
  </si>
  <si>
    <t>Kolaka,13/07/1967</t>
  </si>
  <si>
    <t>Pomalaa,15/05/1995</t>
  </si>
  <si>
    <t>U.Pandang,12/01/1966</t>
  </si>
  <si>
    <t>U.Pandang,14/08/1965</t>
  </si>
  <si>
    <t>U.Pandang,11/03/1969</t>
  </si>
  <si>
    <t>U.Pandang,25/05/1969</t>
  </si>
  <si>
    <t>PolMas,17/12/1966</t>
  </si>
  <si>
    <t>Balikpapan,20/05/1975</t>
  </si>
  <si>
    <t>Yogyakarta.23/06/1959</t>
  </si>
  <si>
    <t>Barru,21/03/1970</t>
  </si>
  <si>
    <t>Rappang,17/05/1963</t>
  </si>
  <si>
    <t>Borong,27/05/1965</t>
  </si>
  <si>
    <t>Luwuk,04/08/1973</t>
  </si>
  <si>
    <t>Pare-Pare,25/06/1974</t>
  </si>
  <si>
    <t>Luwuk,24/10/1981</t>
  </si>
  <si>
    <t>Makale,31/12/1968</t>
  </si>
  <si>
    <t>U.Pandang.25/05/1958</t>
  </si>
  <si>
    <t>polmas,31/12/1967</t>
  </si>
  <si>
    <t>U.Pandang,03/10/1978</t>
  </si>
  <si>
    <t>U.Pandang,20/11/1969</t>
  </si>
  <si>
    <t>Majene,31/12/1973</t>
  </si>
  <si>
    <t>U.Pandang,14/08/1972</t>
  </si>
  <si>
    <t>Tegal.31/12/1975</t>
  </si>
  <si>
    <t>Buku,10/12/1968</t>
  </si>
  <si>
    <t>Makassar,02/01/1973</t>
  </si>
  <si>
    <t>Banjarmasin,14/06/1985</t>
  </si>
  <si>
    <t>Takalar,05/04/1978</t>
  </si>
  <si>
    <t>U.Pandang,11/03/1986</t>
  </si>
  <si>
    <t>Islam</t>
  </si>
  <si>
    <t>WSI Makassar</t>
  </si>
  <si>
    <t>Kowapi</t>
  </si>
  <si>
    <t>Puskowawi</t>
  </si>
  <si>
    <t>WSI Kaltim</t>
  </si>
  <si>
    <t>Wsi Kab.Enrekang Sul-Sel</t>
  </si>
  <si>
    <t>bingai</t>
  </si>
  <si>
    <t>WSI</t>
  </si>
  <si>
    <t>Kab.Pangkep Sulsel</t>
  </si>
  <si>
    <t>Kop.Dahlia(Simpan pinjam)</t>
  </si>
  <si>
    <t>085397460654</t>
  </si>
  <si>
    <t>085240231960</t>
  </si>
  <si>
    <t>081244549066</t>
  </si>
  <si>
    <t>085399181939</t>
  </si>
  <si>
    <t>081355442699</t>
  </si>
  <si>
    <t>081355437038</t>
  </si>
  <si>
    <t>0811561351</t>
  </si>
  <si>
    <t>085298990009</t>
  </si>
  <si>
    <t>085696642757</t>
  </si>
  <si>
    <t>085298686554</t>
  </si>
  <si>
    <t>082393234422</t>
  </si>
  <si>
    <t>085242050812</t>
  </si>
  <si>
    <t>082189107759</t>
  </si>
  <si>
    <t>082345318500</t>
  </si>
  <si>
    <t>085298450055</t>
  </si>
  <si>
    <t>085240521966</t>
  </si>
  <si>
    <t>085251689000</t>
  </si>
  <si>
    <t>081328266344</t>
  </si>
  <si>
    <t>081242162077</t>
  </si>
  <si>
    <t>085299760163</t>
  </si>
  <si>
    <t>082190755563</t>
  </si>
  <si>
    <t>08235076467</t>
  </si>
  <si>
    <t>085241422627</t>
  </si>
  <si>
    <t>085299555477</t>
  </si>
  <si>
    <t>081239428062</t>
  </si>
  <si>
    <t>0811461206</t>
  </si>
  <si>
    <t>085397138536</t>
  </si>
  <si>
    <t>082339620408</t>
  </si>
  <si>
    <t>081340122278</t>
  </si>
  <si>
    <t>085240996737</t>
  </si>
  <si>
    <t>081355142188</t>
  </si>
  <si>
    <t>085255548073</t>
  </si>
  <si>
    <t>081242565897</t>
  </si>
  <si>
    <t>Jl.Trans Sulawesi Rt.1/ Kel.Mananggu Kec. Kab/Kota.Boalemo Prov.Sul-sel</t>
  </si>
  <si>
    <t>Desa Tinelo Kec.Telaga Biru Kab/Kota.Gorontalo Prov.Gorontalo</t>
  </si>
  <si>
    <t>Jl.Ampi Rt.03/03 Kel.Melosifat Kec.Sipatang Kab/Kota.Gorontalo Prov.Gorontalo</t>
  </si>
  <si>
    <t>Jl.Perunas Raya Kel.Sudiang Raya Kec.Biring Kanaya Kab/Kota.Makassar Prov. Sul-Sel</t>
  </si>
  <si>
    <t>Jl.Alianyang Rt.02/03 Kel.Sei Bangkong Kec.Pontianak Kota Kab/Kota.Pontianak Prov.Kal-Bar</t>
  </si>
  <si>
    <t>0561731385</t>
  </si>
  <si>
    <t>gemini.murni@yahoo.com</t>
  </si>
  <si>
    <t>JL.Vetran No.23 Rt.04/06 Kel.Passeno Kec.Baranti Kab/Kota.Sidrap Prov.Sul-Sel</t>
  </si>
  <si>
    <t>Jl.Diponegoro Kel.Benteng Kec.Benteng Kab/Kota.Benteng Prov.Sul-Sel</t>
  </si>
  <si>
    <t>Jl.Cilalang Jaya No.42 Rt.03/02 Kel.Buakanan Kec.Rappocini Kab/Kota.Makassar Prov.Sul-Sel</t>
  </si>
  <si>
    <t>adepratiwi@gmail.com</t>
  </si>
  <si>
    <t>fajrahnur@gmail.com</t>
  </si>
  <si>
    <t>Jl.Sungai Limboto Rt.04/04 Blok.E No.7 Kel.TA Kec.Tanete Rianttang Kab/Kota.Bone/Watampene Prov.Sul-sel</t>
  </si>
  <si>
    <t>Jl.Ekonomi No.74 Rt.01/01 Kel.Tonggoni kec.Pomalaa Kab/Kota.Kolaka Prov.Sulawesi Tenggara</t>
  </si>
  <si>
    <t>yarnispink@yaho.co.id</t>
  </si>
  <si>
    <t>Jl.Landak Baru Rt.13/03 Kel.Banta-Bantaeng Kec.Rappocini Kab/Kota.Makassar Prov.Sul-Sel</t>
  </si>
  <si>
    <t>Jl.Kambo Lorong Kel.Tompo TikkaKec.Wara Kab/Kota.Madya Palopo Prov.Sul-Sel</t>
  </si>
  <si>
    <t>husnihafid@yahoo.co.id</t>
  </si>
  <si>
    <t>Jl.Bonto Lanka LRTA6 Rt.05/03 Kel.Bantaeng Kec.Rappocini</t>
  </si>
  <si>
    <t>Kel.Kalawat Kec.Kalawat Kab/Kota.Minahasa Utara Prov.Sulut</t>
  </si>
  <si>
    <t>fortunerggevy@yahoo.com</t>
  </si>
  <si>
    <t>Jl.Dendengan Dalam VII Kec.Tikala Prov.Sul-Utara</t>
  </si>
  <si>
    <t>Kab/kota Enrekang Walosi</t>
  </si>
  <si>
    <t>Jl.boronga Rt.01/01 Kel. Kec.Baronbong Kab/kota.Prov.sul-sel</t>
  </si>
  <si>
    <t>Jl.Hos.Cokroaminoto No.6 Kel.Luwuk Kec.Luwk Kab/Kota.Banggai Prov.Sul-Tengah</t>
  </si>
  <si>
    <t>082293111033</t>
  </si>
  <si>
    <t>juitaratna@gmail.com</t>
  </si>
  <si>
    <t>Jl.Asam TJ Lr IV No.24 Kel.Lere Kec.Palu Barat Kab/Kota. Palu Prov.Sul-Teng</t>
  </si>
  <si>
    <t>ni-are@yahoo.co.id</t>
  </si>
  <si>
    <t>Jl.Bangkala 4 Kel.Bangkala Kec.Bangkala Kab/Kota.Makassar Prov.Sul-Sel</t>
  </si>
  <si>
    <t>Kab/Kota.Maros Prov.Sul-Sel</t>
  </si>
  <si>
    <t>wahdia1967@gmail.com</t>
  </si>
  <si>
    <t>Jl.poros Biringkassi Kec.Bungoro Kab/Kota.Pangkep Prov.Sul-Sel</t>
  </si>
  <si>
    <t>ryanti876yahoo.com</t>
  </si>
  <si>
    <t>Jl.Da'wah No.3Kel.Romang Kec.Binamu Kab/Kota.Jeneponto Prov.Sul-Sel</t>
  </si>
  <si>
    <t>08124105753</t>
  </si>
  <si>
    <t>Jl.Paharuddin Lopa Majene Kel.Talumeang Kec.Donggala Timur Kab/Kota.Majene Prov.Sulawesi Barat</t>
  </si>
  <si>
    <t xml:space="preserve">Jl.Dsn Sakaeng Kec.Tompo Bulu Kab/Kota.Benren Gajah </t>
  </si>
  <si>
    <t>halifahmuslim 2@gmail.co</t>
  </si>
  <si>
    <t xml:space="preserve">Kel.Buku tengah Kec.Belang Kab/kota.Minahasa tenggara Prov.Sulawesi Utara </t>
  </si>
  <si>
    <t>deyske_sangia@gmail.com</t>
  </si>
  <si>
    <t>Jl.Cisadane No.14 Kel.Ketang Baru Kec.singkil Kab/Kota.Manado Prov.Sulawesi Utara</t>
  </si>
  <si>
    <t>megasyarief13@gmail.com</t>
  </si>
  <si>
    <t>Jl.Kurnia Griya Kurnia Blok.E Kel.Liang Anggang Kec.Landasan ulin Kab/Kota. Prov.</t>
  </si>
  <si>
    <t>085750482517</t>
  </si>
  <si>
    <t>aminah85mmm@gmail.com</t>
  </si>
  <si>
    <t>Jl.Bonto Suri Barat No.51 Rt.02/014 Kel.Parang tambong Kec.Tanalate Kab/Kota.Makassar Prov.Sul-Sel</t>
  </si>
  <si>
    <t>akbarsyatirta@gmail.com</t>
  </si>
  <si>
    <t>Jl.Sama Lona Kel.Patunnuang Kec.Wajo Kab/Kota.Makassar</t>
  </si>
  <si>
    <t>SLA</t>
  </si>
  <si>
    <t>S2</t>
  </si>
  <si>
    <t>SLTA</t>
  </si>
  <si>
    <t>S0</t>
  </si>
  <si>
    <t>RiSLTAyanti Ramli,skm,mkes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</si>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</sst>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u/>
      <sz val="6.6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2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2" fillId="0" borderId="2" xfId="2" applyBorder="1" applyAlignment="1">
      <alignment vertical="center" wrapText="1"/>
    </xf>
    <xf numFmtId="0" fontId="2" fillId="0" borderId="2" xfId="2" applyBorder="1" applyAlignment="1">
      <alignment wrapText="1"/>
    </xf>
    <xf numFmtId="0" fontId="2" fillId="0" borderId="2" xfId="2" applyBorder="1" applyAlignment="1">
      <alignment wrapText="1"/>
    </xf>
    <xf numFmtId="0" fontId="1" fillId="0" borderId="2" xfId="3" applyBorder="1"/>
    <xf numFmtId="0" fontId="1" fillId="0" borderId="2" xfId="3" applyBorder="1"/>
    <xf numFmtId="14" fontId="1" fillId="0" borderId="2" xfId="3" applyNumberFormat="1" applyBorder="1"/>
    <xf numFmtId="14" fontId="1" fillId="0" borderId="2" xfId="3" applyNumberForma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wrapText="1"/>
    </xf>
    <xf numFmtId="0" fontId="1" fillId="0" borderId="2" xfId="3" applyBorder="1"/>
    <xf numFmtId="0" fontId="1" fillId="0" borderId="2" xfId="3" applyBorder="1" applyAlignment="1">
      <alignment wrapText="1"/>
    </xf>
    <xf numFmtId="0" fontId="1" fillId="0" borderId="2" xfId="3" applyBorder="1" applyAlignment="1">
      <alignment horizontal="left" vertical="center" wrapText="1"/>
    </xf>
    <xf numFmtId="0" fontId="1" fillId="0" borderId="2" xfId="3" quotePrefix="1" applyBorder="1"/>
    <xf numFmtId="0" fontId="5" fillId="0" borderId="2" xfId="4" applyBorder="1" applyAlignment="1" applyProtection="1"/>
    <xf numFmtId="0" fontId="1" fillId="0" borderId="2" xfId="3" applyBorder="1"/>
    <xf numFmtId="0" fontId="1" fillId="0" borderId="2" xfId="3" applyBorder="1" applyAlignment="1">
      <alignment wrapText="1"/>
    </xf>
  </cellXfs>
  <cellStyles count="5">
    <cellStyle name="Hyperlink 2" xfId="4"/>
    <cellStyle name="Normal" xfId="0" builtinId="0"/>
    <cellStyle name="Normal 2" xfId="2"/>
    <cellStyle name="Normal 3" xfId="3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-are@yahoo.co.id" TargetMode="External"/><Relationship Id="rId13" Type="http://schemas.openxmlformats.org/officeDocument/2006/relationships/hyperlink" Target="mailto:akbarsyatirta@gmail.com" TargetMode="External"/><Relationship Id="rId3" Type="http://schemas.openxmlformats.org/officeDocument/2006/relationships/hyperlink" Target="mailto:fajrahnur@gmail.com" TargetMode="External"/><Relationship Id="rId7" Type="http://schemas.openxmlformats.org/officeDocument/2006/relationships/hyperlink" Target="mailto:juitaratna@gmail.com" TargetMode="External"/><Relationship Id="rId12" Type="http://schemas.openxmlformats.org/officeDocument/2006/relationships/hyperlink" Target="mailto:aminah85mmm@gmail.com" TargetMode="External"/><Relationship Id="rId2" Type="http://schemas.openxmlformats.org/officeDocument/2006/relationships/hyperlink" Target="mailto:adepratiwi@gmail.com" TargetMode="External"/><Relationship Id="rId1" Type="http://schemas.openxmlformats.org/officeDocument/2006/relationships/hyperlink" Target="mailto:gemini.murni@yahoo.com" TargetMode="External"/><Relationship Id="rId6" Type="http://schemas.openxmlformats.org/officeDocument/2006/relationships/hyperlink" Target="mailto:fortunerggevy@yahoo.com" TargetMode="External"/><Relationship Id="rId11" Type="http://schemas.openxmlformats.org/officeDocument/2006/relationships/hyperlink" Target="mailto:megasyarief13@gmail.com" TargetMode="External"/><Relationship Id="rId5" Type="http://schemas.openxmlformats.org/officeDocument/2006/relationships/hyperlink" Target="mailto:husnihafid@yahoo.co.id" TargetMode="External"/><Relationship Id="rId10" Type="http://schemas.openxmlformats.org/officeDocument/2006/relationships/hyperlink" Target="mailto:deyske_sangia@gmail.com" TargetMode="External"/><Relationship Id="rId4" Type="http://schemas.openxmlformats.org/officeDocument/2006/relationships/hyperlink" Target="mailto:yarnispink@yaho.co.id" TargetMode="External"/><Relationship Id="rId9" Type="http://schemas.openxmlformats.org/officeDocument/2006/relationships/hyperlink" Target="mailto:wahdia1967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J1" zoomScale="75" zoomScaleNormal="75" workbookViewId="0">
      <selection activeCell="Q38" sqref="Q38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9.2851562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2" t="s">
        <v>29</v>
      </c>
      <c r="N2"/>
      <c r="O2" s="13" t="s">
        <v>67</v>
      </c>
      <c r="P2" s="9" t="s">
        <v>26</v>
      </c>
      <c r="Q2" s="6">
        <f>2016-VALUE(RIGHT(O2,4))</f>
        <v>48</v>
      </c>
      <c r="R2" s="7" t="str">
        <f>IF(Q2&lt;21,"&lt; 21",IF(Q2&lt;=30,"21 - 30",IF(Q2&lt;=40,"31 - 40",IF(Q2&lt;=50,"41 - 50","&gt; 50" ))))</f>
        <v>41 - 50</v>
      </c>
      <c r="S2" s="24" t="s">
        <v>28</v>
      </c>
      <c r="T2" s="16" t="s">
        <v>106</v>
      </c>
      <c r="U2" s="17"/>
      <c r="V2" s="20" t="s">
        <v>149</v>
      </c>
      <c r="W2" s="21" t="s">
        <v>116</v>
      </c>
      <c r="X2" s="22"/>
      <c r="Y2" s="11"/>
    </row>
    <row r="3" spans="1:25" ht="15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2" t="s">
        <v>30</v>
      </c>
      <c r="N3"/>
      <c r="O3" s="13" t="s">
        <v>68</v>
      </c>
      <c r="P3" s="9" t="s">
        <v>26</v>
      </c>
      <c r="Q3" s="6">
        <f t="shared" ref="Q3:Q41" si="0">2016-VALUE(RIGHT(O3,4))</f>
        <v>67</v>
      </c>
      <c r="R3" s="7" t="str">
        <f t="shared" ref="R3:R41" si="1">IF(Q3&lt;21,"&lt; 21",IF(Q3&lt;=30,"21 - 30",IF(Q3&lt;=40,"31 - 40",IF(Q3&lt;=50,"41 - 50","&gt; 50" ))))</f>
        <v>&gt; 50</v>
      </c>
      <c r="S3" s="24" t="s">
        <v>28</v>
      </c>
      <c r="T3" s="16" t="s">
        <v>106</v>
      </c>
      <c r="U3" s="17"/>
      <c r="V3" s="20" t="s">
        <v>150</v>
      </c>
      <c r="W3" s="21" t="s">
        <v>117</v>
      </c>
      <c r="X3" s="22"/>
      <c r="Y3" s="11"/>
    </row>
    <row r="4" spans="1:25" ht="15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2" t="s">
        <v>31</v>
      </c>
      <c r="N4"/>
      <c r="O4" s="14" t="s">
        <v>69</v>
      </c>
      <c r="P4" s="9" t="s">
        <v>26</v>
      </c>
      <c r="Q4" s="6">
        <f t="shared" si="0"/>
        <v>59</v>
      </c>
      <c r="R4" s="7" t="str">
        <f t="shared" si="1"/>
        <v>&gt; 50</v>
      </c>
      <c r="S4" s="24" t="s">
        <v>198</v>
      </c>
      <c r="T4" s="16" t="s">
        <v>106</v>
      </c>
      <c r="U4" s="17"/>
      <c r="V4" s="20" t="s">
        <v>151</v>
      </c>
      <c r="W4" s="21" t="s">
        <v>118</v>
      </c>
      <c r="X4" s="22"/>
      <c r="Y4" s="11"/>
    </row>
    <row r="5" spans="1:25" ht="15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2" t="s">
        <v>32</v>
      </c>
      <c r="N5"/>
      <c r="O5" s="13" t="s">
        <v>70</v>
      </c>
      <c r="P5" s="9" t="s">
        <v>26</v>
      </c>
      <c r="Q5" s="6">
        <f t="shared" si="0"/>
        <v>29</v>
      </c>
      <c r="R5" s="7" t="str">
        <f t="shared" si="1"/>
        <v>21 - 30</v>
      </c>
      <c r="S5" s="24" t="s">
        <v>28</v>
      </c>
      <c r="T5" s="16" t="s">
        <v>106</v>
      </c>
      <c r="U5" s="17" t="s">
        <v>107</v>
      </c>
      <c r="V5" s="20" t="s">
        <v>152</v>
      </c>
      <c r="W5" s="21"/>
      <c r="X5" s="22"/>
      <c r="Y5" s="11"/>
    </row>
    <row r="6" spans="1:25" ht="15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2" t="s">
        <v>33</v>
      </c>
      <c r="N6"/>
      <c r="O6" s="13" t="s">
        <v>71</v>
      </c>
      <c r="P6" s="9" t="s">
        <v>26</v>
      </c>
      <c r="Q6" s="6">
        <f t="shared" si="0"/>
        <v>58</v>
      </c>
      <c r="R6" s="7" t="str">
        <f t="shared" si="1"/>
        <v>&gt; 50</v>
      </c>
      <c r="S6" s="24" t="s">
        <v>199</v>
      </c>
      <c r="T6" s="16" t="s">
        <v>106</v>
      </c>
      <c r="U6" s="17" t="s">
        <v>108</v>
      </c>
      <c r="V6" s="20" t="s">
        <v>153</v>
      </c>
      <c r="W6" s="21" t="s">
        <v>154</v>
      </c>
      <c r="X6" s="22" t="s">
        <v>155</v>
      </c>
      <c r="Y6" s="11"/>
    </row>
    <row r="7" spans="1:25" ht="15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2" t="s">
        <v>34</v>
      </c>
      <c r="N7"/>
      <c r="O7" s="13" t="s">
        <v>72</v>
      </c>
      <c r="P7" s="9" t="s">
        <v>26</v>
      </c>
      <c r="Q7" s="6">
        <f t="shared" si="0"/>
        <v>44</v>
      </c>
      <c r="R7" s="7" t="str">
        <f t="shared" si="1"/>
        <v>41 - 50</v>
      </c>
      <c r="S7" s="24" t="s">
        <v>200</v>
      </c>
      <c r="T7" s="16" t="s">
        <v>106</v>
      </c>
      <c r="U7" s="17"/>
      <c r="V7" s="20" t="s">
        <v>156</v>
      </c>
      <c r="W7" s="21" t="s">
        <v>119</v>
      </c>
      <c r="X7" s="22"/>
      <c r="Y7" s="11"/>
    </row>
    <row r="8" spans="1:25" ht="15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2" t="s">
        <v>35</v>
      </c>
      <c r="N8"/>
      <c r="O8" s="13" t="s">
        <v>73</v>
      </c>
      <c r="P8" s="9" t="s">
        <v>26</v>
      </c>
      <c r="Q8" s="6">
        <f t="shared" si="0"/>
        <v>55</v>
      </c>
      <c r="R8" s="7" t="str">
        <f t="shared" si="1"/>
        <v>&gt; 50</v>
      </c>
      <c r="S8" s="24" t="s">
        <v>28</v>
      </c>
      <c r="T8" s="16" t="s">
        <v>106</v>
      </c>
      <c r="U8" s="17"/>
      <c r="V8" s="20" t="s">
        <v>157</v>
      </c>
      <c r="W8" s="21" t="s">
        <v>120</v>
      </c>
      <c r="X8" s="22"/>
      <c r="Y8" s="11"/>
    </row>
    <row r="9" spans="1:25" ht="15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2" t="s">
        <v>36</v>
      </c>
      <c r="N9"/>
      <c r="O9" s="13" t="s">
        <v>74</v>
      </c>
      <c r="P9" s="9" t="s">
        <v>26</v>
      </c>
      <c r="Q9" s="6">
        <f t="shared" si="0"/>
        <v>42</v>
      </c>
      <c r="R9" s="7" t="str">
        <f t="shared" si="1"/>
        <v>41 - 50</v>
      </c>
      <c r="S9" s="24" t="s">
        <v>28</v>
      </c>
      <c r="T9" s="16" t="s">
        <v>106</v>
      </c>
      <c r="U9" s="17"/>
      <c r="V9" s="20" t="s">
        <v>158</v>
      </c>
      <c r="W9" s="21" t="s">
        <v>121</v>
      </c>
      <c r="X9" s="22"/>
      <c r="Y9" s="11"/>
    </row>
    <row r="10" spans="1:25" ht="15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2" t="s">
        <v>37</v>
      </c>
      <c r="N10"/>
      <c r="O10" s="13" t="s">
        <v>75</v>
      </c>
      <c r="P10" s="9" t="s">
        <v>26</v>
      </c>
      <c r="Q10" s="6">
        <f t="shared" si="0"/>
        <v>65</v>
      </c>
      <c r="R10" s="7" t="str">
        <f t="shared" si="1"/>
        <v>&gt; 50</v>
      </c>
      <c r="S10" s="24" t="s">
        <v>200</v>
      </c>
      <c r="T10" s="16" t="s">
        <v>106</v>
      </c>
      <c r="U10" s="17" t="s">
        <v>109</v>
      </c>
      <c r="V10" s="18"/>
      <c r="W10" s="21" t="s">
        <v>122</v>
      </c>
      <c r="X10" s="22" t="s">
        <v>159</v>
      </c>
      <c r="Y10" s="11"/>
    </row>
    <row r="11" spans="1:25" ht="15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2" t="s">
        <v>38</v>
      </c>
      <c r="N11"/>
      <c r="O11" s="13" t="s">
        <v>76</v>
      </c>
      <c r="P11" s="9" t="s">
        <v>26</v>
      </c>
      <c r="Q11" s="6">
        <f t="shared" si="0"/>
        <v>27</v>
      </c>
      <c r="R11" s="7" t="str">
        <f t="shared" si="1"/>
        <v>21 - 30</v>
      </c>
      <c r="S11" s="24" t="s">
        <v>28</v>
      </c>
      <c r="T11" s="16" t="s">
        <v>106</v>
      </c>
      <c r="U11" s="17"/>
      <c r="V11" s="20"/>
      <c r="W11" s="21" t="s">
        <v>123</v>
      </c>
      <c r="X11" s="22" t="s">
        <v>160</v>
      </c>
      <c r="Y11" s="11"/>
    </row>
    <row r="12" spans="1:25" ht="15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2" t="s">
        <v>39</v>
      </c>
      <c r="N12"/>
      <c r="O12" s="13" t="s">
        <v>77</v>
      </c>
      <c r="P12" s="9" t="s">
        <v>26</v>
      </c>
      <c r="Q12" s="6">
        <f t="shared" si="0"/>
        <v>43</v>
      </c>
      <c r="R12" s="7" t="str">
        <f t="shared" si="1"/>
        <v>41 - 50</v>
      </c>
      <c r="S12" s="24" t="s">
        <v>200</v>
      </c>
      <c r="T12" s="16" t="s">
        <v>106</v>
      </c>
      <c r="U12" s="17"/>
      <c r="V12" s="20"/>
      <c r="W12" s="21" t="s">
        <v>124</v>
      </c>
      <c r="X12" s="22"/>
      <c r="Y12" s="11"/>
    </row>
    <row r="13" spans="1:25" ht="15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2" t="s">
        <v>40</v>
      </c>
      <c r="N13"/>
      <c r="O13" s="13" t="s">
        <v>78</v>
      </c>
      <c r="P13" s="9" t="s">
        <v>26</v>
      </c>
      <c r="Q13" s="6">
        <f t="shared" si="0"/>
        <v>49</v>
      </c>
      <c r="R13" s="7" t="str">
        <f t="shared" si="1"/>
        <v>41 - 50</v>
      </c>
      <c r="S13" s="24" t="s">
        <v>200</v>
      </c>
      <c r="T13" s="16" t="s">
        <v>106</v>
      </c>
      <c r="U13" s="17"/>
      <c r="V13" s="19" t="s">
        <v>161</v>
      </c>
      <c r="W13" s="21" t="s">
        <v>125</v>
      </c>
      <c r="X13" s="22"/>
      <c r="Y13" s="11"/>
    </row>
    <row r="14" spans="1:25" ht="15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2" t="s">
        <v>41</v>
      </c>
      <c r="N14"/>
      <c r="O14" s="13" t="s">
        <v>79</v>
      </c>
      <c r="P14" s="9" t="s">
        <v>26</v>
      </c>
      <c r="Q14" s="6">
        <f t="shared" si="0"/>
        <v>21</v>
      </c>
      <c r="R14" s="7" t="str">
        <f t="shared" si="1"/>
        <v>21 - 30</v>
      </c>
      <c r="S14" s="24" t="s">
        <v>200</v>
      </c>
      <c r="T14" s="16" t="s">
        <v>106</v>
      </c>
      <c r="U14" s="17"/>
      <c r="V14" s="20" t="s">
        <v>162</v>
      </c>
      <c r="W14" s="21" t="s">
        <v>126</v>
      </c>
      <c r="X14" s="22" t="s">
        <v>163</v>
      </c>
      <c r="Y14" s="11"/>
    </row>
    <row r="15" spans="1:25" ht="15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2" t="s">
        <v>42</v>
      </c>
      <c r="N15"/>
      <c r="O15" s="13" t="s">
        <v>80</v>
      </c>
      <c r="P15" s="9" t="s">
        <v>26</v>
      </c>
      <c r="Q15" s="6">
        <f t="shared" si="0"/>
        <v>50</v>
      </c>
      <c r="R15" s="7" t="str">
        <f t="shared" si="1"/>
        <v>41 - 50</v>
      </c>
      <c r="S15" s="24" t="s">
        <v>28</v>
      </c>
      <c r="T15" s="16" t="s">
        <v>106</v>
      </c>
      <c r="U15" s="17"/>
      <c r="V15" s="20" t="s">
        <v>164</v>
      </c>
      <c r="W15" s="21" t="s">
        <v>127</v>
      </c>
      <c r="X15" s="22"/>
      <c r="Y15" s="11"/>
    </row>
    <row r="16" spans="1:25" ht="15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2" t="s">
        <v>43</v>
      </c>
      <c r="N16"/>
      <c r="O16" s="13" t="s">
        <v>81</v>
      </c>
      <c r="P16" s="9" t="s">
        <v>26</v>
      </c>
      <c r="Q16" s="6">
        <f t="shared" si="0"/>
        <v>51</v>
      </c>
      <c r="R16" s="7" t="str">
        <f t="shared" si="1"/>
        <v>&gt; 50</v>
      </c>
      <c r="S16" s="24" t="s">
        <v>203</v>
      </c>
      <c r="T16" s="16" t="s">
        <v>106</v>
      </c>
      <c r="U16" s="17"/>
      <c r="V16" s="20" t="s">
        <v>165</v>
      </c>
      <c r="W16" s="21" t="s">
        <v>128</v>
      </c>
      <c r="X16" s="22"/>
      <c r="Y16" s="11"/>
    </row>
    <row r="17" spans="1:25" ht="15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2" t="s">
        <v>44</v>
      </c>
      <c r="N17"/>
      <c r="O17" s="13" t="s">
        <v>82</v>
      </c>
      <c r="P17" s="9" t="s">
        <v>26</v>
      </c>
      <c r="Q17" s="6">
        <f t="shared" si="0"/>
        <v>47</v>
      </c>
      <c r="R17" s="7" t="str">
        <f t="shared" si="1"/>
        <v>41 - 50</v>
      </c>
      <c r="S17" s="24" t="s">
        <v>28</v>
      </c>
      <c r="T17" s="16" t="s">
        <v>106</v>
      </c>
      <c r="U17" s="17"/>
      <c r="V17" s="20"/>
      <c r="W17" s="21" t="s">
        <v>129</v>
      </c>
      <c r="X17" s="22" t="s">
        <v>166</v>
      </c>
      <c r="Y17" s="11"/>
    </row>
    <row r="18" spans="1:25" ht="15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2" t="s">
        <v>45</v>
      </c>
      <c r="N18"/>
      <c r="O18" s="13" t="s">
        <v>83</v>
      </c>
      <c r="P18" s="9" t="s">
        <v>26</v>
      </c>
      <c r="Q18" s="6">
        <f t="shared" si="0"/>
        <v>47</v>
      </c>
      <c r="R18" s="7" t="str">
        <f t="shared" si="1"/>
        <v>41 - 50</v>
      </c>
      <c r="S18" s="24" t="s">
        <v>200</v>
      </c>
      <c r="T18" s="16" t="s">
        <v>106</v>
      </c>
      <c r="U18" s="17"/>
      <c r="V18" s="20" t="s">
        <v>167</v>
      </c>
      <c r="W18" s="21" t="s">
        <v>130</v>
      </c>
      <c r="X18" s="22"/>
      <c r="Y18" s="11"/>
    </row>
    <row r="19" spans="1:25" ht="15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2" t="s">
        <v>46</v>
      </c>
      <c r="N19"/>
      <c r="O19" s="13" t="s">
        <v>84</v>
      </c>
      <c r="P19" s="9" t="s">
        <v>26</v>
      </c>
      <c r="Q19" s="6">
        <f t="shared" si="0"/>
        <v>50</v>
      </c>
      <c r="R19" s="7" t="str">
        <f t="shared" si="1"/>
        <v>41 - 50</v>
      </c>
      <c r="S19" s="24" t="s">
        <v>200</v>
      </c>
      <c r="T19" s="16" t="s">
        <v>106</v>
      </c>
      <c r="U19" s="17"/>
      <c r="V19" s="20" t="s">
        <v>168</v>
      </c>
      <c r="W19" s="21" t="s">
        <v>131</v>
      </c>
      <c r="X19" s="22"/>
      <c r="Y19" s="11"/>
    </row>
    <row r="20" spans="1:25" ht="15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2" t="s">
        <v>47</v>
      </c>
      <c r="N20"/>
      <c r="O20" s="13" t="s">
        <v>85</v>
      </c>
      <c r="P20" s="9" t="s">
        <v>26</v>
      </c>
      <c r="Q20" s="6">
        <f t="shared" si="0"/>
        <v>41</v>
      </c>
      <c r="R20" s="7" t="str">
        <f t="shared" si="1"/>
        <v>41 - 50</v>
      </c>
      <c r="S20" s="24" t="s">
        <v>199</v>
      </c>
      <c r="T20" s="16" t="s">
        <v>106</v>
      </c>
      <c r="U20" s="17" t="s">
        <v>110</v>
      </c>
      <c r="V20" s="21"/>
      <c r="W20" s="21" t="s">
        <v>132</v>
      </c>
      <c r="X20" s="22" t="s">
        <v>169</v>
      </c>
      <c r="Y20" s="11"/>
    </row>
    <row r="21" spans="1:25" ht="15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2" t="s">
        <v>48</v>
      </c>
      <c r="N21"/>
      <c r="O21" s="13" t="s">
        <v>86</v>
      </c>
      <c r="P21" s="9" t="s">
        <v>26</v>
      </c>
      <c r="Q21" s="6">
        <f t="shared" si="0"/>
        <v>57</v>
      </c>
      <c r="R21" s="7" t="str">
        <f t="shared" si="1"/>
        <v>&gt; 50</v>
      </c>
      <c r="S21" s="24" t="s">
        <v>200</v>
      </c>
      <c r="T21" s="16" t="s">
        <v>106</v>
      </c>
      <c r="U21" s="17"/>
      <c r="V21" s="20" t="s">
        <v>170</v>
      </c>
      <c r="W21" s="21" t="s">
        <v>133</v>
      </c>
      <c r="X21" s="22"/>
      <c r="Y21" s="11"/>
    </row>
    <row r="22" spans="1:25" ht="15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2" t="s">
        <v>49</v>
      </c>
      <c r="N22"/>
      <c r="O22" s="13" t="s">
        <v>87</v>
      </c>
      <c r="P22" s="9" t="s">
        <v>26</v>
      </c>
      <c r="Q22" s="6">
        <f t="shared" si="0"/>
        <v>46</v>
      </c>
      <c r="R22" s="7" t="str">
        <f t="shared" si="1"/>
        <v>41 - 50</v>
      </c>
      <c r="S22" s="24" t="s">
        <v>200</v>
      </c>
      <c r="T22" s="16" t="s">
        <v>106</v>
      </c>
      <c r="U22" s="17"/>
      <c r="V22" s="20" t="s">
        <v>164</v>
      </c>
      <c r="W22" s="21" t="s">
        <v>134</v>
      </c>
      <c r="X22" s="22"/>
      <c r="Y22" s="11"/>
    </row>
    <row r="23" spans="1:25" ht="15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2" t="s">
        <v>50</v>
      </c>
      <c r="N23"/>
      <c r="O23" s="13" t="s">
        <v>88</v>
      </c>
      <c r="P23" s="9" t="s">
        <v>27</v>
      </c>
      <c r="Q23" s="6">
        <f t="shared" si="0"/>
        <v>53</v>
      </c>
      <c r="R23" s="7" t="str">
        <f t="shared" si="1"/>
        <v>&gt; 50</v>
      </c>
      <c r="S23" s="24" t="s">
        <v>201</v>
      </c>
      <c r="T23" s="16" t="s">
        <v>106</v>
      </c>
      <c r="U23" s="17" t="s">
        <v>111</v>
      </c>
      <c r="V23" s="20" t="s">
        <v>171</v>
      </c>
      <c r="W23" s="21" t="s">
        <v>135</v>
      </c>
      <c r="X23" s="22"/>
      <c r="Y23" s="11"/>
    </row>
    <row r="24" spans="1:25" ht="15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2" t="s">
        <v>51</v>
      </c>
      <c r="N24"/>
      <c r="O24" s="13" t="s">
        <v>89</v>
      </c>
      <c r="P24" s="9" t="s">
        <v>26</v>
      </c>
      <c r="Q24" s="6">
        <f t="shared" si="0"/>
        <v>51</v>
      </c>
      <c r="R24" s="7" t="str">
        <f t="shared" si="1"/>
        <v>&gt; 50</v>
      </c>
      <c r="S24" s="24" t="s">
        <v>28</v>
      </c>
      <c r="T24" s="16" t="s">
        <v>106</v>
      </c>
      <c r="U24" s="17"/>
      <c r="V24" s="20" t="s">
        <v>172</v>
      </c>
      <c r="W24" s="21" t="s">
        <v>136</v>
      </c>
      <c r="X24" s="18"/>
      <c r="Y24" s="11"/>
    </row>
    <row r="25" spans="1:25" ht="15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2" t="s">
        <v>52</v>
      </c>
      <c r="N25"/>
      <c r="O25" s="13" t="s">
        <v>90</v>
      </c>
      <c r="P25" s="9" t="s">
        <v>26</v>
      </c>
      <c r="Q25" s="6">
        <f t="shared" si="0"/>
        <v>43</v>
      </c>
      <c r="R25" s="7" t="str">
        <f t="shared" si="1"/>
        <v>41 - 50</v>
      </c>
      <c r="S25" s="24"/>
      <c r="T25" s="16" t="s">
        <v>106</v>
      </c>
      <c r="U25" s="17"/>
      <c r="V25" s="20" t="s">
        <v>173</v>
      </c>
      <c r="W25" s="21" t="s">
        <v>174</v>
      </c>
      <c r="X25" s="22" t="s">
        <v>175</v>
      </c>
      <c r="Y25" s="11"/>
    </row>
    <row r="26" spans="1:25" ht="15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2" t="s">
        <v>53</v>
      </c>
      <c r="N26"/>
      <c r="O26" s="13" t="s">
        <v>91</v>
      </c>
      <c r="P26" s="9" t="s">
        <v>26</v>
      </c>
      <c r="Q26" s="6">
        <f t="shared" si="0"/>
        <v>42</v>
      </c>
      <c r="R26" s="7" t="str">
        <f t="shared" si="1"/>
        <v>41 - 50</v>
      </c>
      <c r="S26" s="24" t="s">
        <v>28</v>
      </c>
      <c r="T26" s="16" t="s">
        <v>106</v>
      </c>
      <c r="U26" s="17"/>
      <c r="V26" s="20" t="s">
        <v>176</v>
      </c>
      <c r="W26" s="21" t="s">
        <v>137</v>
      </c>
      <c r="X26" s="22"/>
      <c r="Y26" s="11"/>
    </row>
    <row r="27" spans="1:25" ht="15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2" t="s">
        <v>54</v>
      </c>
      <c r="N27"/>
      <c r="O27" s="13" t="s">
        <v>92</v>
      </c>
      <c r="P27" s="9" t="s">
        <v>26</v>
      </c>
      <c r="Q27" s="6">
        <f t="shared" si="0"/>
        <v>35</v>
      </c>
      <c r="R27" s="7" t="str">
        <f t="shared" si="1"/>
        <v>31 - 40</v>
      </c>
      <c r="S27" s="24"/>
      <c r="T27" s="16" t="s">
        <v>106</v>
      </c>
      <c r="U27" s="17"/>
      <c r="V27" s="20"/>
      <c r="W27" s="21" t="s">
        <v>138</v>
      </c>
      <c r="X27" s="22" t="s">
        <v>177</v>
      </c>
      <c r="Y27" s="11"/>
    </row>
    <row r="28" spans="1:25" ht="15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2" t="s">
        <v>55</v>
      </c>
      <c r="N28"/>
      <c r="O28" s="13" t="s">
        <v>93</v>
      </c>
      <c r="P28" s="9" t="s">
        <v>26</v>
      </c>
      <c r="Q28" s="6">
        <f t="shared" si="0"/>
        <v>48</v>
      </c>
      <c r="R28" s="7" t="str">
        <f t="shared" si="1"/>
        <v>41 - 50</v>
      </c>
      <c r="S28" s="24" t="s">
        <v>200</v>
      </c>
      <c r="T28" s="16" t="s">
        <v>106</v>
      </c>
      <c r="U28" s="17" t="s">
        <v>112</v>
      </c>
      <c r="V28" s="20" t="s">
        <v>178</v>
      </c>
      <c r="W28" s="21"/>
      <c r="X28" s="22"/>
      <c r="Y28" s="11"/>
    </row>
    <row r="29" spans="1:25" ht="15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2" t="s">
        <v>56</v>
      </c>
      <c r="N29"/>
      <c r="O29" s="13" t="s">
        <v>94</v>
      </c>
      <c r="P29" s="9" t="s">
        <v>26</v>
      </c>
      <c r="Q29" s="6">
        <f t="shared" si="0"/>
        <v>58</v>
      </c>
      <c r="R29" s="7" t="str">
        <f t="shared" si="1"/>
        <v>&gt; 50</v>
      </c>
      <c r="S29" s="24" t="s">
        <v>200</v>
      </c>
      <c r="T29" s="16" t="s">
        <v>106</v>
      </c>
      <c r="U29" s="17"/>
      <c r="V29" s="20" t="s">
        <v>179</v>
      </c>
      <c r="W29" s="21" t="s">
        <v>139</v>
      </c>
      <c r="X29" s="22"/>
      <c r="Y29" s="11"/>
    </row>
    <row r="30" spans="1:25" ht="1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2" t="s">
        <v>57</v>
      </c>
      <c r="N30"/>
      <c r="O30" s="13" t="s">
        <v>95</v>
      </c>
      <c r="P30" s="9" t="s">
        <v>26</v>
      </c>
      <c r="Q30" s="6">
        <f t="shared" si="0"/>
        <v>49</v>
      </c>
      <c r="R30" s="7" t="str">
        <f t="shared" si="1"/>
        <v>41 - 50</v>
      </c>
      <c r="S30" s="24" t="s">
        <v>28</v>
      </c>
      <c r="T30" s="16" t="s">
        <v>106</v>
      </c>
      <c r="U30" s="17" t="s">
        <v>113</v>
      </c>
      <c r="V30" s="20"/>
      <c r="W30" s="21" t="s">
        <v>140</v>
      </c>
      <c r="X30" s="22" t="s">
        <v>180</v>
      </c>
      <c r="Y30" s="11"/>
    </row>
    <row r="31" spans="1:25" ht="15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2" t="s">
        <v>202</v>
      </c>
      <c r="N31"/>
      <c r="O31" s="13" t="s">
        <v>96</v>
      </c>
      <c r="P31" s="9" t="s">
        <v>26</v>
      </c>
      <c r="Q31" s="6">
        <f t="shared" si="0"/>
        <v>38</v>
      </c>
      <c r="R31" s="7" t="str">
        <f t="shared" si="1"/>
        <v>31 - 40</v>
      </c>
      <c r="S31" s="24" t="s">
        <v>199</v>
      </c>
      <c r="T31" s="16" t="s">
        <v>106</v>
      </c>
      <c r="U31" s="17" t="s">
        <v>114</v>
      </c>
      <c r="V31" s="20" t="s">
        <v>181</v>
      </c>
      <c r="W31" s="21" t="s">
        <v>141</v>
      </c>
      <c r="X31" s="22" t="s">
        <v>182</v>
      </c>
      <c r="Y31" s="11"/>
    </row>
    <row r="32" spans="1:25" ht="15" customHeight="1" x14ac:dyDescent="0.25">
      <c r="A32" s="8"/>
      <c r="B32" s="8"/>
      <c r="C32" s="3">
        <v>0</v>
      </c>
      <c r="D32" s="8"/>
      <c r="E32" s="8"/>
      <c r="F32" s="8"/>
      <c r="G32" s="3" t="s">
        <v>25</v>
      </c>
      <c r="H32" s="8"/>
      <c r="I32" s="3" t="s">
        <v>25</v>
      </c>
      <c r="J32" s="8"/>
      <c r="K32" s="8"/>
      <c r="L32" s="8"/>
      <c r="M32" s="12" t="s">
        <v>58</v>
      </c>
      <c r="N32"/>
      <c r="O32" s="13" t="s">
        <v>97</v>
      </c>
      <c r="P32" s="10" t="s">
        <v>26</v>
      </c>
      <c r="Q32" s="6">
        <f t="shared" si="0"/>
        <v>47</v>
      </c>
      <c r="R32" s="7" t="str">
        <f t="shared" si="1"/>
        <v>41 - 50</v>
      </c>
      <c r="S32" s="24" t="s">
        <v>28</v>
      </c>
      <c r="T32" s="16" t="s">
        <v>106</v>
      </c>
      <c r="U32" s="17"/>
      <c r="V32" s="20" t="s">
        <v>183</v>
      </c>
      <c r="W32" s="21" t="s">
        <v>184</v>
      </c>
      <c r="X32" s="22"/>
      <c r="Y32" s="11"/>
    </row>
    <row r="33" spans="1:25" ht="15" customHeight="1" x14ac:dyDescent="0.25">
      <c r="A33" s="8"/>
      <c r="B33" s="8"/>
      <c r="C33" s="3">
        <v>0</v>
      </c>
      <c r="D33" s="8"/>
      <c r="E33" s="8"/>
      <c r="F33" s="8"/>
      <c r="G33" s="3" t="s">
        <v>25</v>
      </c>
      <c r="H33" s="8"/>
      <c r="I33" s="3" t="s">
        <v>25</v>
      </c>
      <c r="J33" s="8"/>
      <c r="K33" s="8"/>
      <c r="L33" s="8"/>
      <c r="M33" s="12" t="s">
        <v>59</v>
      </c>
      <c r="N33"/>
      <c r="O33" s="13" t="s">
        <v>98</v>
      </c>
      <c r="P33" s="10" t="s">
        <v>26</v>
      </c>
      <c r="Q33" s="6">
        <f t="shared" si="0"/>
        <v>43</v>
      </c>
      <c r="R33" s="7" t="str">
        <f t="shared" si="1"/>
        <v>41 - 50</v>
      </c>
      <c r="S33" s="24" t="s">
        <v>28</v>
      </c>
      <c r="T33" s="16" t="s">
        <v>106</v>
      </c>
      <c r="U33" s="17"/>
      <c r="V33" s="20" t="s">
        <v>185</v>
      </c>
      <c r="W33" s="21" t="s">
        <v>142</v>
      </c>
      <c r="X33" s="22"/>
      <c r="Y33" s="11"/>
    </row>
    <row r="34" spans="1:25" ht="15" customHeight="1" x14ac:dyDescent="0.25">
      <c r="A34" s="8"/>
      <c r="B34" s="8"/>
      <c r="C34" s="3">
        <v>0</v>
      </c>
      <c r="D34" s="8"/>
      <c r="E34" s="8"/>
      <c r="F34" s="8"/>
      <c r="G34" s="3" t="s">
        <v>25</v>
      </c>
      <c r="H34" s="8"/>
      <c r="I34" s="3" t="s">
        <v>25</v>
      </c>
      <c r="J34" s="8"/>
      <c r="K34" s="8"/>
      <c r="L34" s="8"/>
      <c r="M34" s="12" t="s">
        <v>60</v>
      </c>
      <c r="N34"/>
      <c r="O34" s="13" t="s">
        <v>99</v>
      </c>
      <c r="P34" s="10" t="s">
        <v>26</v>
      </c>
      <c r="Q34" s="6">
        <f t="shared" si="0"/>
        <v>44</v>
      </c>
      <c r="R34" s="7" t="str">
        <f t="shared" si="1"/>
        <v>41 - 50</v>
      </c>
      <c r="S34" s="24" t="s">
        <v>28</v>
      </c>
      <c r="T34" s="16" t="s">
        <v>106</v>
      </c>
      <c r="U34" s="17" t="s">
        <v>107</v>
      </c>
      <c r="V34" s="20" t="s">
        <v>186</v>
      </c>
      <c r="W34" s="21"/>
      <c r="X34" s="22"/>
      <c r="Y34" s="11"/>
    </row>
    <row r="35" spans="1:25" ht="15" customHeight="1" x14ac:dyDescent="0.25">
      <c r="A35" s="8"/>
      <c r="B35" s="8"/>
      <c r="C35" s="3">
        <v>0</v>
      </c>
      <c r="D35" s="8"/>
      <c r="E35" s="8"/>
      <c r="F35" s="8"/>
      <c r="G35" s="3" t="s">
        <v>25</v>
      </c>
      <c r="H35" s="8"/>
      <c r="I35" s="3" t="s">
        <v>25</v>
      </c>
      <c r="J35" s="8"/>
      <c r="K35" s="8"/>
      <c r="L35" s="8"/>
      <c r="M35" s="12" t="s">
        <v>61</v>
      </c>
      <c r="N35"/>
      <c r="O35" s="13" t="s">
        <v>100</v>
      </c>
      <c r="P35" s="10" t="s">
        <v>26</v>
      </c>
      <c r="Q35" s="6">
        <f t="shared" si="0"/>
        <v>41</v>
      </c>
      <c r="R35" s="7" t="str">
        <f t="shared" si="1"/>
        <v>41 - 50</v>
      </c>
      <c r="S35" s="24" t="s">
        <v>28</v>
      </c>
      <c r="T35" s="16" t="s">
        <v>106</v>
      </c>
      <c r="U35" s="17"/>
      <c r="V35" s="20"/>
      <c r="W35" s="21" t="s">
        <v>143</v>
      </c>
      <c r="X35" s="22" t="s">
        <v>187</v>
      </c>
      <c r="Y35" s="11"/>
    </row>
    <row r="36" spans="1:25" ht="15" customHeight="1" x14ac:dyDescent="0.25">
      <c r="A36" s="8"/>
      <c r="B36" s="8"/>
      <c r="C36" s="3">
        <v>0</v>
      </c>
      <c r="D36" s="8"/>
      <c r="E36" s="8"/>
      <c r="F36" s="8"/>
      <c r="G36" s="3" t="s">
        <v>25</v>
      </c>
      <c r="H36" s="8"/>
      <c r="I36" s="3" t="s">
        <v>25</v>
      </c>
      <c r="J36" s="8"/>
      <c r="K36" s="8"/>
      <c r="L36" s="8"/>
      <c r="M36" s="12" t="s">
        <v>62</v>
      </c>
      <c r="N36"/>
      <c r="O36" s="13" t="s">
        <v>101</v>
      </c>
      <c r="P36" s="10" t="s">
        <v>26</v>
      </c>
      <c r="Q36" s="6">
        <f t="shared" si="0"/>
        <v>48</v>
      </c>
      <c r="R36" s="7" t="str">
        <f t="shared" si="1"/>
        <v>41 - 50</v>
      </c>
      <c r="S36" s="24" t="s">
        <v>28</v>
      </c>
      <c r="T36" s="16" t="s">
        <v>106</v>
      </c>
      <c r="U36" s="17"/>
      <c r="V36" s="20" t="s">
        <v>188</v>
      </c>
      <c r="W36" s="21" t="s">
        <v>144</v>
      </c>
      <c r="X36" s="22" t="s">
        <v>189</v>
      </c>
      <c r="Y36" s="11"/>
    </row>
    <row r="37" spans="1:25" ht="15" customHeight="1" x14ac:dyDescent="0.25">
      <c r="A37" s="8"/>
      <c r="B37" s="8"/>
      <c r="C37" s="3">
        <v>0</v>
      </c>
      <c r="D37" s="8"/>
      <c r="E37" s="8"/>
      <c r="F37" s="8"/>
      <c r="G37" s="3" t="s">
        <v>25</v>
      </c>
      <c r="H37" s="8"/>
      <c r="I37" s="3" t="s">
        <v>25</v>
      </c>
      <c r="J37" s="8"/>
      <c r="K37" s="8"/>
      <c r="L37" s="8"/>
      <c r="M37" s="12" t="s">
        <v>63</v>
      </c>
      <c r="N37"/>
      <c r="O37" s="15">
        <v>21824</v>
      </c>
      <c r="P37" s="10" t="s">
        <v>26</v>
      </c>
      <c r="Q37" s="6">
        <f>2016-1959</f>
        <v>57</v>
      </c>
      <c r="R37" s="7" t="str">
        <f t="shared" si="1"/>
        <v>&gt; 50</v>
      </c>
      <c r="S37" s="24" t="s">
        <v>28</v>
      </c>
      <c r="T37" s="16" t="s">
        <v>106</v>
      </c>
      <c r="U37" s="17"/>
      <c r="V37" s="20" t="s">
        <v>190</v>
      </c>
      <c r="W37" s="21" t="s">
        <v>145</v>
      </c>
      <c r="X37" s="22"/>
      <c r="Y37" s="11"/>
    </row>
    <row r="38" spans="1:25" ht="15" customHeight="1" x14ac:dyDescent="0.25">
      <c r="A38" s="8"/>
      <c r="B38" s="8"/>
      <c r="C38" s="3">
        <v>0</v>
      </c>
      <c r="D38" s="8"/>
      <c r="E38" s="8"/>
      <c r="F38" s="8"/>
      <c r="G38" s="3" t="s">
        <v>25</v>
      </c>
      <c r="H38" s="8"/>
      <c r="I38" s="3" t="s">
        <v>25</v>
      </c>
      <c r="J38" s="8"/>
      <c r="K38" s="8"/>
      <c r="L38" s="8"/>
      <c r="M38" s="12" t="s">
        <v>64</v>
      </c>
      <c r="N38"/>
      <c r="O38" s="13" t="s">
        <v>102</v>
      </c>
      <c r="P38" s="10" t="s">
        <v>26</v>
      </c>
      <c r="Q38" s="6">
        <f t="shared" si="0"/>
        <v>43</v>
      </c>
      <c r="R38" s="7" t="str">
        <f t="shared" si="1"/>
        <v>41 - 50</v>
      </c>
      <c r="S38" s="24" t="s">
        <v>200</v>
      </c>
      <c r="T38" s="16" t="s">
        <v>106</v>
      </c>
      <c r="U38" s="17"/>
      <c r="V38" s="20"/>
      <c r="W38" s="21" t="s">
        <v>146</v>
      </c>
      <c r="X38" s="22" t="s">
        <v>191</v>
      </c>
      <c r="Y38" s="11"/>
    </row>
    <row r="39" spans="1:25" ht="15" customHeight="1" x14ac:dyDescent="0.25">
      <c r="A39" s="8"/>
      <c r="B39" s="8"/>
      <c r="C39" s="3">
        <v>0</v>
      </c>
      <c r="D39" s="8"/>
      <c r="E39" s="8"/>
      <c r="F39" s="8"/>
      <c r="G39" s="3" t="s">
        <v>25</v>
      </c>
      <c r="H39" s="8"/>
      <c r="I39" s="3" t="s">
        <v>25</v>
      </c>
      <c r="J39" s="8"/>
      <c r="K39" s="8"/>
      <c r="L39" s="8"/>
      <c r="M39" s="12" t="s">
        <v>65</v>
      </c>
      <c r="N39"/>
      <c r="O39" s="13" t="s">
        <v>103</v>
      </c>
      <c r="P39" s="10" t="s">
        <v>26</v>
      </c>
      <c r="Q39" s="6">
        <f t="shared" si="0"/>
        <v>31</v>
      </c>
      <c r="R39" s="7" t="str">
        <f t="shared" si="1"/>
        <v>31 - 40</v>
      </c>
      <c r="S39" s="24" t="s">
        <v>200</v>
      </c>
      <c r="T39" s="16" t="s">
        <v>106</v>
      </c>
      <c r="U39" s="17" t="s">
        <v>115</v>
      </c>
      <c r="V39" s="20" t="s">
        <v>192</v>
      </c>
      <c r="W39" s="21" t="s">
        <v>193</v>
      </c>
      <c r="X39" s="22" t="s">
        <v>194</v>
      </c>
      <c r="Y39" s="11"/>
    </row>
    <row r="40" spans="1:25" ht="15" customHeight="1" x14ac:dyDescent="0.25">
      <c r="A40" s="8"/>
      <c r="B40" s="8"/>
      <c r="C40" s="3">
        <v>0</v>
      </c>
      <c r="D40" s="8"/>
      <c r="E40" s="8"/>
      <c r="F40" s="8"/>
      <c r="G40" s="3" t="s">
        <v>25</v>
      </c>
      <c r="H40" s="8"/>
      <c r="I40" s="3" t="s">
        <v>25</v>
      </c>
      <c r="J40" s="8"/>
      <c r="K40" s="8"/>
      <c r="L40" s="8"/>
      <c r="M40" s="12" t="s">
        <v>66</v>
      </c>
      <c r="N40"/>
      <c r="O40" s="13" t="s">
        <v>104</v>
      </c>
      <c r="P40" s="10" t="s">
        <v>26</v>
      </c>
      <c r="Q40" s="6">
        <f t="shared" si="0"/>
        <v>38</v>
      </c>
      <c r="R40" s="7" t="str">
        <f t="shared" si="1"/>
        <v>31 - 40</v>
      </c>
      <c r="S40" s="24" t="s">
        <v>28</v>
      </c>
      <c r="T40" s="16" t="s">
        <v>106</v>
      </c>
      <c r="U40" s="17"/>
      <c r="V40" s="20" t="s">
        <v>195</v>
      </c>
      <c r="W40" s="21" t="s">
        <v>147</v>
      </c>
      <c r="X40" s="22" t="s">
        <v>196</v>
      </c>
      <c r="Y40" s="11"/>
    </row>
    <row r="41" spans="1:25" ht="15" customHeight="1" x14ac:dyDescent="0.25">
      <c r="A41" s="8"/>
      <c r="B41" s="8"/>
      <c r="C41" s="3">
        <v>0</v>
      </c>
      <c r="D41" s="8"/>
      <c r="E41" s="8"/>
      <c r="F41" s="8"/>
      <c r="G41" s="3" t="s">
        <v>25</v>
      </c>
      <c r="H41" s="8"/>
      <c r="I41" s="3" t="s">
        <v>25</v>
      </c>
      <c r="J41" s="8"/>
      <c r="K41" s="8"/>
      <c r="L41" s="8"/>
      <c r="M41" s="12" t="s">
        <v>40</v>
      </c>
      <c r="N41"/>
      <c r="O41" s="13" t="s">
        <v>105</v>
      </c>
      <c r="P41" s="10" t="s">
        <v>26</v>
      </c>
      <c r="Q41" s="6">
        <f t="shared" si="0"/>
        <v>30</v>
      </c>
      <c r="R41" s="7" t="str">
        <f t="shared" si="1"/>
        <v>21 - 30</v>
      </c>
      <c r="S41" s="23" t="s">
        <v>200</v>
      </c>
      <c r="T41" s="16" t="s">
        <v>106</v>
      </c>
      <c r="U41" s="17" t="s">
        <v>107</v>
      </c>
      <c r="V41" s="19" t="s">
        <v>197</v>
      </c>
      <c r="W41" s="21" t="s">
        <v>148</v>
      </c>
      <c r="X41" s="18"/>
      <c r="Y41" s="11"/>
    </row>
  </sheetData>
  <hyperlinks>
    <hyperlink ref="X6" r:id="rId1"/>
    <hyperlink ref="X10" r:id="rId2"/>
    <hyperlink ref="X11" r:id="rId3"/>
    <hyperlink ref="X14" r:id="rId4"/>
    <hyperlink ref="X17" r:id="rId5"/>
    <hyperlink ref="X20" r:id="rId6"/>
    <hyperlink ref="X25" r:id="rId7"/>
    <hyperlink ref="X27" r:id="rId8"/>
    <hyperlink ref="X30" r:id="rId9"/>
    <hyperlink ref="X36" r:id="rId10"/>
    <hyperlink ref="X38" r:id="rId11"/>
    <hyperlink ref="X39" r:id="rId12"/>
    <hyperlink ref="X40" r:id="rId13"/>
  </hyperlinks>
  <pageMargins left="0.7" right="0.7" top="0.3" bottom="0.3" header="0.3" footer="0.3"/>
  <pageSetup paperSize="9" orientation="portrait" useFirstPageNumber="1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cp:lastPrinted>2016-09-16T04:32:50Z</cp:lastPrinted>
  <dcterms:created xsi:type="dcterms:W3CDTF">2016-07-15T01:36:30Z</dcterms:created>
  <dcterms:modified xsi:type="dcterms:W3CDTF">2016-09-27T02:23:55Z</dcterms:modified>
  <dc:language>en-US</dc:language>
</cp:coreProperties>
</file>