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18" i="1" l="1"/>
  <c r="R18" i="1" s="1"/>
  <c r="Q19" i="1"/>
  <c r="R19" i="1" s="1"/>
  <c r="Q20" i="1"/>
  <c r="R20" i="1" s="1"/>
  <c r="Q21" i="1"/>
  <c r="R21" i="1" s="1"/>
  <c r="Q22" i="1"/>
  <c r="Q23" i="1"/>
  <c r="R23" i="1" s="1"/>
  <c r="Q24" i="1"/>
  <c r="R24" i="1" s="1"/>
  <c r="Q25" i="1"/>
  <c r="R25" i="1" s="1"/>
  <c r="Q26" i="1"/>
  <c r="R26" i="1" s="1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R22" i="1"/>
  <c r="Q27" i="1"/>
  <c r="R27" i="1" s="1"/>
  <c r="Q28" i="1"/>
  <c r="R28" i="1" s="1"/>
  <c r="Q29" i="1"/>
  <c r="R29" i="1" s="1"/>
  <c r="Q30" i="1"/>
  <c r="R30" i="1" s="1"/>
  <c r="Q31" i="1"/>
  <c r="R31" i="1" s="1"/>
  <c r="Q2" i="1"/>
  <c r="R2" i="1" s="1"/>
</calcChain>
</file>

<file path=xl/sharedStrings.xml><?xml version="1.0" encoding="utf-8"?>
<sst xmlns="http://schemas.openxmlformats.org/spreadsheetml/2006/main" count="364" uniqueCount="188">
  <si>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</si>
  <si>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</si>
  <si>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</si>
  <si>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</si>
  <si>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</si>
  <si>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</si>
  <si>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</si>
  <si>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</si>
  <si>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</si>
  <si>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</si>
  <si>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</si>
  <si>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</si>
  <si>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</si>
  <si>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</si>
  <si>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</si>
  <si>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</si>
  <si>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</si>
  <si>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</si>
  <si>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</si>
  <si>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</si>
  <si>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</si>
  <si>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</si>
  <si>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</si>
  <si>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</si>
  <si>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</si>
  <si>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</si>
  <si>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S1</t>
  </si>
  <si>
    <t>S2</t>
  </si>
  <si>
    <t>D1</t>
  </si>
  <si>
    <t>SLTA</t>
  </si>
  <si>
    <t>Simpan Pinjam</t>
  </si>
  <si>
    <t>SLTP</t>
  </si>
  <si>
    <t>Serba Usaha</t>
  </si>
  <si>
    <t>Hindu</t>
  </si>
  <si>
    <t>Ni Komang Sudarsi</t>
  </si>
  <si>
    <t>I Wayan Ariyadi, SE</t>
  </si>
  <si>
    <t>Ni Wayan Nopa Anjani</t>
  </si>
  <si>
    <t>I Made Wirta</t>
  </si>
  <si>
    <t>I Kadek Eka Saputra</t>
  </si>
  <si>
    <t>I Kadek Kurnia</t>
  </si>
  <si>
    <t>Ni Ketut Santi Wahyuni</t>
  </si>
  <si>
    <t>I Made Purwa Budaya</t>
  </si>
  <si>
    <t>Ni Luh Ade Krisna Devi S.Pd</t>
  </si>
  <si>
    <t>I Nyoman Suweda</t>
  </si>
  <si>
    <t>I Ketut Kosmos Wirawan</t>
  </si>
  <si>
    <t>I Wayan Yustiantara, SE</t>
  </si>
  <si>
    <t>Ni Ketut Erny Handayani</t>
  </si>
  <si>
    <t>Made Ady Widiasih Artini</t>
  </si>
  <si>
    <t>Komang Sutama</t>
  </si>
  <si>
    <t>I Wayan Suartika, SE</t>
  </si>
  <si>
    <t>I Kadek Astha Astrawan</t>
  </si>
  <si>
    <t>Ni Luh Putu Padmawati, SE</t>
  </si>
  <si>
    <t>Made Deny Claudia Larasati</t>
  </si>
  <si>
    <t>I Gusti Lanang T. Swastika</t>
  </si>
  <si>
    <t>Ir. I Ketut Kusuma Antara</t>
  </si>
  <si>
    <t>I Wayan Adyana</t>
  </si>
  <si>
    <t>I Putu Sukarjana, SE</t>
  </si>
  <si>
    <t>I Wayan Suena, SE</t>
  </si>
  <si>
    <t>I Wayan Astina</t>
  </si>
  <si>
    <t>I Wayan Suyasa</t>
  </si>
  <si>
    <t>I Made Kiston S.Sos M.Si</t>
  </si>
  <si>
    <t>I Wayan Mudita, SE</t>
  </si>
  <si>
    <t>A.A Sagung Dewi Suadnyani</t>
  </si>
  <si>
    <t>I Ketut Sunarka, SP, MP</t>
  </si>
  <si>
    <t>Klungkung, 22/10/1982</t>
  </si>
  <si>
    <t>Kedul, 29/01/1994</t>
  </si>
  <si>
    <t>Badung, 18/12/1987</t>
  </si>
  <si>
    <t>Denpasar, 02/10/1990</t>
  </si>
  <si>
    <t>Pupuan, 26/12/1990</t>
  </si>
  <si>
    <t>Badung, 26/07/1977</t>
  </si>
  <si>
    <t>Klungkung, 28/08/1964</t>
  </si>
  <si>
    <t>Sampalan Tengah, 12/09/1972</t>
  </si>
  <si>
    <t>Sampalan Tengah, 24/10/1979</t>
  </si>
  <si>
    <t>Klungkung, 17/12/1960</t>
  </si>
  <si>
    <t>Bangkyang Jaran, 16/08/1966</t>
  </si>
  <si>
    <t>Denpasar, 12/08/1977</t>
  </si>
  <si>
    <t>Denpasar, 12/09/1984</t>
  </si>
  <si>
    <t>Denpasar, 07/06/1997</t>
  </si>
  <si>
    <t>Badung, 10/12/1969</t>
  </si>
  <si>
    <t>Belatungan, 04/04/1971</t>
  </si>
  <si>
    <t>Belatungan, 08/08/1973</t>
  </si>
  <si>
    <t>Payangan, 31/12/1955</t>
  </si>
  <si>
    <t>Denpasar, 14/12/1956</t>
  </si>
  <si>
    <t>Denpasar, 07/12/1985</t>
  </si>
  <si>
    <t>Gianyar, 15/04/1960</t>
  </si>
  <si>
    <t>05/03/1967</t>
  </si>
  <si>
    <t>22/12-1961</t>
  </si>
  <si>
    <t>Gianyar, 22-12-1985</t>
  </si>
  <si>
    <t>13-12-1979</t>
  </si>
  <si>
    <t>16/10-1976</t>
  </si>
  <si>
    <t>05-05-1989</t>
  </si>
  <si>
    <t>11/09-1968</t>
  </si>
  <si>
    <t>12/09-1970</t>
  </si>
  <si>
    <t>02/07-1971</t>
  </si>
  <si>
    <t>KSP Bhakti Karya Artha</t>
  </si>
  <si>
    <t>KSP Sila Mukti</t>
  </si>
  <si>
    <t>Kopinkra Sendana Sari</t>
  </si>
  <si>
    <t>KSP Dharma Siaga Cabang Pidada</t>
  </si>
  <si>
    <t>KSP Dharma Siaga Pusat</t>
  </si>
  <si>
    <t>KSU Artha Gemilang</t>
  </si>
  <si>
    <t>Kospin Permata Siaga</t>
  </si>
  <si>
    <t>KSP Sari Permata Niaga Cabang</t>
  </si>
  <si>
    <t>KSP Sari Permata Niaga Pusat</t>
  </si>
  <si>
    <t>KSU Dwi Sari Yadnya</t>
  </si>
  <si>
    <t>KSP Surya Multidana</t>
  </si>
  <si>
    <t>KSP Nusantara</t>
  </si>
  <si>
    <t>KSU Catur Laksana</t>
  </si>
  <si>
    <t>KSU Kori Amerta Sedana</t>
  </si>
  <si>
    <t>KSP Artha Guna</t>
  </si>
  <si>
    <t>Partha Manunggal</t>
  </si>
  <si>
    <t>KSU Semeton Bali Satya</t>
  </si>
  <si>
    <t>KSP Lembing Sejahtera Mandiri</t>
  </si>
  <si>
    <t>KSP Surya Dana</t>
  </si>
  <si>
    <t>KSP Karya Utama Dewata</t>
  </si>
  <si>
    <t>Danu Artha</t>
  </si>
  <si>
    <t>KSP Jaya Pangus</t>
  </si>
  <si>
    <t>KUD Payangan</t>
  </si>
  <si>
    <t>Desan Kec. Dawan Kab. Klungkung</t>
  </si>
  <si>
    <t>085339403375</t>
  </si>
  <si>
    <t>Dusun Kanginan Desa Besan Kec. Dawan Klungkung</t>
  </si>
  <si>
    <t>081236057351</t>
  </si>
  <si>
    <t>Br. Kedui, Tembuku Bangli Kab. Karangasem</t>
  </si>
  <si>
    <t>085792000759</t>
  </si>
  <si>
    <t>Br. Benehkawan, Blakiuh Kab. Badung</t>
  </si>
  <si>
    <t>085101620050</t>
  </si>
  <si>
    <t>Jl. Raya Padonan - Denpasar</t>
  </si>
  <si>
    <t>081353330612</t>
  </si>
  <si>
    <t>0361-439067</t>
  </si>
  <si>
    <t>Jl. Raya Sesetan - Denpasar</t>
  </si>
  <si>
    <t>087861730773</t>
  </si>
  <si>
    <t>Link. Pekadelan Desa Abianse Kab. Gianyar</t>
  </si>
  <si>
    <t>085238038664</t>
  </si>
  <si>
    <t>Jl. Rahayu Gg. 18 No. 2 Denpasar</t>
  </si>
  <si>
    <t>081916260859</t>
  </si>
  <si>
    <t>Jl. Raya Pedonan No. 19 Denpasar</t>
  </si>
  <si>
    <t>089694705655</t>
  </si>
  <si>
    <t>0361-433345</t>
  </si>
  <si>
    <t>Jl. Tukad Yeh Aya 235 Renon Denpasar</t>
  </si>
  <si>
    <t>081805430151</t>
  </si>
  <si>
    <t>Bh. Benehkawan blahkiuh Kab. Badung</t>
  </si>
  <si>
    <t>081338813713</t>
  </si>
  <si>
    <t>Jl. Gunung Talang No. 16 Denpasar</t>
  </si>
  <si>
    <t>081239896885</t>
  </si>
  <si>
    <t>Jl. Patimura No. 5 Kab. Klungkung</t>
  </si>
  <si>
    <t>087916200180</t>
  </si>
  <si>
    <t>Br. Tengah Dusun Meranggen Desa Tangkas Kab. Klungkung</t>
  </si>
  <si>
    <t>081916651040</t>
  </si>
  <si>
    <t>Jl. Patimura No. 5 Lingk.Bendul Semarapura Tengah Klungkung</t>
  </si>
  <si>
    <t>081338636522</t>
  </si>
  <si>
    <t>0366-21764</t>
  </si>
  <si>
    <t>Dusun Bangkyang Jaran Ds. Lalanglinggah Selemadeg Barat Kab. Tabanan</t>
  </si>
  <si>
    <t>085102437431</t>
  </si>
  <si>
    <t>Jl. Penggano No. 11 Pemogan Denpasar Selatan</t>
  </si>
  <si>
    <t>081322473495</t>
  </si>
  <si>
    <t>0361-2429531</t>
  </si>
  <si>
    <t>Br. Dinas Tibubiu Kaja Tabanan</t>
  </si>
  <si>
    <t>081236060808</t>
  </si>
  <si>
    <t>0361-415904</t>
  </si>
  <si>
    <t>Jl. Kusuma Bangsa III/7X Denpasar</t>
  </si>
  <si>
    <t>081236214374</t>
  </si>
  <si>
    <t>Ba. Dinas Mudamanis Sideman Karangasem</t>
  </si>
  <si>
    <t>085333443257</t>
  </si>
  <si>
    <t>Desa Belatungan Pupuan Tabanan Bali</t>
  </si>
  <si>
    <t>085738419277</t>
  </si>
  <si>
    <t>Jl. Trenggana 165 Br. Anggabaya Penatih Denpasar Timur - Denpasar</t>
  </si>
  <si>
    <t>082147850526</t>
  </si>
  <si>
    <t>0361-464512</t>
  </si>
  <si>
    <t>Br. Dangin Sema Tumbak Bayuh Mengwi Badung</t>
  </si>
  <si>
    <t>08123970010</t>
  </si>
  <si>
    <t>Br. Dinas Munduk Gawang Ds. Belatungan Pupuan Tabanan - Bali</t>
  </si>
  <si>
    <t>081338750794 081558166994</t>
  </si>
  <si>
    <t>Br. Dinas Delod Ceking Ds. Belatungan Kec. Pupuan Kab. Tabanan</t>
  </si>
  <si>
    <t>081558314043</t>
  </si>
  <si>
    <t>Jl. Noja Gg. VII/06 Denpasar</t>
  </si>
  <si>
    <t>08123954439</t>
  </si>
  <si>
    <t>0361-229037</t>
  </si>
  <si>
    <t>Jl. By Pass Ngr Rai No. 350 Sanur Denpasar Selatan</t>
  </si>
  <si>
    <t>087862782535</t>
  </si>
  <si>
    <t>0361-287137</t>
  </si>
  <si>
    <t>Br. Kukuh Kawan Kukuh Kerambitan Kab. Tabanan</t>
  </si>
  <si>
    <t>082145078243</t>
  </si>
  <si>
    <t>Jl. Batuyang Gg. Bangau V No.1 Batubulan Kec. Sukawati Kab. Gianyar</t>
  </si>
  <si>
    <t>081338215857</t>
  </si>
  <si>
    <t>Banjar Selat Desa Buahan Kec. Payangan Kab. Gianyar</t>
  </si>
  <si>
    <t>081338616874</t>
  </si>
  <si>
    <t>0361-9000776</t>
  </si>
  <si>
    <t>P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</si>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</sst>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\ hh:mm\ AM/PM"/>
    <numFmt numFmtId="165" formatCode="dd/mm/yyyy;@"/>
  </numFmts>
  <fonts count="16" x14ac:knownFonts="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1">
    <xf numFmtId="0" fontId="0" fillId="0" borderId="0"/>
    <xf numFmtId="0" fontId="8" fillId="0" borderId="0"/>
    <xf numFmtId="0" fontId="6" fillId="0" borderId="0"/>
    <xf numFmtId="0" fontId="9" fillId="0" borderId="0"/>
    <xf numFmtId="0" fontId="10" fillId="0" borderId="0" applyNumberFormat="0" applyFill="0" applyBorder="0" applyAlignment="0" applyProtection="0"/>
    <xf numFmtId="0" fontId="5" fillId="0" borderId="0"/>
    <xf numFmtId="0" fontId="4" fillId="0" borderId="0"/>
    <xf numFmtId="0" fontId="3" fillId="0" borderId="0"/>
    <xf numFmtId="0" fontId="2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62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7" fillId="2" borderId="2" xfId="0" applyFont="1" applyFill="1" applyBorder="1" applyAlignment="1">
      <alignment horizontal="center" vertical="center" wrapText="1"/>
    </xf>
    <xf numFmtId="0" fontId="5" fillId="0" borderId="2" xfId="5" quotePrefix="1" applyBorder="1" applyAlignment="1">
      <alignment vertical="center"/>
    </xf>
    <xf numFmtId="0" fontId="5" fillId="0" borderId="2" xfId="5" quotePrefix="1" applyBorder="1" applyAlignment="1">
      <alignment vertical="center" wrapText="1"/>
    </xf>
    <xf numFmtId="0" fontId="11" fillId="0" borderId="0" xfId="0" applyFont="1" applyAlignment="1"/>
    <xf numFmtId="0" fontId="11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165" fontId="14" fillId="0" borderId="5" xfId="10" quotePrefix="1" applyNumberFormat="1" applyFont="1" applyBorder="1" applyAlignment="1">
      <alignment horizontal="center" vertical="center" wrapText="1"/>
    </xf>
    <xf numFmtId="165" fontId="14" fillId="0" borderId="6" xfId="10" quotePrefix="1" applyNumberFormat="1" applyFont="1" applyBorder="1" applyAlignment="1">
      <alignment horizontal="center" vertical="center" wrapText="1"/>
    </xf>
    <xf numFmtId="0" fontId="15" fillId="0" borderId="3" xfId="10" applyFont="1" applyBorder="1" applyAlignment="1">
      <alignment horizontal="left" vertical="center"/>
    </xf>
    <xf numFmtId="0" fontId="15" fillId="0" borderId="4" xfId="10" applyFont="1" applyBorder="1" applyAlignment="1">
      <alignment horizontal="left" vertical="center"/>
    </xf>
    <xf numFmtId="0" fontId="15" fillId="0" borderId="6" xfId="10" applyFont="1" applyBorder="1" applyAlignment="1">
      <alignment horizontal="left" vertical="center"/>
    </xf>
    <xf numFmtId="0" fontId="15" fillId="0" borderId="5" xfId="10" applyFont="1" applyBorder="1" applyAlignment="1">
      <alignment horizontal="left" vertical="center"/>
    </xf>
    <xf numFmtId="165" fontId="14" fillId="0" borderId="5" xfId="10" applyNumberFormat="1" applyFont="1" applyBorder="1" applyAlignment="1">
      <alignment horizontal="center" vertical="center" wrapText="1"/>
    </xf>
    <xf numFmtId="165" fontId="14" fillId="0" borderId="3" xfId="10" applyNumberFormat="1" applyFont="1" applyBorder="1" applyAlignment="1">
      <alignment horizontal="center" vertical="center" wrapText="1"/>
    </xf>
    <xf numFmtId="165" fontId="14" fillId="0" borderId="4" xfId="10" applyNumberFormat="1" applyFont="1" applyBorder="1" applyAlignment="1">
      <alignment horizontal="center" vertical="center" wrapText="1"/>
    </xf>
    <xf numFmtId="165" fontId="14" fillId="0" borderId="6" xfId="10" applyNumberFormat="1" applyFont="1" applyBorder="1" applyAlignment="1">
      <alignment horizontal="center" vertical="center" wrapText="1"/>
    </xf>
    <xf numFmtId="0" fontId="14" fillId="0" borderId="3" xfId="10" applyFont="1" applyBorder="1" applyAlignment="1">
      <alignment horizontal="center" vertical="center" wrapText="1"/>
    </xf>
    <xf numFmtId="0" fontId="14" fillId="0" borderId="4" xfId="10" applyFont="1" applyBorder="1" applyAlignment="1">
      <alignment horizontal="center" vertical="center" wrapText="1"/>
    </xf>
    <xf numFmtId="0" fontId="14" fillId="0" borderId="5" xfId="10" applyFont="1" applyBorder="1" applyAlignment="1">
      <alignment horizontal="center" vertical="center" wrapText="1"/>
    </xf>
    <xf numFmtId="165" fontId="14" fillId="0" borderId="3" xfId="10" applyNumberFormat="1" applyFont="1" applyBorder="1" applyAlignment="1">
      <alignment horizontal="center" vertical="center" wrapText="1"/>
    </xf>
    <xf numFmtId="0" fontId="14" fillId="0" borderId="6" xfId="10" applyFont="1" applyBorder="1" applyAlignment="1">
      <alignment horizontal="center" vertical="center" wrapText="1"/>
    </xf>
    <xf numFmtId="165" fontId="14" fillId="0" borderId="3" xfId="10" quotePrefix="1" applyNumberFormat="1" applyFont="1" applyBorder="1" applyAlignment="1">
      <alignment horizontal="center" vertical="center" wrapText="1"/>
    </xf>
    <xf numFmtId="0" fontId="14" fillId="0" borderId="3" xfId="10" applyFont="1" applyBorder="1" applyAlignment="1">
      <alignment vertical="center" wrapText="1"/>
    </xf>
    <xf numFmtId="0" fontId="14" fillId="0" borderId="4" xfId="10" applyFont="1" applyBorder="1" applyAlignment="1">
      <alignment vertical="center" wrapText="1"/>
    </xf>
    <xf numFmtId="0" fontId="14" fillId="0" borderId="5" xfId="10" applyFont="1" applyBorder="1" applyAlignment="1">
      <alignment vertical="center" wrapText="1"/>
    </xf>
    <xf numFmtId="0" fontId="14" fillId="0" borderId="6" xfId="10" applyFont="1" applyBorder="1" applyAlignment="1">
      <alignment vertical="center" wrapText="1"/>
    </xf>
    <xf numFmtId="0" fontId="14" fillId="0" borderId="3" xfId="10" applyFont="1" applyBorder="1" applyAlignment="1">
      <alignment horizontal="left" vertical="center" wrapText="1"/>
    </xf>
    <xf numFmtId="0" fontId="14" fillId="0" borderId="3" xfId="10" applyFont="1" applyBorder="1" applyAlignment="1">
      <alignment horizontal="center" vertical="center" wrapText="1"/>
    </xf>
    <xf numFmtId="0" fontId="14" fillId="0" borderId="4" xfId="10" applyFont="1" applyBorder="1" applyAlignment="1">
      <alignment horizontal="center" vertical="center" wrapText="1"/>
    </xf>
    <xf numFmtId="0" fontId="14" fillId="0" borderId="5" xfId="10" applyFont="1" applyBorder="1" applyAlignment="1">
      <alignment horizontal="center" vertical="center" wrapText="1"/>
    </xf>
    <xf numFmtId="0" fontId="14" fillId="0" borderId="6" xfId="10" applyFont="1" applyBorder="1" applyAlignment="1">
      <alignment horizontal="center" vertical="center" wrapText="1"/>
    </xf>
    <xf numFmtId="0" fontId="14" fillId="0" borderId="3" xfId="10" applyFont="1" applyBorder="1" applyAlignment="1">
      <alignment horizontal="center" vertical="center" wrapText="1"/>
    </xf>
    <xf numFmtId="0" fontId="14" fillId="0" borderId="3" xfId="10" applyFont="1" applyBorder="1" applyAlignment="1">
      <alignment vertical="center" wrapText="1"/>
    </xf>
    <xf numFmtId="0" fontId="14" fillId="0" borderId="4" xfId="10" applyFont="1" applyBorder="1" applyAlignment="1">
      <alignment horizontal="center" vertical="center" wrapText="1"/>
    </xf>
    <xf numFmtId="0" fontId="14" fillId="0" borderId="5" xfId="10" applyFont="1" applyBorder="1" applyAlignment="1">
      <alignment horizontal="center" vertical="center" wrapText="1"/>
    </xf>
    <xf numFmtId="0" fontId="14" fillId="0" borderId="3" xfId="10" quotePrefix="1" applyFont="1" applyBorder="1" applyAlignment="1">
      <alignment horizontal="center" vertical="center" wrapText="1"/>
    </xf>
    <xf numFmtId="49" fontId="15" fillId="0" borderId="3" xfId="10" applyNumberFormat="1" applyFont="1" applyBorder="1" applyAlignment="1">
      <alignment horizontal="left" vertical="center" wrapText="1"/>
    </xf>
    <xf numFmtId="0" fontId="14" fillId="3" borderId="3" xfId="10" quotePrefix="1" applyFont="1" applyFill="1" applyBorder="1" applyAlignment="1">
      <alignment horizontal="center" vertical="center" wrapText="1"/>
    </xf>
    <xf numFmtId="0" fontId="14" fillId="3" borderId="3" xfId="10" quotePrefix="1" applyFont="1" applyFill="1" applyBorder="1" applyAlignment="1">
      <alignment horizontal="center" vertical="center"/>
    </xf>
    <xf numFmtId="49" fontId="15" fillId="0" borderId="4" xfId="10" applyNumberFormat="1" applyFont="1" applyBorder="1" applyAlignment="1">
      <alignment horizontal="left" vertical="center" wrapText="1"/>
    </xf>
    <xf numFmtId="0" fontId="14" fillId="3" borderId="4" xfId="10" quotePrefix="1" applyFont="1" applyFill="1" applyBorder="1" applyAlignment="1">
      <alignment horizontal="center" vertical="center"/>
    </xf>
    <xf numFmtId="0" fontId="14" fillId="0" borderId="6" xfId="10" applyFont="1" applyBorder="1" applyAlignment="1">
      <alignment horizontal="center" vertical="center" wrapText="1"/>
    </xf>
    <xf numFmtId="49" fontId="15" fillId="0" borderId="6" xfId="10" applyNumberFormat="1" applyFont="1" applyBorder="1" applyAlignment="1">
      <alignment horizontal="left" vertical="center" wrapText="1"/>
    </xf>
    <xf numFmtId="0" fontId="14" fillId="3" borderId="6" xfId="10" quotePrefix="1" applyFont="1" applyFill="1" applyBorder="1" applyAlignment="1">
      <alignment horizontal="center" vertical="center"/>
    </xf>
    <xf numFmtId="49" fontId="15" fillId="0" borderId="5" xfId="10" applyNumberFormat="1" applyFont="1" applyBorder="1" applyAlignment="1">
      <alignment horizontal="left" vertical="center" wrapText="1"/>
    </xf>
    <xf numFmtId="0" fontId="13" fillId="0" borderId="3" xfId="10" applyFont="1" applyBorder="1" applyAlignment="1">
      <alignment horizontal="center" vertical="center" wrapText="1"/>
    </xf>
    <xf numFmtId="0" fontId="14" fillId="3" borderId="5" xfId="10" quotePrefix="1" applyFont="1" applyFill="1" applyBorder="1" applyAlignment="1">
      <alignment horizontal="center" vertical="center" wrapText="1"/>
    </xf>
    <xf numFmtId="0" fontId="14" fillId="0" borderId="3" xfId="10" applyFont="1" applyBorder="1" applyAlignment="1">
      <alignment horizontal="center" vertical="center" wrapText="1"/>
    </xf>
    <xf numFmtId="0" fontId="14" fillId="0" borderId="4" xfId="10" applyFont="1" applyBorder="1" applyAlignment="1">
      <alignment horizontal="center" vertical="center" wrapText="1"/>
    </xf>
    <xf numFmtId="0" fontId="14" fillId="0" borderId="5" xfId="10" applyFont="1" applyBorder="1" applyAlignment="1">
      <alignment horizontal="center" vertical="center" wrapText="1"/>
    </xf>
    <xf numFmtId="0" fontId="14" fillId="0" borderId="6" xfId="10" applyFont="1" applyBorder="1" applyAlignment="1">
      <alignment horizontal="center" vertical="center" wrapText="1"/>
    </xf>
    <xf numFmtId="0" fontId="14" fillId="0" borderId="3" xfId="10" applyFont="1" applyBorder="1" applyAlignment="1">
      <alignment horizontal="center" vertical="center" wrapText="1"/>
    </xf>
    <xf numFmtId="0" fontId="14" fillId="0" borderId="4" xfId="10" applyFont="1" applyBorder="1" applyAlignment="1">
      <alignment horizontal="center" vertical="center" wrapText="1"/>
    </xf>
    <xf numFmtId="0" fontId="14" fillId="0" borderId="5" xfId="10" applyFont="1" applyBorder="1" applyAlignment="1">
      <alignment horizontal="center" vertical="center" wrapText="1"/>
    </xf>
    <xf numFmtId="0" fontId="14" fillId="0" borderId="6" xfId="10" applyFont="1" applyBorder="1" applyAlignment="1">
      <alignment horizontal="center" vertical="center" wrapText="1"/>
    </xf>
  </cellXfs>
  <cellStyles count="11">
    <cellStyle name="Hyperlink 2" xfId="4"/>
    <cellStyle name="Hyperlink 3" xfId="9"/>
    <cellStyle name="Normal" xfId="0" builtinId="0"/>
    <cellStyle name="Normal 2" xfId="3"/>
    <cellStyle name="Normal 3" xfId="2"/>
    <cellStyle name="Normal 4" xfId="5"/>
    <cellStyle name="Normal 5" xfId="6"/>
    <cellStyle name="Normal 6" xfId="7"/>
    <cellStyle name="Normal 7" xfId="8"/>
    <cellStyle name="Normal 8" xfId="1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31"/>
  <sheetViews>
    <sheetView tabSelected="1" topLeftCell="N1" zoomScale="75" zoomScaleNormal="75" workbookViewId="0">
      <selection activeCell="P3" sqref="P3"/>
    </sheetView>
  </sheetViews>
  <sheetFormatPr defaultRowHeight="15.7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6.8554687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61.42578125" style="1"/>
    <col min="23" max="23" width="17.710937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15" t="s">
        <v>34</v>
      </c>
      <c r="N2"/>
      <c r="O2" s="13" t="s">
        <v>85</v>
      </c>
      <c r="P2" s="25" t="s">
        <v>186</v>
      </c>
      <c r="Q2" s="6">
        <f>2016-VALUE(RIGHT(O2,4))</f>
        <v>49</v>
      </c>
      <c r="R2" t="str">
        <f>IF(Q2&lt;21,"&lt; 21",IF(Q2&lt;=30,"21 - 30",IF(Q2&lt;=40,"31 - 40",IF(Q2&lt;=50,"41 - 50","&gt; 50" ))))</f>
        <v>41 - 50</v>
      </c>
      <c r="S2" s="60" t="s">
        <v>29</v>
      </c>
      <c r="T2" s="36" t="s">
        <v>33</v>
      </c>
      <c r="U2" s="31" t="s">
        <v>94</v>
      </c>
      <c r="V2" s="43" t="s">
        <v>117</v>
      </c>
      <c r="W2" s="44" t="s">
        <v>118</v>
      </c>
      <c r="X2" s="41"/>
      <c r="Y2" s="56" t="s">
        <v>30</v>
      </c>
    </row>
    <row r="3" spans="1:25" ht="16.899999999999999" customHeight="1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15" t="s">
        <v>35</v>
      </c>
      <c r="N3"/>
      <c r="O3" s="20" t="s">
        <v>64</v>
      </c>
      <c r="P3" s="23" t="s">
        <v>187</v>
      </c>
      <c r="Q3" s="6">
        <f t="shared" ref="Q3:Q31" si="0">2016-VALUE(RIGHT(O3,4))</f>
        <v>34</v>
      </c>
      <c r="R3" s="2" t="str">
        <f t="shared" ref="R3:R31" si="1">IF(Q3&lt;21,"&lt; 21",IF(Q3&lt;=30,"21 - 30",IF(Q3&lt;=40,"31 - 40",IF(Q3&lt;=50,"41 - 50","&gt; 50" ))))</f>
        <v>31 - 40</v>
      </c>
      <c r="S3" s="58" t="s">
        <v>26</v>
      </c>
      <c r="T3" s="34" t="s">
        <v>33</v>
      </c>
      <c r="U3" s="31" t="s">
        <v>94</v>
      </c>
      <c r="V3" s="43" t="s">
        <v>119</v>
      </c>
      <c r="W3" s="45" t="s">
        <v>120</v>
      </c>
      <c r="X3" s="38"/>
      <c r="Y3" s="54" t="s">
        <v>30</v>
      </c>
    </row>
    <row r="4" spans="1:25" ht="16.899999999999999" customHeight="1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15" t="s">
        <v>36</v>
      </c>
      <c r="N4"/>
      <c r="O4" s="20" t="s">
        <v>65</v>
      </c>
      <c r="P4" s="23" t="s">
        <v>186</v>
      </c>
      <c r="Q4" s="6">
        <f t="shared" si="0"/>
        <v>22</v>
      </c>
      <c r="R4" s="2" t="str">
        <f t="shared" si="1"/>
        <v>21 - 30</v>
      </c>
      <c r="S4" s="58" t="s">
        <v>29</v>
      </c>
      <c r="T4" s="34" t="s">
        <v>33</v>
      </c>
      <c r="U4" s="29" t="s">
        <v>95</v>
      </c>
      <c r="V4" s="43" t="s">
        <v>121</v>
      </c>
      <c r="W4" s="45" t="s">
        <v>122</v>
      </c>
      <c r="X4" s="38"/>
      <c r="Y4" s="54" t="s">
        <v>30</v>
      </c>
    </row>
    <row r="5" spans="1:25" ht="16.899999999999999" customHeight="1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15" t="s">
        <v>37</v>
      </c>
      <c r="N5"/>
      <c r="O5" s="28" t="s">
        <v>86</v>
      </c>
      <c r="P5" s="23" t="s">
        <v>187</v>
      </c>
      <c r="Q5" s="6">
        <f t="shared" si="0"/>
        <v>55</v>
      </c>
      <c r="R5" s="2" t="str">
        <f t="shared" si="1"/>
        <v>&gt; 50</v>
      </c>
      <c r="S5" s="58" t="s">
        <v>29</v>
      </c>
      <c r="T5" s="34" t="s">
        <v>33</v>
      </c>
      <c r="U5" s="29" t="s">
        <v>96</v>
      </c>
      <c r="V5" s="43" t="s">
        <v>123</v>
      </c>
      <c r="W5" s="45" t="s">
        <v>124</v>
      </c>
      <c r="X5" s="42"/>
      <c r="Y5" s="54" t="s">
        <v>30</v>
      </c>
    </row>
    <row r="6" spans="1:25" ht="16.899999999999999" customHeight="1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15" t="s">
        <v>38</v>
      </c>
      <c r="N6"/>
      <c r="O6" s="20" t="s">
        <v>66</v>
      </c>
      <c r="P6" s="23" t="s">
        <v>187</v>
      </c>
      <c r="Q6" s="6">
        <f t="shared" si="0"/>
        <v>29</v>
      </c>
      <c r="R6" s="2" t="str">
        <f t="shared" si="1"/>
        <v>21 - 30</v>
      </c>
      <c r="S6" s="58" t="s">
        <v>26</v>
      </c>
      <c r="T6" s="34" t="s">
        <v>33</v>
      </c>
      <c r="U6" s="29" t="s">
        <v>97</v>
      </c>
      <c r="V6" s="43" t="s">
        <v>125</v>
      </c>
      <c r="W6" s="45" t="s">
        <v>126</v>
      </c>
      <c r="X6" s="38" t="s">
        <v>127</v>
      </c>
      <c r="Y6" s="54" t="s">
        <v>30</v>
      </c>
    </row>
    <row r="7" spans="1:25" ht="16.899999999999999" customHeight="1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15" t="s">
        <v>39</v>
      </c>
      <c r="N7"/>
      <c r="O7" s="20" t="s">
        <v>67</v>
      </c>
      <c r="P7" s="23" t="s">
        <v>187</v>
      </c>
      <c r="Q7" s="6">
        <f t="shared" si="0"/>
        <v>26</v>
      </c>
      <c r="R7" s="2" t="str">
        <f t="shared" si="1"/>
        <v>21 - 30</v>
      </c>
      <c r="S7" s="58" t="s">
        <v>29</v>
      </c>
      <c r="T7" s="34" t="s">
        <v>33</v>
      </c>
      <c r="U7" s="29" t="s">
        <v>98</v>
      </c>
      <c r="V7" s="43" t="s">
        <v>128</v>
      </c>
      <c r="W7" s="45" t="s">
        <v>129</v>
      </c>
      <c r="X7" s="38"/>
      <c r="Y7" s="54" t="s">
        <v>30</v>
      </c>
    </row>
    <row r="8" spans="1:25" ht="16.899999999999999" customHeight="1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15" t="s">
        <v>40</v>
      </c>
      <c r="N8"/>
      <c r="O8" s="26" t="s">
        <v>87</v>
      </c>
      <c r="P8" s="23" t="s">
        <v>186</v>
      </c>
      <c r="Q8" s="6">
        <f t="shared" si="0"/>
        <v>31</v>
      </c>
      <c r="R8" s="2" t="str">
        <f t="shared" si="1"/>
        <v>31 - 40</v>
      </c>
      <c r="S8" s="58" t="s">
        <v>29</v>
      </c>
      <c r="T8" s="34" t="s">
        <v>33</v>
      </c>
      <c r="U8" s="29" t="s">
        <v>99</v>
      </c>
      <c r="V8" s="43" t="s">
        <v>130</v>
      </c>
      <c r="W8" s="45" t="s">
        <v>131</v>
      </c>
      <c r="X8" s="38"/>
      <c r="Y8" s="54" t="s">
        <v>32</v>
      </c>
    </row>
    <row r="9" spans="1:25" ht="16.899999999999999" customHeight="1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15" t="s">
        <v>41</v>
      </c>
      <c r="N9"/>
      <c r="O9" s="28" t="s">
        <v>88</v>
      </c>
      <c r="P9" s="23" t="s">
        <v>187</v>
      </c>
      <c r="Q9" s="6">
        <f t="shared" si="0"/>
        <v>37</v>
      </c>
      <c r="R9" s="2" t="str">
        <f t="shared" si="1"/>
        <v>31 - 40</v>
      </c>
      <c r="S9" s="58" t="s">
        <v>29</v>
      </c>
      <c r="T9" s="34" t="s">
        <v>33</v>
      </c>
      <c r="U9" s="29" t="s">
        <v>100</v>
      </c>
      <c r="V9" s="43" t="s">
        <v>132</v>
      </c>
      <c r="W9" s="45" t="s">
        <v>133</v>
      </c>
      <c r="X9" s="38"/>
      <c r="Y9" s="54" t="s">
        <v>30</v>
      </c>
    </row>
    <row r="10" spans="1:25" ht="16.899999999999999" customHeight="1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15" t="s">
        <v>42</v>
      </c>
      <c r="N10"/>
      <c r="O10" s="20" t="s">
        <v>68</v>
      </c>
      <c r="P10" s="23" t="s">
        <v>186</v>
      </c>
      <c r="Q10" s="6">
        <f t="shared" si="0"/>
        <v>26</v>
      </c>
      <c r="R10" s="2" t="str">
        <f t="shared" si="1"/>
        <v>21 - 30</v>
      </c>
      <c r="S10" s="58" t="s">
        <v>26</v>
      </c>
      <c r="T10" s="34" t="s">
        <v>33</v>
      </c>
      <c r="U10" s="29" t="s">
        <v>101</v>
      </c>
      <c r="V10" s="43" t="s">
        <v>134</v>
      </c>
      <c r="W10" s="45" t="s">
        <v>135</v>
      </c>
      <c r="X10" s="38" t="s">
        <v>136</v>
      </c>
      <c r="Y10" s="54" t="s">
        <v>30</v>
      </c>
    </row>
    <row r="11" spans="1:25" ht="16.899999999999999" customHeight="1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15" t="s">
        <v>43</v>
      </c>
      <c r="N11"/>
      <c r="O11" s="28" t="s">
        <v>89</v>
      </c>
      <c r="P11" s="23" t="s">
        <v>187</v>
      </c>
      <c r="Q11" s="6">
        <f t="shared" si="0"/>
        <v>40</v>
      </c>
      <c r="R11" s="2" t="str">
        <f t="shared" si="1"/>
        <v>31 - 40</v>
      </c>
      <c r="S11" s="58" t="s">
        <v>29</v>
      </c>
      <c r="T11" s="34" t="s">
        <v>33</v>
      </c>
      <c r="U11" s="29" t="s">
        <v>102</v>
      </c>
      <c r="V11" s="43" t="s">
        <v>137</v>
      </c>
      <c r="W11" s="45" t="s">
        <v>138</v>
      </c>
      <c r="X11" s="38"/>
      <c r="Y11" s="54" t="s">
        <v>30</v>
      </c>
    </row>
    <row r="12" spans="1:25" ht="16.899999999999999" customHeight="1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15" t="s">
        <v>44</v>
      </c>
      <c r="N12"/>
      <c r="O12" s="20" t="s">
        <v>69</v>
      </c>
      <c r="P12" s="23" t="s">
        <v>187</v>
      </c>
      <c r="Q12" s="6">
        <f t="shared" si="0"/>
        <v>39</v>
      </c>
      <c r="R12" s="2" t="str">
        <f t="shared" si="1"/>
        <v>31 - 40</v>
      </c>
      <c r="S12" s="58" t="s">
        <v>29</v>
      </c>
      <c r="T12" s="34" t="s">
        <v>33</v>
      </c>
      <c r="U12" s="29" t="s">
        <v>96</v>
      </c>
      <c r="V12" s="43" t="s">
        <v>139</v>
      </c>
      <c r="W12" s="45" t="s">
        <v>140</v>
      </c>
      <c r="X12" s="38"/>
      <c r="Y12" s="54" t="s">
        <v>30</v>
      </c>
    </row>
    <row r="13" spans="1:25" ht="16.899999999999999" customHeight="1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15" t="s">
        <v>45</v>
      </c>
      <c r="N13"/>
      <c r="O13" s="20" t="s">
        <v>70</v>
      </c>
      <c r="P13" s="23" t="s">
        <v>187</v>
      </c>
      <c r="Q13" s="6">
        <f t="shared" si="0"/>
        <v>52</v>
      </c>
      <c r="R13" s="2" t="str">
        <f t="shared" si="1"/>
        <v>&gt; 50</v>
      </c>
      <c r="S13" s="58" t="s">
        <v>26</v>
      </c>
      <c r="T13" s="34" t="s">
        <v>33</v>
      </c>
      <c r="U13" s="29" t="s">
        <v>103</v>
      </c>
      <c r="V13" s="43" t="s">
        <v>141</v>
      </c>
      <c r="W13" s="45" t="s">
        <v>142</v>
      </c>
      <c r="X13" s="38"/>
      <c r="Y13" s="54" t="s">
        <v>32</v>
      </c>
    </row>
    <row r="14" spans="1:25" ht="16.899999999999999" customHeight="1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15" t="s">
        <v>46</v>
      </c>
      <c r="N14"/>
      <c r="O14" s="20" t="s">
        <v>71</v>
      </c>
      <c r="P14" s="23" t="s">
        <v>186</v>
      </c>
      <c r="Q14" s="6">
        <f t="shared" si="0"/>
        <v>44</v>
      </c>
      <c r="R14" s="2" t="str">
        <f t="shared" si="1"/>
        <v>41 - 50</v>
      </c>
      <c r="S14" s="58" t="s">
        <v>29</v>
      </c>
      <c r="T14" s="34" t="s">
        <v>33</v>
      </c>
      <c r="U14" s="29" t="s">
        <v>104</v>
      </c>
      <c r="V14" s="43" t="s">
        <v>143</v>
      </c>
      <c r="W14" s="44" t="s">
        <v>144</v>
      </c>
      <c r="X14" s="38"/>
      <c r="Y14" s="54" t="s">
        <v>30</v>
      </c>
    </row>
    <row r="15" spans="1:25" ht="16.899999999999999" customHeight="1" thickBo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16" t="s">
        <v>47</v>
      </c>
      <c r="N15"/>
      <c r="O15" s="21" t="s">
        <v>72</v>
      </c>
      <c r="P15" s="24" t="s">
        <v>186</v>
      </c>
      <c r="Q15" s="6">
        <f t="shared" si="0"/>
        <v>37</v>
      </c>
      <c r="R15" s="2" t="str">
        <f t="shared" si="1"/>
        <v>31 - 40</v>
      </c>
      <c r="S15" s="59" t="s">
        <v>29</v>
      </c>
      <c r="T15" s="35" t="s">
        <v>33</v>
      </c>
      <c r="U15" s="30" t="s">
        <v>104</v>
      </c>
      <c r="V15" s="46" t="s">
        <v>145</v>
      </c>
      <c r="W15" s="47" t="s">
        <v>146</v>
      </c>
      <c r="X15" s="40"/>
      <c r="Y15" s="55" t="s">
        <v>30</v>
      </c>
    </row>
    <row r="16" spans="1:25" ht="16.899999999999999" customHeight="1" x14ac:dyDescent="0.2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17" t="s">
        <v>48</v>
      </c>
      <c r="N16"/>
      <c r="O16" s="22" t="s">
        <v>73</v>
      </c>
      <c r="P16" s="27" t="s">
        <v>187</v>
      </c>
      <c r="Q16" s="6">
        <f t="shared" si="0"/>
        <v>56</v>
      </c>
      <c r="R16" s="2" t="str">
        <f t="shared" si="1"/>
        <v>&gt; 50</v>
      </c>
      <c r="S16" s="61" t="s">
        <v>26</v>
      </c>
      <c r="T16" s="37" t="s">
        <v>33</v>
      </c>
      <c r="U16" s="32" t="s">
        <v>104</v>
      </c>
      <c r="V16" s="49" t="s">
        <v>147</v>
      </c>
      <c r="W16" s="50" t="s">
        <v>148</v>
      </c>
      <c r="X16" s="48" t="s">
        <v>149</v>
      </c>
      <c r="Y16" s="57" t="s">
        <v>30</v>
      </c>
    </row>
    <row r="17" spans="1:25" ht="16.899999999999999" customHeight="1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15" t="s">
        <v>49</v>
      </c>
      <c r="N17"/>
      <c r="O17" s="20" t="s">
        <v>74</v>
      </c>
      <c r="P17" s="23" t="s">
        <v>187</v>
      </c>
      <c r="Q17" s="6">
        <f t="shared" si="0"/>
        <v>50</v>
      </c>
      <c r="R17" s="2" t="str">
        <f t="shared" si="1"/>
        <v>41 - 50</v>
      </c>
      <c r="S17" s="58" t="s">
        <v>26</v>
      </c>
      <c r="T17" s="34" t="s">
        <v>33</v>
      </c>
      <c r="U17" s="29" t="s">
        <v>105</v>
      </c>
      <c r="V17" s="43" t="s">
        <v>150</v>
      </c>
      <c r="W17" s="45" t="s">
        <v>151</v>
      </c>
      <c r="X17" s="38"/>
      <c r="Y17" s="54" t="s">
        <v>30</v>
      </c>
    </row>
    <row r="18" spans="1:25" ht="16.899999999999999" customHeight="1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15" t="s">
        <v>50</v>
      </c>
      <c r="N18"/>
      <c r="O18" s="20" t="s">
        <v>75</v>
      </c>
      <c r="P18" s="23" t="s">
        <v>187</v>
      </c>
      <c r="Q18" s="6">
        <f t="shared" si="0"/>
        <v>39</v>
      </c>
      <c r="R18" s="2" t="str">
        <f t="shared" si="1"/>
        <v>31 - 40</v>
      </c>
      <c r="S18" s="58" t="s">
        <v>27</v>
      </c>
      <c r="T18" s="34" t="s">
        <v>33</v>
      </c>
      <c r="U18" s="29" t="s">
        <v>106</v>
      </c>
      <c r="V18" s="43" t="s">
        <v>152</v>
      </c>
      <c r="W18" s="45" t="s">
        <v>153</v>
      </c>
      <c r="X18" s="38" t="s">
        <v>154</v>
      </c>
      <c r="Y18" s="54" t="s">
        <v>32</v>
      </c>
    </row>
    <row r="19" spans="1:25" ht="16.899999999999999" customHeight="1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15" t="s">
        <v>51</v>
      </c>
      <c r="N19"/>
      <c r="O19" s="20" t="s">
        <v>76</v>
      </c>
      <c r="P19" s="23" t="s">
        <v>186</v>
      </c>
      <c r="Q19" s="6">
        <f t="shared" si="0"/>
        <v>32</v>
      </c>
      <c r="R19" s="2" t="str">
        <f t="shared" si="1"/>
        <v>31 - 40</v>
      </c>
      <c r="S19" s="58" t="s">
        <v>26</v>
      </c>
      <c r="T19" s="34" t="s">
        <v>33</v>
      </c>
      <c r="U19" s="29" t="s">
        <v>107</v>
      </c>
      <c r="V19" s="43" t="s">
        <v>155</v>
      </c>
      <c r="W19" s="45" t="s">
        <v>156</v>
      </c>
      <c r="X19" s="38" t="s">
        <v>157</v>
      </c>
      <c r="Y19" s="54" t="s">
        <v>32</v>
      </c>
    </row>
    <row r="20" spans="1:25" ht="16.899999999999999" customHeight="1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15" t="s">
        <v>52</v>
      </c>
      <c r="N20"/>
      <c r="O20" s="20" t="s">
        <v>77</v>
      </c>
      <c r="P20" s="23" t="s">
        <v>186</v>
      </c>
      <c r="Q20" s="6">
        <f t="shared" si="0"/>
        <v>19</v>
      </c>
      <c r="R20" s="2" t="str">
        <f t="shared" si="1"/>
        <v>&lt; 21</v>
      </c>
      <c r="S20" s="58" t="s">
        <v>29</v>
      </c>
      <c r="T20" s="34" t="s">
        <v>33</v>
      </c>
      <c r="U20" s="29" t="s">
        <v>107</v>
      </c>
      <c r="V20" s="43" t="s">
        <v>158</v>
      </c>
      <c r="W20" s="45" t="s">
        <v>159</v>
      </c>
      <c r="X20" s="38"/>
      <c r="Y20" s="54" t="s">
        <v>32</v>
      </c>
    </row>
    <row r="21" spans="1:25" ht="16.899999999999999" customHeight="1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15" t="s">
        <v>53</v>
      </c>
      <c r="N21"/>
      <c r="O21" s="28" t="s">
        <v>90</v>
      </c>
      <c r="P21" s="23" t="s">
        <v>187</v>
      </c>
      <c r="Q21" s="6">
        <f t="shared" si="0"/>
        <v>27</v>
      </c>
      <c r="R21" s="2" t="str">
        <f t="shared" si="1"/>
        <v>21 - 30</v>
      </c>
      <c r="S21" s="58" t="s">
        <v>29</v>
      </c>
      <c r="T21" s="34" t="s">
        <v>33</v>
      </c>
      <c r="U21" s="29" t="s">
        <v>108</v>
      </c>
      <c r="V21" s="43" t="s">
        <v>160</v>
      </c>
      <c r="W21" s="45" t="s">
        <v>161</v>
      </c>
      <c r="X21" s="38"/>
      <c r="Y21" s="54" t="s">
        <v>30</v>
      </c>
    </row>
    <row r="22" spans="1:25" ht="16.899999999999999" customHeight="1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15" t="s">
        <v>54</v>
      </c>
      <c r="N22"/>
      <c r="O22" s="14" t="s">
        <v>91</v>
      </c>
      <c r="P22" s="27" t="s">
        <v>187</v>
      </c>
      <c r="Q22" s="6">
        <f t="shared" si="0"/>
        <v>48</v>
      </c>
      <c r="R22" s="2" t="str">
        <f t="shared" si="1"/>
        <v>41 - 50</v>
      </c>
      <c r="S22" s="61" t="s">
        <v>26</v>
      </c>
      <c r="T22" s="37" t="s">
        <v>33</v>
      </c>
      <c r="U22" s="32" t="s">
        <v>109</v>
      </c>
      <c r="V22" s="49" t="s">
        <v>162</v>
      </c>
      <c r="W22" s="50" t="s">
        <v>163</v>
      </c>
      <c r="X22" s="48"/>
      <c r="Y22" s="57" t="s">
        <v>30</v>
      </c>
    </row>
    <row r="23" spans="1:25" ht="16.899999999999999" customHeight="1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15" t="s">
        <v>55</v>
      </c>
      <c r="N23"/>
      <c r="O23" s="28" t="s">
        <v>92</v>
      </c>
      <c r="P23" s="23" t="s">
        <v>187</v>
      </c>
      <c r="Q23" s="6">
        <f t="shared" si="0"/>
        <v>46</v>
      </c>
      <c r="R23" s="2" t="str">
        <f t="shared" si="1"/>
        <v>41 - 50</v>
      </c>
      <c r="S23" s="58" t="s">
        <v>29</v>
      </c>
      <c r="T23" s="34" t="s">
        <v>33</v>
      </c>
      <c r="U23" s="29" t="s">
        <v>110</v>
      </c>
      <c r="V23" s="43" t="s">
        <v>164</v>
      </c>
      <c r="W23" s="45" t="s">
        <v>165</v>
      </c>
      <c r="X23" s="39" t="s">
        <v>166</v>
      </c>
      <c r="Y23" s="54" t="s">
        <v>32</v>
      </c>
    </row>
    <row r="24" spans="1:25" ht="16.899999999999999" customHeight="1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15" t="s">
        <v>56</v>
      </c>
      <c r="N24"/>
      <c r="O24" s="20" t="s">
        <v>78</v>
      </c>
      <c r="P24" s="23" t="s">
        <v>187</v>
      </c>
      <c r="Q24" s="6">
        <f t="shared" si="0"/>
        <v>47</v>
      </c>
      <c r="R24" s="2" t="str">
        <f t="shared" si="1"/>
        <v>41 - 50</v>
      </c>
      <c r="S24" s="58" t="s">
        <v>28</v>
      </c>
      <c r="T24" s="34" t="s">
        <v>33</v>
      </c>
      <c r="U24" s="33" t="s">
        <v>111</v>
      </c>
      <c r="V24" s="43" t="s">
        <v>167</v>
      </c>
      <c r="W24" s="45" t="s">
        <v>168</v>
      </c>
      <c r="X24" s="52"/>
      <c r="Y24" s="54" t="s">
        <v>30</v>
      </c>
    </row>
    <row r="25" spans="1:25" ht="16.899999999999999" customHeight="1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18" t="s">
        <v>57</v>
      </c>
      <c r="N25"/>
      <c r="O25" s="19" t="s">
        <v>79</v>
      </c>
      <c r="P25" s="25" t="s">
        <v>187</v>
      </c>
      <c r="Q25" s="6">
        <f t="shared" si="0"/>
        <v>45</v>
      </c>
      <c r="R25" s="2" t="str">
        <f t="shared" si="1"/>
        <v>41 - 50</v>
      </c>
      <c r="S25" s="60" t="s">
        <v>26</v>
      </c>
      <c r="T25" s="36" t="s">
        <v>33</v>
      </c>
      <c r="U25" s="31" t="s">
        <v>112</v>
      </c>
      <c r="V25" s="51" t="s">
        <v>169</v>
      </c>
      <c r="W25" s="53" t="s">
        <v>170</v>
      </c>
      <c r="X25" s="41"/>
      <c r="Y25" s="56" t="s">
        <v>30</v>
      </c>
    </row>
    <row r="26" spans="1:25" ht="16.899999999999999" customHeight="1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15" t="s">
        <v>58</v>
      </c>
      <c r="N26"/>
      <c r="O26" s="20" t="s">
        <v>80</v>
      </c>
      <c r="P26" s="23" t="s">
        <v>187</v>
      </c>
      <c r="Q26" s="6">
        <f t="shared" si="0"/>
        <v>43</v>
      </c>
      <c r="R26" s="2" t="str">
        <f t="shared" si="1"/>
        <v>41 - 50</v>
      </c>
      <c r="S26" s="58" t="s">
        <v>31</v>
      </c>
      <c r="T26" s="34" t="s">
        <v>33</v>
      </c>
      <c r="U26" s="29" t="s">
        <v>109</v>
      </c>
      <c r="V26" s="43" t="s">
        <v>171</v>
      </c>
      <c r="W26" s="45" t="s">
        <v>172</v>
      </c>
      <c r="X26" s="38"/>
      <c r="Y26" s="54" t="s">
        <v>30</v>
      </c>
    </row>
    <row r="27" spans="1:25" ht="16.899999999999999" customHeight="1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15" t="s">
        <v>59</v>
      </c>
      <c r="N27"/>
      <c r="O27" s="20" t="s">
        <v>81</v>
      </c>
      <c r="P27" s="23" t="s">
        <v>187</v>
      </c>
      <c r="Q27" s="6">
        <f t="shared" si="0"/>
        <v>61</v>
      </c>
      <c r="R27" s="2" t="str">
        <f t="shared" si="1"/>
        <v>&gt; 50</v>
      </c>
      <c r="S27" s="58" t="s">
        <v>29</v>
      </c>
      <c r="T27" s="34" t="s">
        <v>33</v>
      </c>
      <c r="U27" s="29" t="s">
        <v>113</v>
      </c>
      <c r="V27" s="43" t="s">
        <v>173</v>
      </c>
      <c r="W27" s="45" t="s">
        <v>174</v>
      </c>
      <c r="X27" s="38" t="s">
        <v>175</v>
      </c>
      <c r="Y27" s="54" t="s">
        <v>30</v>
      </c>
    </row>
    <row r="28" spans="1:25" ht="16.899999999999999" customHeight="1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15" t="s">
        <v>60</v>
      </c>
      <c r="N28"/>
      <c r="O28" s="20" t="s">
        <v>82</v>
      </c>
      <c r="P28" s="23" t="s">
        <v>187</v>
      </c>
      <c r="Q28" s="6">
        <f t="shared" si="0"/>
        <v>60</v>
      </c>
      <c r="R28" s="2" t="str">
        <f t="shared" si="1"/>
        <v>&gt; 50</v>
      </c>
      <c r="S28" s="58" t="s">
        <v>27</v>
      </c>
      <c r="T28" s="34" t="s">
        <v>33</v>
      </c>
      <c r="U28" s="29" t="s">
        <v>111</v>
      </c>
      <c r="V28" s="43" t="s">
        <v>176</v>
      </c>
      <c r="W28" s="45" t="s">
        <v>177</v>
      </c>
      <c r="X28" s="38" t="s">
        <v>178</v>
      </c>
      <c r="Y28" s="54" t="s">
        <v>30</v>
      </c>
    </row>
    <row r="29" spans="1:25" ht="16.899999999999999" customHeight="1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15" t="s">
        <v>61</v>
      </c>
      <c r="N29"/>
      <c r="O29" s="28" t="s">
        <v>93</v>
      </c>
      <c r="P29" s="23" t="s">
        <v>187</v>
      </c>
      <c r="Q29" s="6">
        <f t="shared" si="0"/>
        <v>45</v>
      </c>
      <c r="R29" s="2" t="str">
        <f t="shared" si="1"/>
        <v>41 - 50</v>
      </c>
      <c r="S29" s="58" t="s">
        <v>26</v>
      </c>
      <c r="T29" s="34" t="s">
        <v>33</v>
      </c>
      <c r="U29" s="29" t="s">
        <v>114</v>
      </c>
      <c r="V29" s="43" t="s">
        <v>179</v>
      </c>
      <c r="W29" s="45" t="s">
        <v>180</v>
      </c>
      <c r="X29" s="38"/>
      <c r="Y29" s="54" t="s">
        <v>30</v>
      </c>
    </row>
    <row r="30" spans="1:25" ht="16.899999999999999" customHeight="1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15" t="s">
        <v>62</v>
      </c>
      <c r="N30"/>
      <c r="O30" s="20" t="s">
        <v>83</v>
      </c>
      <c r="P30" s="23" t="s">
        <v>186</v>
      </c>
      <c r="Q30" s="6">
        <f t="shared" si="0"/>
        <v>31</v>
      </c>
      <c r="R30" s="2" t="str">
        <f t="shared" si="1"/>
        <v>31 - 40</v>
      </c>
      <c r="S30" s="58" t="s">
        <v>28</v>
      </c>
      <c r="T30" s="34" t="s">
        <v>33</v>
      </c>
      <c r="U30" s="29" t="s">
        <v>115</v>
      </c>
      <c r="V30" s="43" t="s">
        <v>181</v>
      </c>
      <c r="W30" s="45" t="s">
        <v>182</v>
      </c>
      <c r="X30" s="42"/>
      <c r="Y30" s="54" t="s">
        <v>30</v>
      </c>
    </row>
    <row r="31" spans="1:25" ht="16.899999999999999" customHeight="1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16" t="s">
        <v>63</v>
      </c>
      <c r="N31"/>
      <c r="O31" s="21" t="s">
        <v>84</v>
      </c>
      <c r="P31" s="24" t="s">
        <v>187</v>
      </c>
      <c r="Q31" s="6">
        <f t="shared" si="0"/>
        <v>56</v>
      </c>
      <c r="R31" s="2" t="str">
        <f t="shared" si="1"/>
        <v>&gt; 50</v>
      </c>
      <c r="S31" s="58" t="s">
        <v>27</v>
      </c>
      <c r="T31" s="35" t="s">
        <v>33</v>
      </c>
      <c r="U31" s="30" t="s">
        <v>116</v>
      </c>
      <c r="V31" s="46" t="s">
        <v>183</v>
      </c>
      <c r="W31" s="47" t="s">
        <v>184</v>
      </c>
      <c r="X31" s="40" t="s">
        <v>185</v>
      </c>
      <c r="Y31" s="55" t="s">
        <v>30</v>
      </c>
    </row>
  </sheetData>
  <pageMargins left="0.7" right="0.7" top="0.3" bottom="0.3" header="0.3" footer="0.3"/>
  <pageSetup paperSize="9" orientation="portrait" useFirstPageNumber="1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2016-09-27T02:25:57Z</dcterms:modified>
  <dc:language>en-US</dc:language>
</cp:coreProperties>
</file>