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Q2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18" i="1"/>
  <c r="R22" i="1"/>
  <c r="R25" i="1"/>
  <c r="R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<sst xmlns="http://schemas.openxmlformats.org/spreadsheetml/2006/main" count="562" uniqueCount="284">
  <si>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</si>
  <si>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</si>
  <si>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</si>
  <si>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</si>
  <si>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</si>
  <si>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</si>
  <si>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</si>
  <si>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</si>
  <si>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</si>
  <si>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</si>
  <si>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</si>
  <si>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</si>
  <si>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</si>
  <si>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</si>
  <si>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</si>
  <si>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</si>
  <si>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</si>
  <si>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</si>
  <si>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</si>
  <si>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</si>
  <si>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</si>
  <si>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</si>
  <si>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</si>
  <si>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</si>
  <si>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</si>
  <si>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</si>
  <si>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</si>
  <si>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Makanan</t>
  </si>
  <si>
    <t>Jasa</t>
  </si>
  <si>
    <t>Ricky Wijoyo</t>
  </si>
  <si>
    <t>Tikawati</t>
  </si>
  <si>
    <t>Supandi</t>
  </si>
  <si>
    <t>Tony</t>
  </si>
  <si>
    <t>Selamet Riady</t>
  </si>
  <si>
    <t>Hasfattahillah</t>
  </si>
  <si>
    <t>Windu Sapta Prasetyo</t>
  </si>
  <si>
    <t>M. Ali Yusuf</t>
  </si>
  <si>
    <t>Sasnia Novika</t>
  </si>
  <si>
    <t>Yulisdawati</t>
  </si>
  <si>
    <t>Noviarma Bayu Perdana</t>
  </si>
  <si>
    <t>Vera Angka Wijaya</t>
  </si>
  <si>
    <t>Mohamat Rozi, S.Pd.i</t>
  </si>
  <si>
    <t>Putri Yunita</t>
  </si>
  <si>
    <t>Chairul Anwar</t>
  </si>
  <si>
    <t>Alpiar</t>
  </si>
  <si>
    <t>Pahima</t>
  </si>
  <si>
    <t>Sukarni</t>
  </si>
  <si>
    <t>Bun Aiti</t>
  </si>
  <si>
    <t>Eka Efika</t>
  </si>
  <si>
    <t>Sulya</t>
  </si>
  <si>
    <t>Delfina Syahnur</t>
  </si>
  <si>
    <t>Andi File Muzakar</t>
  </si>
  <si>
    <t>Zulfikar</t>
  </si>
  <si>
    <t>Winarni</t>
  </si>
  <si>
    <t>Tia Lestari</t>
  </si>
  <si>
    <t>Romli Ali</t>
  </si>
  <si>
    <t>Ahmad Karwani</t>
  </si>
  <si>
    <t>M. Majdil Khatib</t>
  </si>
  <si>
    <t>Risky Welim</t>
  </si>
  <si>
    <t>Yordianto</t>
  </si>
  <si>
    <t>Hary Roeranto</t>
  </si>
  <si>
    <t>Paulus Angandi Arum</t>
  </si>
  <si>
    <t>Dwi Martadi Margono</t>
  </si>
  <si>
    <t>Samsiar</t>
  </si>
  <si>
    <t>Basuni Hamdi</t>
  </si>
  <si>
    <t>Qhadafi, SH</t>
  </si>
  <si>
    <t>Adi Purwanto, BA</t>
  </si>
  <si>
    <t>Marisa Yulanda, SE</t>
  </si>
  <si>
    <t>Karmila</t>
  </si>
  <si>
    <t>Asriyani</t>
  </si>
  <si>
    <t>Chandra Adi Pratama</t>
  </si>
  <si>
    <t>Yusman</t>
  </si>
  <si>
    <t>H. Robi</t>
  </si>
  <si>
    <t>M. Ikbal Fahrurozi</t>
  </si>
  <si>
    <t>Angga Panataatmaja</t>
  </si>
  <si>
    <t>Khalifah Bilhaq Putra Alam</t>
  </si>
  <si>
    <t>Ardiansyah</t>
  </si>
  <si>
    <t>Arman Anuari</t>
  </si>
  <si>
    <t>Fitiria Julita</t>
  </si>
  <si>
    <t>M. Aziz Al-Fariqi</t>
  </si>
  <si>
    <t>Ardoyo</t>
  </si>
  <si>
    <t>M. Awwalul Fajri</t>
  </si>
  <si>
    <t>Ginda Hadi Kusuma</t>
  </si>
  <si>
    <t>Marsudi</t>
  </si>
  <si>
    <t>Yunita Susanti</t>
  </si>
  <si>
    <t>Fransiskus Andi Krishatmadi</t>
  </si>
  <si>
    <t>Ignatius Sumadi</t>
  </si>
  <si>
    <t>Andreas Budiyono</t>
  </si>
  <si>
    <t>Agustinus Sunarman</t>
  </si>
  <si>
    <t>Deniang, 15/05/1979</t>
  </si>
  <si>
    <t>Sungai Liat, 04/07/1984</t>
  </si>
  <si>
    <t>Sungai Liat, 08/11/1982</t>
  </si>
  <si>
    <t>Sungai Liat, 06/06/1981</t>
  </si>
  <si>
    <t>Medan, 06/12/1980</t>
  </si>
  <si>
    <t>Sungai Liat, 07/05/1980</t>
  </si>
  <si>
    <t>Sungai Liat, 24/10/1997</t>
  </si>
  <si>
    <t>Baturusa, 04/11/1990</t>
  </si>
  <si>
    <t>Sungai Liat, 07/01/1993</t>
  </si>
  <si>
    <t>Badung, 01/11/1988</t>
  </si>
  <si>
    <t>Padang, 07/06/1997</t>
  </si>
  <si>
    <t>Pangkal Pinang, 30/07/1992</t>
  </si>
  <si>
    <t>Pangkal Pinang, 14/02/1968</t>
  </si>
  <si>
    <t>Sungailiat, 12/11/1975</t>
  </si>
  <si>
    <t>Sungailiat, 18/09/1969</t>
  </si>
  <si>
    <t>Sungailiat, 24/08/1975</t>
  </si>
  <si>
    <t>Pangkalpinang, 20/02/1986</t>
  </si>
  <si>
    <t>Sungailiat, 08/11/1973</t>
  </si>
  <si>
    <t>Sempan, 29/06/1969</t>
  </si>
  <si>
    <t>Pariaman, 06/08/1987</t>
  </si>
  <si>
    <t>Sungaiselan, 10/10/1959</t>
  </si>
  <si>
    <t>Sungaiselan, 01/08/1989</t>
  </si>
  <si>
    <t>Sungailiat, 12/07/1971</t>
  </si>
  <si>
    <t>Pemali, 16/06/1993</t>
  </si>
  <si>
    <t>Bakit, 14/02/1956</t>
  </si>
  <si>
    <t>Petaling, 07/08/1979</t>
  </si>
  <si>
    <t>Penjangka, 16/03/1984</t>
  </si>
  <si>
    <t>Padang, 21/05/1985</t>
  </si>
  <si>
    <t>Pangkalpinang, 28/06/1975</t>
  </si>
  <si>
    <t>Jombang, 10/03/1982</t>
  </si>
  <si>
    <t>Jakarta, 06/04/1968</t>
  </si>
  <si>
    <t>Semarang, 08/12/1979</t>
  </si>
  <si>
    <t>Penyamun, 03/09/1964</t>
  </si>
  <si>
    <t>Belinyu, 03/03/1965</t>
  </si>
  <si>
    <t>Pangkalpinang, 08/09/1988</t>
  </si>
  <si>
    <t>Sungailiat, 21/04/1964</t>
  </si>
  <si>
    <t>Pangkalpinang, 16/06/1985</t>
  </si>
  <si>
    <t>Mentok, 30/08/1977</t>
  </si>
  <si>
    <t>Pangkalpinang, 29/11/1979</t>
  </si>
  <si>
    <t>Batu Belubang, 12/12/1992</t>
  </si>
  <si>
    <t>Batu Belubang, 06/06/1995</t>
  </si>
  <si>
    <t>Desa Cit, 28/06/1977</t>
  </si>
  <si>
    <t>Arya Makmur, 21/05/1997</t>
  </si>
  <si>
    <t>Pangkalpinang, 10/04/1983</t>
  </si>
  <si>
    <t>Pangkalpinang, 11/03/1995</t>
  </si>
  <si>
    <t>Petaling, 09/10/1985</t>
  </si>
  <si>
    <t>Petaling, 17/01/1992</t>
  </si>
  <si>
    <t>Petaling, 09/07/1995</t>
  </si>
  <si>
    <t>Bengkulu, 07/01/1996</t>
  </si>
  <si>
    <t>Air Bulin, 29/08/1988</t>
  </si>
  <si>
    <t>Petaling, 06/09/1991</t>
  </si>
  <si>
    <t>Petaling, 31/01/1994</t>
  </si>
  <si>
    <t>Boyolali, 22/10/1974</t>
  </si>
  <si>
    <t>Pangkalpinang, 05/06/1979</t>
  </si>
  <si>
    <t>Blitar, 01/04/1958</t>
  </si>
  <si>
    <t>Yogyakarta, 04/03/1951</t>
  </si>
  <si>
    <t>Ambarawa, 08/014/1958</t>
  </si>
  <si>
    <t>Karanganyar, 08/06/1958</t>
  </si>
  <si>
    <t>Kota Waringin, 26/09/1979</t>
  </si>
  <si>
    <t>Jl. Raya Belinyu, Dusun Cit, Desa Cit, Kec. Riau Silip, Kab. Bangka, Kep babel 33253</t>
  </si>
  <si>
    <t>082176941205</t>
  </si>
  <si>
    <t>Jl. Raya Kenanga, Rt. 004, Kel. Kenanga, Kec. Sungai Liat, Kab. Bangka, Babel 33215</t>
  </si>
  <si>
    <t>081379052244</t>
  </si>
  <si>
    <t>Lingk Nelayan, Kel. Sungai Liat, Kec. Sungai Liat, Kab. Bangka, Babel</t>
  </si>
  <si>
    <r>
      <t xml:space="preserve">081272278456 </t>
    </r>
    <r>
      <rPr>
        <sz val="7"/>
        <color indexed="8"/>
        <rFont val="Tahoma"/>
        <family val="2"/>
      </rPr>
      <t>koperasi_perikananbahari@yahoo.co.id</t>
    </r>
  </si>
  <si>
    <t>Jl. Sri Bulan No. 33, Kel. Sungai Liat, Kec. Sungai Liat, Kab. Bangka, Babel</t>
  </si>
  <si>
    <t>085268678873</t>
  </si>
  <si>
    <t>Jl. Betutu, Rt. 003/001, Selidung Baru, Pangkal Balam, Pangkalpinang, Babel 33117</t>
  </si>
  <si>
    <t>081271761850 fattahillah80@gmail.com</t>
  </si>
  <si>
    <t>Jl. Lumba-lumba Rt. 2, Sungai Liat, Bangka</t>
  </si>
  <si>
    <t>082377661960</t>
  </si>
  <si>
    <t>Sungai Liat, Rt. 05/02, Bangka Belitung</t>
  </si>
  <si>
    <t>082181996597</t>
  </si>
  <si>
    <t>Jl. Masjid Baturusa, Merawang, Bangka Belitung 33172</t>
  </si>
  <si>
    <t>081367901935</t>
  </si>
  <si>
    <t>Parit Padang, Sungai Liat, Bangka Belitung</t>
  </si>
  <si>
    <t>085267604483</t>
  </si>
  <si>
    <t>Jl. Pasir Garam No. 11, Pasir Garam, Kabeh, PangkalPInang, Babel</t>
  </si>
  <si>
    <r>
      <t xml:space="preserve">082225457756 </t>
    </r>
    <r>
      <rPr>
        <sz val="9"/>
        <color indexed="8"/>
        <rFont val="Tahoma"/>
        <family val="2"/>
      </rPr>
      <t>bayoe_rockabilly@yahoo.co.id</t>
    </r>
  </si>
  <si>
    <t>Jl. Depati Hamzah Rt. 009 Rw. 002, Semabung Lama, Bukit Intan, Babel 33147</t>
  </si>
  <si>
    <t>081995488979 veraaw@yahoo.com</t>
  </si>
  <si>
    <t>Jl. Yos Sudarso No. 650 Rt. 04, Sungai Liat, Bangka Belitung</t>
  </si>
  <si>
    <t>081377980423</t>
  </si>
  <si>
    <t>Jl. Keranji Dalam No. 25 Rt. 09/03, Gerunggang, Taman Sari, Babel 33142</t>
  </si>
  <si>
    <t>087893690808</t>
  </si>
  <si>
    <t>Jl. Stania Gg. Masjid Rt. 006/002, Taman Bunga, Gerunggang, Pangkalpinang, Babel 33117</t>
  </si>
  <si>
    <r>
      <t xml:space="preserve">085384896835 </t>
    </r>
    <r>
      <rPr>
        <sz val="8"/>
        <color indexed="8"/>
        <rFont val="Tahoma"/>
        <family val="2"/>
      </rPr>
      <t>akuratbanget2015@gmail.com</t>
    </r>
  </si>
  <si>
    <t>Jl. Nias No. 28, Pemali, Bangka Belitung</t>
  </si>
  <si>
    <t>081367382716</t>
  </si>
  <si>
    <t>Jl. Lingkar Bukit Kualo, Rt. 02, Matras, Sungailiat, Bangka Belitung 33212</t>
  </si>
  <si>
    <t>085273990849</t>
  </si>
  <si>
    <t>Jl. Lingkar Bukit Kualo, Rt. 02, Matras, Sungailiat,  Bangka Belitung 33212</t>
  </si>
  <si>
    <t>082307386513</t>
  </si>
  <si>
    <t>Desa Simpang Katis, Rt. 006/002, Simpang Katis,  Bangka Tengah, Babel</t>
  </si>
  <si>
    <t>081367682366</t>
  </si>
  <si>
    <t>JL. Gg. Rinjani No. 249 Parit Padang, Rt. 013, Sungailiat, Babel</t>
  </si>
  <si>
    <t>085268442151</t>
  </si>
  <si>
    <t>Jl. A. Yani Bukit Semut, Rt. 11 Bukit Betung, Sungailiat, Babel</t>
  </si>
  <si>
    <t>081373301606</t>
  </si>
  <si>
    <t>Komp. DPRDNo. 33, Rt. 009, Kenanga, Sungailiat, Babel</t>
  </si>
  <si>
    <t>082177545977</t>
  </si>
  <si>
    <t>Jl. Pasar Pagi, Rt. 004/005, Sungaiselan, Bangka Tengah, babel</t>
  </si>
  <si>
    <t>081368468111</t>
  </si>
  <si>
    <t>Jl. Pasar Pagi, Rt. 004/005, Sungaiselan, Bangka Tengah, babel 33175</t>
  </si>
  <si>
    <t/>
  </si>
  <si>
    <t>Jl. Pepaya II, No. 103 Blok. 1, Bukit Betung, Sungailiat, Babel 33215</t>
  </si>
  <si>
    <t>081373961027</t>
  </si>
  <si>
    <t>Jl. Kenangan Simpang Pemali, Rt. 001/002, Pemali, Babel 33225</t>
  </si>
  <si>
    <t>085267984489</t>
  </si>
  <si>
    <t>Jl. Bima Air Ruai, Air Ruai, Pemali, Babel</t>
  </si>
  <si>
    <t>082184424189</t>
  </si>
  <si>
    <t>Jl. SDN 2 Petaling, Blok. 35, Petaling Banjar, Mendo Barat, Babel 33173</t>
  </si>
  <si>
    <t>085377103499</t>
  </si>
  <si>
    <t>Jl. Yos Sudarso, Rt. 002/001, Lontong Pancur, Pangkal Balam, Babel 33115</t>
  </si>
  <si>
    <t>08197806245</t>
  </si>
  <si>
    <t>Jl. Kenangan No. 217, Rt. 003/002, Rawa Bangun, Taman Sari, Babel</t>
  </si>
  <si>
    <t>081374944452</t>
  </si>
  <si>
    <t xml:space="preserve">Jl. Gajahmada I No. 346, Pintu Air, Rangkini, Rangkui, Babel 33133 </t>
  </si>
  <si>
    <r>
      <t xml:space="preserve">081348960089 </t>
    </r>
    <r>
      <rPr>
        <sz val="9"/>
        <color indexed="8"/>
        <rFont val="Tahoma"/>
        <family val="2"/>
      </rPr>
      <t>pondokbekanti@gmail.com</t>
    </r>
  </si>
  <si>
    <t>Jl. Kerabut/Klenteng, Jerambah Gantung, Gabek, Babel</t>
  </si>
  <si>
    <t>082307009499 djogja.indah@yahoo.co.id</t>
  </si>
  <si>
    <t>Perumahan Limbang Jaya, Sungailiat, Babel</t>
  </si>
  <si>
    <t>081210045758</t>
  </si>
  <si>
    <t>Jl. Cerucuk No.160, Rt. 111/001, Karya Makmur, Pemali, Babel 33215</t>
  </si>
  <si>
    <r>
      <t xml:space="preserve">085267900224 </t>
    </r>
    <r>
      <rPr>
        <sz val="8"/>
        <color indexed="8"/>
        <rFont val="Tahoma"/>
        <family val="2"/>
      </rPr>
      <t>dwimartadi.margono@gmail.com</t>
    </r>
  </si>
  <si>
    <t>Dusun Muntabak, Penyamun, Pemali, Babel</t>
  </si>
  <si>
    <t>081377610797</t>
  </si>
  <si>
    <t>Jl. Pemuda, Gg. Raya, Bukit Betung, Sungailiat, Babel</t>
  </si>
  <si>
    <t>082375868909</t>
  </si>
  <si>
    <t>Jl. Tanjung Bunga I Gg. Safir Biru V, Rt. 007/002, Temberan, Bukit Intan, Babel</t>
  </si>
  <si>
    <t>085279111789</t>
  </si>
  <si>
    <t>Kampung Tutut, Penyamun, Pemali, Babel, 33211</t>
  </si>
  <si>
    <t>085228102555 adip@ubb.co.id</t>
  </si>
  <si>
    <t>Jl. Fatmawati, Rt. 09/03, Tua Tunu Indah, Gerunggang, babel</t>
  </si>
  <si>
    <t>082373125232 marisa.ubb@gmail.com</t>
  </si>
  <si>
    <t>Jl. Keranji No. 19A, Rt. 09/003, Bukit Sari, Gerunggang, babel</t>
  </si>
  <si>
    <r>
      <t xml:space="preserve">085268208527 </t>
    </r>
    <r>
      <rPr>
        <sz val="9"/>
        <color indexed="8"/>
        <rFont val="Tahoma"/>
        <family val="2"/>
      </rPr>
      <t>karmilafirmansyah@gmail.com</t>
    </r>
  </si>
  <si>
    <t>081367577690 asri.yani9998@gmail.com</t>
  </si>
  <si>
    <t>Dusun Batu Belubang, Rt. 09, Batu Belubang, Pangkalan Baru, Bangka Tengah, Babel</t>
  </si>
  <si>
    <t>Jl. Raya Desa Batu Belubang, Rt. 12, Batu Belubang, Pangkalan Baru, Bangka Tengah, Babel</t>
  </si>
  <si>
    <t>082281002595</t>
  </si>
  <si>
    <t>Jl. Teuku Umar No.29, Air Ruai, Pemali, Babel</t>
  </si>
  <si>
    <t>081372117956</t>
  </si>
  <si>
    <t>081271177290</t>
  </si>
  <si>
    <t>Komp. Dosen Unsri, Rt. 002/001, Selindung Baru, Pangkal Balam, Pangkalpinang, Babel 33117</t>
  </si>
  <si>
    <t>08117473772 ankgoet1983@gmail.com</t>
  </si>
  <si>
    <t>Jl. Melangir Gg. Peluru, Rt. 005/001, Bukit Nerapin, Gerunggang, Pangkalpinang, babel 33123</t>
  </si>
  <si>
    <r>
      <t xml:space="preserve">081278665551 </t>
    </r>
    <r>
      <rPr>
        <sz val="7.5"/>
        <color indexed="8"/>
        <rFont val="Tahoma"/>
        <family val="2"/>
      </rPr>
      <t>khalifahbilhaqputraalam@gmail.com</t>
    </r>
  </si>
  <si>
    <t>Jl. KH. Mansyur Dusun II, Rt. 009/002, Petaling, Mendo Barat, Babel, 33173</t>
  </si>
  <si>
    <t>-</t>
  </si>
  <si>
    <t>Jl. KH. Masyur, Rt. 09/II, Petaling, Mendo Barat, Babel, 33173</t>
  </si>
  <si>
    <t>087811524975 arman_apho@yahoo.com</t>
  </si>
  <si>
    <t>Jl. Paya Benua Petaling, Mendo Barat, Babel</t>
  </si>
  <si>
    <t>081995607743</t>
  </si>
  <si>
    <t>Jl. Padang Baru, Bangka Tengah, Babel</t>
  </si>
  <si>
    <t>081995526781</t>
  </si>
  <si>
    <t>Jl. Rukam Rt. 002/001, Air Bulin, Kelapa, Bangka Barat, Babel 33364</t>
  </si>
  <si>
    <t>081274412050 ardoy.john@ymail.com</t>
  </si>
  <si>
    <t>Jl. Depan Kapolsek Dusun III, Rt. 004/003, Petaling, Mendo Barat, Babel 33173</t>
  </si>
  <si>
    <t>085273621993 awwaluel@gmail.com</t>
  </si>
  <si>
    <t>Jl. Rawamangun Rt. 003/002, Desa Petaling Banjar, Mendo Barat, Babel 33173</t>
  </si>
  <si>
    <r>
      <t xml:space="preserve">087797521984 </t>
    </r>
    <r>
      <rPr>
        <sz val="8"/>
        <color indexed="8"/>
        <rFont val="Tahoma"/>
        <family val="2"/>
      </rPr>
      <t>gindahadikusuma01@gmail.com</t>
    </r>
  </si>
  <si>
    <t>Jl. Hayati Matim Rt. 20/08, Air Itam, Bukit Intan, Babel 33212</t>
  </si>
  <si>
    <t>085208908420</t>
  </si>
  <si>
    <t>Jl. Raya Selindung Rt. 03/02, Selindung, Pangkal Balam, Babel</t>
  </si>
  <si>
    <t>085286620717</t>
  </si>
  <si>
    <t>Perumahan Bukit Intan Asri B3 No. 2 Rt. 10/1, Bacang, Bukit Intan, Babel</t>
  </si>
  <si>
    <t>085268372696 andifransiskusir@gmail.com</t>
  </si>
  <si>
    <t>Jl. Kerisi No 298 Rt. 01/01, Lontong Pancur, Pangkal Balam, Babel 33115</t>
  </si>
  <si>
    <t>08126190450</t>
  </si>
  <si>
    <t>Jl. Nangka No. 111 Rt. 006/002, Taman Bunga, Gerunggang, Babel 33122</t>
  </si>
  <si>
    <r>
      <t xml:space="preserve">081367736385 </t>
    </r>
    <r>
      <rPr>
        <sz val="9"/>
        <color indexed="8"/>
        <rFont val="Tahoma"/>
        <family val="2"/>
      </rPr>
      <t>budiyonoandreas@ymail.com</t>
    </r>
  </si>
  <si>
    <t>Jl. Solihin Gp KM. 4 Gg. Pisang I, Asam, Rangkui, Babel</t>
  </si>
  <si>
    <t>081367508949</t>
  </si>
  <si>
    <t>SLTA</t>
  </si>
  <si>
    <t>Pertokoan                           (Bahan Bangunan)</t>
  </si>
  <si>
    <t>Jual Beli</t>
  </si>
  <si>
    <t>Budidaya Kepiting</t>
  </si>
  <si>
    <t>Alat Tangkap Nelayan</t>
  </si>
  <si>
    <t>Pengadaan Barang dan Jasa</t>
  </si>
  <si>
    <t>Produsen dan Jasa</t>
  </si>
  <si>
    <t>Toko Sembako</t>
  </si>
  <si>
    <t>Alat Nelayan</t>
  </si>
  <si>
    <t>Simpan Pinjam</t>
  </si>
  <si>
    <t>Pertanian</t>
  </si>
  <si>
    <t>Budidaya</t>
  </si>
  <si>
    <t>Home Industri</t>
  </si>
  <si>
    <t>Retail</t>
  </si>
  <si>
    <t xml:space="preserve">Handycraft </t>
  </si>
  <si>
    <t>nelayan</t>
  </si>
  <si>
    <t>Counter</t>
  </si>
  <si>
    <t xml:space="preserve">Serba Usaha 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</si>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</sst>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2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sz val="10"/>
      <name val="Tahoma"/>
      <family val="2"/>
    </font>
    <font>
      <sz val="10"/>
      <color theme="1"/>
      <name val="Tahoma"/>
      <family val="2"/>
    </font>
    <font>
      <sz val="7"/>
      <color indexed="8"/>
      <name val="Tahoma"/>
      <family val="2"/>
    </font>
    <font>
      <sz val="9"/>
      <color indexed="8"/>
      <name val="Tahoma"/>
      <family val="2"/>
    </font>
    <font>
      <sz val="8"/>
      <color indexed="8"/>
      <name val="Tahoma"/>
      <family val="2"/>
    </font>
    <font>
      <sz val="7.5"/>
      <color indexed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/>
    </xf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3" fillId="0" borderId="2" xfId="6" applyFont="1" applyBorder="1" applyAlignment="1">
      <alignment horizontal="left"/>
    </xf>
    <xf numFmtId="3" fontId="12" fillId="3" borderId="3" xfId="8" applyNumberFormat="1" applyFont="1" applyFill="1" applyBorder="1" applyAlignment="1">
      <alignment horizontal="left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0" fontId="11" fillId="0" borderId="3" xfId="8" applyFont="1" applyBorder="1" applyAlignment="1">
      <alignment horizontal="left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3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4" fillId="0" borderId="2" xfId="10" applyBorder="1" applyAlignment="1" applyProtection="1">
      <alignment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wrapText="1"/>
    </xf>
    <xf numFmtId="0" fontId="16" fillId="3" borderId="4" xfId="0" quotePrefix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wrapText="1"/>
    </xf>
    <xf numFmtId="0" fontId="16" fillId="3" borderId="2" xfId="0" quotePrefix="1" applyFont="1" applyFill="1" applyBorder="1" applyAlignment="1">
      <alignment horizontal="center" vertical="center"/>
    </xf>
    <xf numFmtId="0" fontId="16" fillId="3" borderId="2" xfId="0" quotePrefix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6" fillId="0" borderId="5" xfId="0" quotePrefix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wrapText="1"/>
    </xf>
    <xf numFmtId="0" fontId="16" fillId="3" borderId="6" xfId="0" quotePrefix="1" applyFont="1" applyFill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quotePrefix="1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quotePrefix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5" fillId="0" borderId="2" xfId="0" quotePrefix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15" fillId="0" borderId="2" xfId="0" quotePrefix="1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6" xfId="0" quotePrefix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9" xfId="0" quotePrefix="1" applyFont="1" applyBorder="1" applyAlignment="1">
      <alignment horizontal="center" vertical="center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A37" zoomScale="75" zoomScaleNormal="75" workbookViewId="0">
      <selection activeCell="S40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2"/>
    <col min="14" max="14" width="6.85546875" style="1" customWidth="1"/>
    <col min="15" max="15" width="24.28515625" style="12"/>
    <col min="16" max="16" width="12" style="1"/>
    <col min="17" max="17" width="9.7109375" style="1" customWidth="1"/>
    <col min="18" max="18" width="11.5703125" style="1"/>
    <col min="19" max="19" width="14.42578125" style="28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3" t="s">
        <v>17</v>
      </c>
      <c r="S1" s="2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43" t="s">
        <v>29</v>
      </c>
      <c r="N2"/>
      <c r="O2" s="50" t="s">
        <v>89</v>
      </c>
      <c r="P2" s="55" t="s">
        <v>281</v>
      </c>
      <c r="Q2" s="6">
        <f>2016-VALUE(RIGHT(O2,4))</f>
        <v>37</v>
      </c>
      <c r="R2" t="str">
        <f>IF(Q2&lt;21,"&lt; 21",IF(Q2&lt;=30,"21 - 30",IF(Q2&lt;=40,"31 - 40",IF(Q2&lt;=50,"41 - 50","&gt; 50" ))))</f>
        <v>31 - 40</v>
      </c>
      <c r="S2" s="74" t="s">
        <v>263</v>
      </c>
      <c r="T2" s="30"/>
      <c r="U2" s="31"/>
      <c r="V2" s="60" t="s">
        <v>148</v>
      </c>
      <c r="W2" s="61" t="s">
        <v>149</v>
      </c>
      <c r="X2" s="32"/>
      <c r="Y2" s="82" t="s">
        <v>264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44" t="s">
        <v>30</v>
      </c>
      <c r="N3"/>
      <c r="O3" s="51" t="s">
        <v>90</v>
      </c>
      <c r="P3" s="56" t="s">
        <v>282</v>
      </c>
      <c r="Q3" s="6">
        <f t="shared" ref="Q3:Q66" si="0">2016-VALUE(RIGHT(O3,4))</f>
        <v>32</v>
      </c>
      <c r="R3" s="2" t="str">
        <f t="shared" ref="R3:R66" si="1">IF(Q3&lt;21,"&lt; 21",IF(Q3&lt;=30,"21 - 30",IF(Q3&lt;=40,"31 - 40",IF(Q3&lt;=50,"41 - 50","&gt; 50" ))))</f>
        <v>31 - 40</v>
      </c>
      <c r="S3" s="71" t="s">
        <v>263</v>
      </c>
      <c r="T3" s="30"/>
      <c r="U3" s="31"/>
      <c r="V3" s="62" t="s">
        <v>150</v>
      </c>
      <c r="W3" s="63" t="s">
        <v>151</v>
      </c>
      <c r="X3" s="32"/>
      <c r="Y3" s="79" t="s">
        <v>265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44" t="s">
        <v>31</v>
      </c>
      <c r="N4"/>
      <c r="O4" s="51" t="s">
        <v>91</v>
      </c>
      <c r="P4" s="57" t="s">
        <v>281</v>
      </c>
      <c r="Q4" s="6">
        <f t="shared" si="0"/>
        <v>34</v>
      </c>
      <c r="R4" s="2" t="str">
        <f t="shared" si="1"/>
        <v>31 - 40</v>
      </c>
      <c r="S4" s="75" t="s">
        <v>263</v>
      </c>
      <c r="T4" s="30"/>
      <c r="U4" s="31"/>
      <c r="V4" s="62" t="s">
        <v>152</v>
      </c>
      <c r="W4" s="64" t="s">
        <v>153</v>
      </c>
      <c r="X4" s="32"/>
      <c r="Y4" s="83" t="s">
        <v>266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44" t="s">
        <v>32</v>
      </c>
      <c r="N5"/>
      <c r="O5" s="51" t="s">
        <v>92</v>
      </c>
      <c r="P5" s="57" t="s">
        <v>281</v>
      </c>
      <c r="Q5" s="6">
        <f t="shared" si="0"/>
        <v>35</v>
      </c>
      <c r="R5" s="2" t="str">
        <f t="shared" si="1"/>
        <v>31 - 40</v>
      </c>
      <c r="S5" s="71" t="s">
        <v>263</v>
      </c>
      <c r="T5" s="30"/>
      <c r="U5" s="31"/>
      <c r="V5" s="62" t="s">
        <v>154</v>
      </c>
      <c r="W5" s="63" t="s">
        <v>155</v>
      </c>
      <c r="X5" s="32"/>
      <c r="Y5" s="84" t="s">
        <v>267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44" t="s">
        <v>33</v>
      </c>
      <c r="N6"/>
      <c r="O6" s="51" t="s">
        <v>90</v>
      </c>
      <c r="P6" s="57" t="s">
        <v>281</v>
      </c>
      <c r="Q6" s="6">
        <f t="shared" si="0"/>
        <v>32</v>
      </c>
      <c r="R6" s="2" t="str">
        <f t="shared" si="1"/>
        <v>31 - 40</v>
      </c>
      <c r="S6" s="75" t="s">
        <v>263</v>
      </c>
      <c r="T6" s="30"/>
      <c r="U6" s="31"/>
      <c r="V6" s="62" t="s">
        <v>154</v>
      </c>
      <c r="W6" s="63" t="s">
        <v>155</v>
      </c>
      <c r="X6" s="32"/>
      <c r="Y6" s="85" t="s">
        <v>268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45" t="s">
        <v>34</v>
      </c>
      <c r="N7"/>
      <c r="O7" s="51" t="s">
        <v>93</v>
      </c>
      <c r="P7" s="57" t="s">
        <v>281</v>
      </c>
      <c r="Q7" s="6">
        <f t="shared" si="0"/>
        <v>36</v>
      </c>
      <c r="R7" s="2" t="str">
        <f t="shared" si="1"/>
        <v>31 - 40</v>
      </c>
      <c r="S7" s="76" t="s">
        <v>26</v>
      </c>
      <c r="T7" s="30"/>
      <c r="U7" s="31"/>
      <c r="V7" s="65" t="s">
        <v>156</v>
      </c>
      <c r="W7" s="52" t="s">
        <v>157</v>
      </c>
      <c r="X7" s="32"/>
      <c r="Y7" s="52" t="s">
        <v>269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45" t="s">
        <v>35</v>
      </c>
      <c r="N8"/>
      <c r="O8" s="51" t="s">
        <v>94</v>
      </c>
      <c r="P8" s="57" t="s">
        <v>281</v>
      </c>
      <c r="Q8" s="6">
        <f t="shared" si="0"/>
        <v>36</v>
      </c>
      <c r="R8" s="2" t="str">
        <f t="shared" si="1"/>
        <v>31 - 40</v>
      </c>
      <c r="S8" s="76" t="s">
        <v>283</v>
      </c>
      <c r="T8" s="30"/>
      <c r="U8" s="31"/>
      <c r="V8" s="66" t="s">
        <v>158</v>
      </c>
      <c r="W8" s="52" t="s">
        <v>159</v>
      </c>
      <c r="X8" s="32"/>
      <c r="Y8" s="71" t="s">
        <v>270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45" t="s">
        <v>36</v>
      </c>
      <c r="N9"/>
      <c r="O9" s="51" t="s">
        <v>95</v>
      </c>
      <c r="P9" s="56" t="s">
        <v>281</v>
      </c>
      <c r="Q9" s="6">
        <f t="shared" si="0"/>
        <v>19</v>
      </c>
      <c r="R9" s="2" t="str">
        <f t="shared" si="1"/>
        <v>&lt; 21</v>
      </c>
      <c r="S9" s="76"/>
      <c r="T9" s="30"/>
      <c r="U9" s="31"/>
      <c r="V9" s="66" t="s">
        <v>160</v>
      </c>
      <c r="W9" s="52" t="s">
        <v>161</v>
      </c>
      <c r="X9" s="32"/>
      <c r="Y9" s="71" t="s">
        <v>271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45" t="s">
        <v>37</v>
      </c>
      <c r="N10"/>
      <c r="O10" s="51" t="s">
        <v>96</v>
      </c>
      <c r="P10" s="57" t="s">
        <v>282</v>
      </c>
      <c r="Q10" s="6">
        <f t="shared" si="0"/>
        <v>26</v>
      </c>
      <c r="R10" s="2" t="str">
        <f t="shared" si="1"/>
        <v>21 - 30</v>
      </c>
      <c r="S10" s="76" t="s">
        <v>26</v>
      </c>
      <c r="T10" s="30"/>
      <c r="U10" s="31"/>
      <c r="V10" s="66" t="s">
        <v>162</v>
      </c>
      <c r="W10" s="52" t="s">
        <v>163</v>
      </c>
      <c r="X10" s="32"/>
      <c r="Y10" s="71" t="s">
        <v>238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44" t="s">
        <v>38</v>
      </c>
      <c r="N11"/>
      <c r="O11" s="51" t="s">
        <v>97</v>
      </c>
      <c r="P11" s="56" t="s">
        <v>282</v>
      </c>
      <c r="Q11" s="6">
        <f t="shared" si="0"/>
        <v>23</v>
      </c>
      <c r="R11" s="2" t="str">
        <f t="shared" si="1"/>
        <v>21 - 30</v>
      </c>
      <c r="S11" s="76" t="s">
        <v>263</v>
      </c>
      <c r="T11" s="30"/>
      <c r="U11" s="31"/>
      <c r="V11" s="66" t="s">
        <v>164</v>
      </c>
      <c r="W11" s="52" t="s">
        <v>165</v>
      </c>
      <c r="X11" s="32"/>
      <c r="Y11" s="71" t="s">
        <v>238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44" t="s">
        <v>39</v>
      </c>
      <c r="N12"/>
      <c r="O12" s="51" t="s">
        <v>98</v>
      </c>
      <c r="P12" s="57" t="s">
        <v>281</v>
      </c>
      <c r="Q12" s="6">
        <f t="shared" si="0"/>
        <v>28</v>
      </c>
      <c r="R12" s="2" t="str">
        <f t="shared" si="1"/>
        <v>21 - 30</v>
      </c>
      <c r="S12" s="76" t="s">
        <v>283</v>
      </c>
      <c r="T12" s="30"/>
      <c r="U12" s="31"/>
      <c r="V12" s="66" t="s">
        <v>166</v>
      </c>
      <c r="W12" s="52" t="s">
        <v>167</v>
      </c>
      <c r="X12" s="32"/>
      <c r="Y12" s="71" t="s">
        <v>238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45" t="s">
        <v>40</v>
      </c>
      <c r="N13"/>
      <c r="O13" s="51" t="s">
        <v>99</v>
      </c>
      <c r="P13" s="57" t="s">
        <v>282</v>
      </c>
      <c r="Q13" s="6">
        <f t="shared" si="0"/>
        <v>19</v>
      </c>
      <c r="R13" s="2" t="str">
        <f t="shared" si="1"/>
        <v>&lt; 21</v>
      </c>
      <c r="S13" s="77" t="s">
        <v>26</v>
      </c>
      <c r="T13" s="30"/>
      <c r="U13" s="31"/>
      <c r="V13" s="66" t="s">
        <v>168</v>
      </c>
      <c r="W13" s="52" t="s">
        <v>169</v>
      </c>
      <c r="X13" s="32"/>
      <c r="Y13" s="71" t="s">
        <v>238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45" t="s">
        <v>41</v>
      </c>
      <c r="N14"/>
      <c r="O14" s="51" t="s">
        <v>147</v>
      </c>
      <c r="P14" s="57" t="s">
        <v>281</v>
      </c>
      <c r="Q14" s="6">
        <f t="shared" si="0"/>
        <v>37</v>
      </c>
      <c r="R14" s="2" t="str">
        <f t="shared" si="1"/>
        <v>31 - 40</v>
      </c>
      <c r="S14" s="76" t="s">
        <v>26</v>
      </c>
      <c r="T14" s="30"/>
      <c r="U14" s="31"/>
      <c r="V14" s="66" t="s">
        <v>170</v>
      </c>
      <c r="W14" s="52" t="s">
        <v>171</v>
      </c>
      <c r="X14" s="32"/>
      <c r="Y14" s="71" t="s">
        <v>272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46" t="s">
        <v>42</v>
      </c>
      <c r="N15"/>
      <c r="O15" s="51" t="s">
        <v>100</v>
      </c>
      <c r="P15" s="56" t="s">
        <v>282</v>
      </c>
      <c r="Q15" s="6">
        <f t="shared" si="0"/>
        <v>24</v>
      </c>
      <c r="R15" s="2" t="str">
        <f t="shared" si="1"/>
        <v>21 - 30</v>
      </c>
      <c r="S15" s="76" t="s">
        <v>263</v>
      </c>
      <c r="T15" s="30"/>
      <c r="U15" s="31"/>
      <c r="V15" s="66" t="s">
        <v>172</v>
      </c>
      <c r="W15" s="52" t="s">
        <v>173</v>
      </c>
      <c r="X15" s="32"/>
      <c r="Y15" s="71" t="s">
        <v>238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45" t="s">
        <v>43</v>
      </c>
      <c r="N16"/>
      <c r="O16" s="51" t="s">
        <v>101</v>
      </c>
      <c r="P16" s="57" t="s">
        <v>281</v>
      </c>
      <c r="Q16" s="6">
        <f t="shared" si="0"/>
        <v>48</v>
      </c>
      <c r="R16" s="2" t="str">
        <f t="shared" si="1"/>
        <v>41 - 50</v>
      </c>
      <c r="S16" s="76" t="s">
        <v>263</v>
      </c>
      <c r="T16" s="30"/>
      <c r="U16" s="31"/>
      <c r="V16" s="66" t="s">
        <v>174</v>
      </c>
      <c r="W16" s="52" t="s">
        <v>175</v>
      </c>
      <c r="X16" s="32"/>
      <c r="Y16" s="71" t="s">
        <v>273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44" t="s">
        <v>44</v>
      </c>
      <c r="N17"/>
      <c r="O17" s="51" t="s">
        <v>102</v>
      </c>
      <c r="P17" s="57" t="s">
        <v>281</v>
      </c>
      <c r="Q17" s="6">
        <f t="shared" si="0"/>
        <v>41</v>
      </c>
      <c r="R17" s="2" t="str">
        <f t="shared" si="1"/>
        <v>41 - 50</v>
      </c>
      <c r="S17" s="76" t="s">
        <v>263</v>
      </c>
      <c r="T17" s="30"/>
      <c r="U17" s="31"/>
      <c r="V17" s="65" t="s">
        <v>176</v>
      </c>
      <c r="W17" s="52" t="s">
        <v>177</v>
      </c>
      <c r="X17" s="32"/>
      <c r="Y17" s="71" t="s">
        <v>28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45" t="s">
        <v>45</v>
      </c>
      <c r="N18"/>
      <c r="O18" s="51" t="s">
        <v>103</v>
      </c>
      <c r="P18" s="57" t="s">
        <v>282</v>
      </c>
      <c r="Q18" s="6">
        <f t="shared" si="0"/>
        <v>47</v>
      </c>
      <c r="R18" s="2" t="str">
        <f t="shared" si="1"/>
        <v>41 - 50</v>
      </c>
      <c r="S18" s="76" t="s">
        <v>263</v>
      </c>
      <c r="T18" s="30"/>
      <c r="U18" s="31"/>
      <c r="V18" s="65" t="s">
        <v>178</v>
      </c>
      <c r="W18" s="52" t="s">
        <v>179</v>
      </c>
      <c r="X18" s="32"/>
      <c r="Y18" s="71" t="s">
        <v>27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45" t="s">
        <v>46</v>
      </c>
      <c r="N19"/>
      <c r="O19" s="51" t="s">
        <v>104</v>
      </c>
      <c r="P19" s="57" t="s">
        <v>282</v>
      </c>
      <c r="Q19" s="6">
        <f t="shared" si="0"/>
        <v>41</v>
      </c>
      <c r="R19" s="2" t="str">
        <f t="shared" si="1"/>
        <v>41 - 50</v>
      </c>
      <c r="S19" s="76" t="s">
        <v>263</v>
      </c>
      <c r="T19" s="30"/>
      <c r="U19" s="31"/>
      <c r="V19" s="65" t="s">
        <v>180</v>
      </c>
      <c r="W19" s="52" t="s">
        <v>181</v>
      </c>
      <c r="X19" s="32"/>
      <c r="Y19" s="71" t="s">
        <v>27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45" t="s">
        <v>47</v>
      </c>
      <c r="N20"/>
      <c r="O20" s="51" t="s">
        <v>105</v>
      </c>
      <c r="P20" s="57" t="s">
        <v>282</v>
      </c>
      <c r="Q20" s="6">
        <f t="shared" si="0"/>
        <v>30</v>
      </c>
      <c r="R20" s="2" t="str">
        <f t="shared" si="1"/>
        <v>21 - 30</v>
      </c>
      <c r="S20" s="76" t="s">
        <v>263</v>
      </c>
      <c r="T20" s="30"/>
      <c r="U20" s="31"/>
      <c r="V20" s="65" t="s">
        <v>182</v>
      </c>
      <c r="W20" s="52" t="s">
        <v>183</v>
      </c>
      <c r="X20" s="32"/>
      <c r="Y20" s="71" t="s">
        <v>27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45" t="s">
        <v>48</v>
      </c>
      <c r="N21"/>
      <c r="O21" s="51" t="s">
        <v>106</v>
      </c>
      <c r="P21" s="56" t="s">
        <v>282</v>
      </c>
      <c r="Q21" s="6">
        <f t="shared" si="0"/>
        <v>43</v>
      </c>
      <c r="R21" s="2" t="str">
        <f t="shared" si="1"/>
        <v>41 - 50</v>
      </c>
      <c r="S21" s="76" t="s">
        <v>263</v>
      </c>
      <c r="T21" s="30"/>
      <c r="U21" s="31"/>
      <c r="V21" s="66" t="s">
        <v>184</v>
      </c>
      <c r="W21" s="52" t="s">
        <v>185</v>
      </c>
      <c r="X21" s="32"/>
      <c r="Y21" s="71" t="s">
        <v>28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45" t="s">
        <v>49</v>
      </c>
      <c r="N22"/>
      <c r="O22" s="51" t="s">
        <v>107</v>
      </c>
      <c r="P22" s="57" t="s">
        <v>282</v>
      </c>
      <c r="Q22" s="6">
        <f t="shared" si="0"/>
        <v>47</v>
      </c>
      <c r="R22" s="2" t="str">
        <f t="shared" si="1"/>
        <v>41 - 50</v>
      </c>
      <c r="S22" s="76" t="s">
        <v>263</v>
      </c>
      <c r="T22" s="30"/>
      <c r="U22" s="31"/>
      <c r="V22" s="66" t="s">
        <v>186</v>
      </c>
      <c r="W22" s="52" t="s">
        <v>187</v>
      </c>
      <c r="X22" s="32"/>
      <c r="Y22" s="71" t="s">
        <v>238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44" t="s">
        <v>50</v>
      </c>
      <c r="N23"/>
      <c r="O23" s="52" t="s">
        <v>108</v>
      </c>
      <c r="P23" s="56" t="s">
        <v>282</v>
      </c>
      <c r="Q23" s="6">
        <f t="shared" si="0"/>
        <v>29</v>
      </c>
      <c r="R23" s="2" t="str">
        <f t="shared" si="1"/>
        <v>21 - 30</v>
      </c>
      <c r="S23" s="76" t="s">
        <v>283</v>
      </c>
      <c r="T23" s="30"/>
      <c r="U23" s="31"/>
      <c r="V23" s="66" t="s">
        <v>188</v>
      </c>
      <c r="W23" s="52" t="s">
        <v>189</v>
      </c>
      <c r="X23" s="32"/>
      <c r="Y23" s="71" t="s">
        <v>238</v>
      </c>
    </row>
    <row r="24" spans="1:25" ht="16.899999999999999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45" t="s">
        <v>51</v>
      </c>
      <c r="N24"/>
      <c r="O24" s="51" t="s">
        <v>109</v>
      </c>
      <c r="P24" s="57" t="s">
        <v>281</v>
      </c>
      <c r="Q24" s="6">
        <f t="shared" si="0"/>
        <v>57</v>
      </c>
      <c r="R24" s="2" t="str">
        <f t="shared" si="1"/>
        <v>&gt; 50</v>
      </c>
      <c r="S24" s="76" t="s">
        <v>263</v>
      </c>
      <c r="T24" s="30"/>
      <c r="U24" s="31"/>
      <c r="V24" s="66" t="s">
        <v>190</v>
      </c>
      <c r="W24" s="52" t="s">
        <v>191</v>
      </c>
      <c r="X24" s="32"/>
      <c r="Y24" s="86" t="s">
        <v>274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45" t="s">
        <v>52</v>
      </c>
      <c r="N25"/>
      <c r="O25" s="51" t="s">
        <v>110</v>
      </c>
      <c r="P25" s="56" t="s">
        <v>281</v>
      </c>
      <c r="Q25" s="6">
        <f t="shared" si="0"/>
        <v>27</v>
      </c>
      <c r="R25" s="2" t="str">
        <f t="shared" si="1"/>
        <v>21 - 30</v>
      </c>
      <c r="S25" s="76" t="s">
        <v>26</v>
      </c>
      <c r="T25" s="30"/>
      <c r="U25" s="31"/>
      <c r="V25" s="66" t="s">
        <v>192</v>
      </c>
      <c r="W25" s="52" t="s">
        <v>193</v>
      </c>
      <c r="X25" s="32"/>
      <c r="Y25" s="74" t="s">
        <v>238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45" t="s">
        <v>53</v>
      </c>
      <c r="N26"/>
      <c r="O26" s="51" t="s">
        <v>111</v>
      </c>
      <c r="P26" s="57" t="s">
        <v>282</v>
      </c>
      <c r="Q26" s="6">
        <f t="shared" si="0"/>
        <v>45</v>
      </c>
      <c r="R26" s="2" t="str">
        <f t="shared" si="1"/>
        <v>41 - 50</v>
      </c>
      <c r="S26" s="76" t="s">
        <v>263</v>
      </c>
      <c r="T26" s="30"/>
      <c r="U26" s="31"/>
      <c r="V26" s="66" t="s">
        <v>194</v>
      </c>
      <c r="W26" s="52" t="s">
        <v>195</v>
      </c>
      <c r="X26" s="32"/>
      <c r="Y26" s="71" t="s">
        <v>238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45" t="s">
        <v>54</v>
      </c>
      <c r="N27"/>
      <c r="O27" s="51" t="s">
        <v>112</v>
      </c>
      <c r="P27" s="57" t="s">
        <v>282</v>
      </c>
      <c r="Q27" s="6">
        <f t="shared" si="0"/>
        <v>23</v>
      </c>
      <c r="R27" s="2" t="str">
        <f t="shared" si="1"/>
        <v>21 - 30</v>
      </c>
      <c r="S27" s="76" t="s">
        <v>263</v>
      </c>
      <c r="T27" s="30"/>
      <c r="U27" s="31"/>
      <c r="V27" s="66" t="s">
        <v>196</v>
      </c>
      <c r="W27" s="52" t="s">
        <v>197</v>
      </c>
      <c r="X27" s="32"/>
      <c r="Y27" s="71" t="s">
        <v>238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45" t="s">
        <v>55</v>
      </c>
      <c r="N28"/>
      <c r="O28" s="51" t="s">
        <v>113</v>
      </c>
      <c r="P28" s="57" t="s">
        <v>281</v>
      </c>
      <c r="Q28" s="6">
        <f t="shared" si="0"/>
        <v>60</v>
      </c>
      <c r="R28" s="2" t="str">
        <f t="shared" si="1"/>
        <v>&gt; 50</v>
      </c>
      <c r="S28" s="76" t="s">
        <v>263</v>
      </c>
      <c r="T28" s="30"/>
      <c r="U28" s="31"/>
      <c r="V28" s="66" t="s">
        <v>198</v>
      </c>
      <c r="W28" s="52" t="s">
        <v>199</v>
      </c>
      <c r="X28" s="32"/>
      <c r="Y28" s="71" t="s">
        <v>28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47" t="s">
        <v>56</v>
      </c>
      <c r="N29"/>
      <c r="O29" s="53" t="s">
        <v>114</v>
      </c>
      <c r="P29" s="57" t="s">
        <v>281</v>
      </c>
      <c r="Q29" s="6">
        <f t="shared" si="0"/>
        <v>37</v>
      </c>
      <c r="R29" s="2" t="str">
        <f t="shared" si="1"/>
        <v>31 - 40</v>
      </c>
      <c r="S29" s="78" t="s">
        <v>26</v>
      </c>
      <c r="T29" s="30"/>
      <c r="U29" s="31"/>
      <c r="V29" s="67" t="s">
        <v>200</v>
      </c>
      <c r="W29" s="68" t="s">
        <v>201</v>
      </c>
      <c r="X29" s="33"/>
      <c r="Y29" s="71" t="s">
        <v>272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44" t="s">
        <v>57</v>
      </c>
      <c r="N30"/>
      <c r="O30" s="51" t="s">
        <v>115</v>
      </c>
      <c r="P30" s="58" t="s">
        <v>281</v>
      </c>
      <c r="Q30" s="6">
        <f t="shared" si="0"/>
        <v>32</v>
      </c>
      <c r="R30" s="2" t="str">
        <f t="shared" si="1"/>
        <v>31 - 40</v>
      </c>
      <c r="S30" s="79" t="s">
        <v>263</v>
      </c>
      <c r="T30" s="30"/>
      <c r="U30" s="31"/>
      <c r="V30" s="66" t="s">
        <v>202</v>
      </c>
      <c r="W30" s="64" t="s">
        <v>203</v>
      </c>
      <c r="X30" s="32"/>
      <c r="Y30" s="71" t="s">
        <v>238</v>
      </c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48" t="s">
        <v>58</v>
      </c>
      <c r="N31"/>
      <c r="O31" s="54" t="s">
        <v>116</v>
      </c>
      <c r="P31" s="59" t="s">
        <v>281</v>
      </c>
      <c r="Q31" s="6">
        <f t="shared" si="0"/>
        <v>31</v>
      </c>
      <c r="R31" s="2" t="str">
        <f t="shared" si="1"/>
        <v>31 - 40</v>
      </c>
      <c r="S31" s="80" t="s">
        <v>283</v>
      </c>
      <c r="T31" s="30"/>
      <c r="U31" s="31"/>
      <c r="V31" s="69" t="s">
        <v>204</v>
      </c>
      <c r="W31" s="70" t="s">
        <v>205</v>
      </c>
      <c r="X31" s="32"/>
      <c r="Y31" s="86" t="s">
        <v>238</v>
      </c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44" t="s">
        <v>59</v>
      </c>
      <c r="N32"/>
      <c r="O32" s="51" t="s">
        <v>117</v>
      </c>
      <c r="P32" s="56" t="s">
        <v>281</v>
      </c>
      <c r="Q32" s="6">
        <f t="shared" si="0"/>
        <v>41</v>
      </c>
      <c r="R32" s="2" t="str">
        <f t="shared" si="1"/>
        <v>41 - 50</v>
      </c>
      <c r="S32" s="79" t="s">
        <v>26</v>
      </c>
      <c r="T32" s="30"/>
      <c r="U32" s="31"/>
      <c r="V32" s="66" t="s">
        <v>206</v>
      </c>
      <c r="W32" s="52" t="s">
        <v>207</v>
      </c>
      <c r="X32" s="32"/>
      <c r="Y32" s="87" t="s">
        <v>27</v>
      </c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45" t="s">
        <v>60</v>
      </c>
      <c r="N33"/>
      <c r="O33" s="51" t="s">
        <v>118</v>
      </c>
      <c r="P33" s="57" t="s">
        <v>281</v>
      </c>
      <c r="Q33" s="6">
        <f t="shared" si="0"/>
        <v>34</v>
      </c>
      <c r="R33" s="2" t="str">
        <f t="shared" si="1"/>
        <v>31 - 40</v>
      </c>
      <c r="S33" s="79" t="s">
        <v>283</v>
      </c>
      <c r="T33" s="30"/>
      <c r="U33" s="31"/>
      <c r="V33" s="66" t="s">
        <v>208</v>
      </c>
      <c r="W33" s="52" t="s">
        <v>209</v>
      </c>
      <c r="X33" s="32"/>
      <c r="Y33" s="87" t="s">
        <v>275</v>
      </c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45" t="s">
        <v>61</v>
      </c>
      <c r="N34"/>
      <c r="O34" s="51" t="s">
        <v>119</v>
      </c>
      <c r="P34" s="57" t="s">
        <v>281</v>
      </c>
      <c r="Q34" s="6">
        <f t="shared" si="0"/>
        <v>48</v>
      </c>
      <c r="R34" s="2" t="str">
        <f t="shared" si="1"/>
        <v>41 - 50</v>
      </c>
      <c r="S34" s="79" t="s">
        <v>263</v>
      </c>
      <c r="T34" s="30"/>
      <c r="U34" s="31"/>
      <c r="V34" s="66" t="s">
        <v>210</v>
      </c>
      <c r="W34" s="71" t="s">
        <v>211</v>
      </c>
      <c r="X34" s="32"/>
      <c r="Y34" s="88" t="s">
        <v>238</v>
      </c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45" t="s">
        <v>62</v>
      </c>
      <c r="N35"/>
      <c r="O35" s="51" t="s">
        <v>120</v>
      </c>
      <c r="P35" s="57" t="s">
        <v>281</v>
      </c>
      <c r="Q35" s="6">
        <f t="shared" si="0"/>
        <v>37</v>
      </c>
      <c r="R35" s="2" t="str">
        <f t="shared" si="1"/>
        <v>31 - 40</v>
      </c>
      <c r="S35" s="79" t="s">
        <v>263</v>
      </c>
      <c r="T35" s="30"/>
      <c r="U35" s="31"/>
      <c r="V35" s="66" t="s">
        <v>212</v>
      </c>
      <c r="W35" s="52" t="s">
        <v>213</v>
      </c>
      <c r="X35" s="33"/>
      <c r="Y35" s="88" t="s">
        <v>238</v>
      </c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45" t="s">
        <v>63</v>
      </c>
      <c r="N36"/>
      <c r="O36" s="51" t="s">
        <v>121</v>
      </c>
      <c r="P36" s="56" t="s">
        <v>281</v>
      </c>
      <c r="Q36" s="6">
        <f t="shared" si="0"/>
        <v>52</v>
      </c>
      <c r="R36" s="2" t="str">
        <f t="shared" si="1"/>
        <v>&gt; 50</v>
      </c>
      <c r="S36" s="79" t="s">
        <v>263</v>
      </c>
      <c r="T36" s="30"/>
      <c r="U36" s="31"/>
      <c r="V36" s="66" t="s">
        <v>214</v>
      </c>
      <c r="W36" s="71" t="s">
        <v>215</v>
      </c>
      <c r="X36" s="33"/>
      <c r="Y36" s="87" t="s">
        <v>28</v>
      </c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44" t="s">
        <v>64</v>
      </c>
      <c r="N37"/>
      <c r="O37" s="51" t="s">
        <v>122</v>
      </c>
      <c r="P37" s="56" t="s">
        <v>281</v>
      </c>
      <c r="Q37" s="6">
        <f t="shared" si="0"/>
        <v>51</v>
      </c>
      <c r="R37" s="2" t="str">
        <f t="shared" si="1"/>
        <v>&gt; 50</v>
      </c>
      <c r="S37" s="79" t="s">
        <v>263</v>
      </c>
      <c r="T37" s="30"/>
      <c r="U37" s="31"/>
      <c r="V37" s="66" t="s">
        <v>216</v>
      </c>
      <c r="W37" s="71" t="s">
        <v>217</v>
      </c>
      <c r="X37" s="32"/>
      <c r="Y37" s="87" t="s">
        <v>28</v>
      </c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45" t="s">
        <v>65</v>
      </c>
      <c r="N38"/>
      <c r="O38" s="51" t="s">
        <v>123</v>
      </c>
      <c r="P38" s="57" t="s">
        <v>281</v>
      </c>
      <c r="Q38" s="6">
        <f t="shared" si="0"/>
        <v>28</v>
      </c>
      <c r="R38" s="2" t="str">
        <f t="shared" si="1"/>
        <v>21 - 30</v>
      </c>
      <c r="S38" s="79" t="s">
        <v>26</v>
      </c>
      <c r="T38" s="30"/>
      <c r="U38" s="31"/>
      <c r="V38" s="66" t="s">
        <v>218</v>
      </c>
      <c r="W38" s="71" t="s">
        <v>219</v>
      </c>
      <c r="X38" s="32"/>
      <c r="Y38" s="87" t="s">
        <v>276</v>
      </c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45" t="s">
        <v>66</v>
      </c>
      <c r="N39"/>
      <c r="O39" s="51" t="s">
        <v>124</v>
      </c>
      <c r="P39" s="57" t="s">
        <v>281</v>
      </c>
      <c r="Q39" s="6">
        <f t="shared" si="0"/>
        <v>52</v>
      </c>
      <c r="R39" s="2" t="str">
        <f t="shared" si="1"/>
        <v>&gt; 50</v>
      </c>
      <c r="S39" s="81" t="s">
        <v>238</v>
      </c>
      <c r="T39" s="30"/>
      <c r="U39" s="31"/>
      <c r="V39" s="66" t="s">
        <v>220</v>
      </c>
      <c r="W39" s="52" t="s">
        <v>221</v>
      </c>
      <c r="X39" s="32"/>
      <c r="Y39" s="88" t="s">
        <v>238</v>
      </c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45" t="s">
        <v>67</v>
      </c>
      <c r="N40"/>
      <c r="O40" s="51" t="s">
        <v>125</v>
      </c>
      <c r="P40" s="57" t="s">
        <v>282</v>
      </c>
      <c r="Q40" s="6">
        <f t="shared" si="0"/>
        <v>31</v>
      </c>
      <c r="R40" s="2" t="str">
        <f t="shared" si="1"/>
        <v>31 - 40</v>
      </c>
      <c r="S40" s="79" t="s">
        <v>26</v>
      </c>
      <c r="T40" s="30"/>
      <c r="U40" s="31"/>
      <c r="V40" s="66" t="s">
        <v>222</v>
      </c>
      <c r="W40" s="52" t="s">
        <v>223</v>
      </c>
      <c r="X40" s="32"/>
      <c r="Y40" s="88" t="s">
        <v>238</v>
      </c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44" t="s">
        <v>68</v>
      </c>
      <c r="N41"/>
      <c r="O41" s="51" t="s">
        <v>126</v>
      </c>
      <c r="P41" s="57" t="s">
        <v>282</v>
      </c>
      <c r="Q41" s="6">
        <f t="shared" si="0"/>
        <v>39</v>
      </c>
      <c r="R41" s="2" t="str">
        <f t="shared" si="1"/>
        <v>31 - 40</v>
      </c>
      <c r="S41" s="56" t="s">
        <v>283</v>
      </c>
      <c r="T41" s="30"/>
      <c r="U41" s="31"/>
      <c r="V41" s="72" t="s">
        <v>224</v>
      </c>
      <c r="W41" s="52" t="s">
        <v>225</v>
      </c>
      <c r="X41" s="32"/>
      <c r="Y41" s="87" t="s">
        <v>277</v>
      </c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45" t="s">
        <v>69</v>
      </c>
      <c r="N42"/>
      <c r="O42" s="51" t="s">
        <v>127</v>
      </c>
      <c r="P42" s="57" t="s">
        <v>282</v>
      </c>
      <c r="Q42" s="6">
        <f t="shared" si="0"/>
        <v>37</v>
      </c>
      <c r="R42" s="2" t="str">
        <f t="shared" si="1"/>
        <v>31 - 40</v>
      </c>
      <c r="S42" s="56" t="s">
        <v>263</v>
      </c>
      <c r="T42" s="36"/>
      <c r="U42" s="39"/>
      <c r="V42" s="66" t="s">
        <v>222</v>
      </c>
      <c r="W42" s="52" t="s">
        <v>226</v>
      </c>
      <c r="X42" s="41"/>
      <c r="Y42" s="87" t="s">
        <v>27</v>
      </c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44" t="s">
        <v>70</v>
      </c>
      <c r="N43"/>
      <c r="O43" s="51" t="s">
        <v>128</v>
      </c>
      <c r="P43" s="56" t="s">
        <v>281</v>
      </c>
      <c r="Q43" s="6">
        <f t="shared" si="0"/>
        <v>24</v>
      </c>
      <c r="R43" s="2" t="str">
        <f t="shared" si="1"/>
        <v>21 - 30</v>
      </c>
      <c r="S43" s="79" t="s">
        <v>263</v>
      </c>
      <c r="T43" s="36"/>
      <c r="U43" s="39"/>
      <c r="V43" s="66" t="s">
        <v>227</v>
      </c>
      <c r="W43" s="71"/>
      <c r="X43" s="40"/>
      <c r="Y43" s="87" t="s">
        <v>278</v>
      </c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45" t="s">
        <v>71</v>
      </c>
      <c r="N44"/>
      <c r="O44" s="51" t="s">
        <v>129</v>
      </c>
      <c r="P44" s="56" t="s">
        <v>281</v>
      </c>
      <c r="Q44" s="6">
        <f t="shared" si="0"/>
        <v>21</v>
      </c>
      <c r="R44" s="2" t="str">
        <f t="shared" si="1"/>
        <v>21 - 30</v>
      </c>
      <c r="S44" s="79" t="s">
        <v>263</v>
      </c>
      <c r="T44" s="36"/>
      <c r="U44" s="39"/>
      <c r="V44" s="66" t="s">
        <v>228</v>
      </c>
      <c r="W44" s="71" t="s">
        <v>229</v>
      </c>
      <c r="X44" s="40"/>
      <c r="Y44" s="88" t="s">
        <v>238</v>
      </c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45" t="s">
        <v>72</v>
      </c>
      <c r="N45"/>
      <c r="O45" s="51" t="s">
        <v>130</v>
      </c>
      <c r="P45" s="56" t="s">
        <v>281</v>
      </c>
      <c r="Q45" s="6">
        <f t="shared" si="0"/>
        <v>39</v>
      </c>
      <c r="R45" s="2" t="str">
        <f t="shared" si="1"/>
        <v>31 - 40</v>
      </c>
      <c r="S45" s="79" t="s">
        <v>263</v>
      </c>
      <c r="T45" s="36"/>
      <c r="U45" s="39"/>
      <c r="V45" s="66" t="s">
        <v>230</v>
      </c>
      <c r="W45" s="71" t="s">
        <v>231</v>
      </c>
      <c r="X45" s="41"/>
      <c r="Y45" s="88" t="s">
        <v>238</v>
      </c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45" t="s">
        <v>73</v>
      </c>
      <c r="N46"/>
      <c r="O46" s="51" t="s">
        <v>131</v>
      </c>
      <c r="P46" s="56" t="s">
        <v>281</v>
      </c>
      <c r="Q46" s="6">
        <f t="shared" si="0"/>
        <v>19</v>
      </c>
      <c r="R46" s="2" t="str">
        <f t="shared" si="1"/>
        <v>&lt; 21</v>
      </c>
      <c r="S46" s="79" t="s">
        <v>263</v>
      </c>
      <c r="T46" s="36"/>
      <c r="U46" s="39"/>
      <c r="V46" s="66"/>
      <c r="W46" s="71" t="s">
        <v>232</v>
      </c>
      <c r="X46" s="40"/>
      <c r="Y46" s="88" t="s">
        <v>238</v>
      </c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45" t="s">
        <v>74</v>
      </c>
      <c r="N47"/>
      <c r="O47" s="51" t="s">
        <v>132</v>
      </c>
      <c r="P47" s="56" t="s">
        <v>281</v>
      </c>
      <c r="Q47" s="6">
        <f t="shared" si="0"/>
        <v>33</v>
      </c>
      <c r="R47" s="2" t="str">
        <f t="shared" si="1"/>
        <v>31 - 40</v>
      </c>
      <c r="S47" s="79" t="s">
        <v>283</v>
      </c>
      <c r="T47" s="36"/>
      <c r="U47" s="39"/>
      <c r="V47" s="66" t="s">
        <v>233</v>
      </c>
      <c r="W47" s="52" t="s">
        <v>234</v>
      </c>
      <c r="X47" s="40"/>
      <c r="Y47" s="87" t="s">
        <v>273</v>
      </c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49" t="s">
        <v>75</v>
      </c>
      <c r="N48"/>
      <c r="O48" s="51" t="s">
        <v>133</v>
      </c>
      <c r="P48" s="57" t="s">
        <v>281</v>
      </c>
      <c r="Q48" s="6">
        <f t="shared" si="0"/>
        <v>21</v>
      </c>
      <c r="R48" s="2" t="str">
        <f t="shared" si="1"/>
        <v>21 - 30</v>
      </c>
      <c r="S48" s="79" t="s">
        <v>283</v>
      </c>
      <c r="T48" s="36"/>
      <c r="U48" s="39"/>
      <c r="V48" s="66" t="s">
        <v>235</v>
      </c>
      <c r="W48" s="52" t="s">
        <v>236</v>
      </c>
      <c r="X48" s="40"/>
      <c r="Y48" s="88" t="s">
        <v>238</v>
      </c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45" t="s">
        <v>76</v>
      </c>
      <c r="N49"/>
      <c r="O49" s="51" t="s">
        <v>134</v>
      </c>
      <c r="P49" s="57" t="s">
        <v>281</v>
      </c>
      <c r="Q49" s="6">
        <f t="shared" si="0"/>
        <v>31</v>
      </c>
      <c r="R49" s="2" t="str">
        <f t="shared" si="1"/>
        <v>31 - 40</v>
      </c>
      <c r="S49" s="57" t="s">
        <v>26</v>
      </c>
      <c r="T49" s="36"/>
      <c r="U49" s="39"/>
      <c r="V49" s="51" t="s">
        <v>237</v>
      </c>
      <c r="W49" s="71" t="s">
        <v>238</v>
      </c>
      <c r="X49" s="41"/>
      <c r="Y49" s="88" t="s">
        <v>238</v>
      </c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45" t="s">
        <v>77</v>
      </c>
      <c r="N50"/>
      <c r="O50" s="51" t="s">
        <v>135</v>
      </c>
      <c r="P50" s="57" t="s">
        <v>281</v>
      </c>
      <c r="Q50" s="6">
        <f t="shared" si="0"/>
        <v>24</v>
      </c>
      <c r="R50" s="2" t="str">
        <f t="shared" si="1"/>
        <v>21 - 30</v>
      </c>
      <c r="S50" s="57" t="s">
        <v>26</v>
      </c>
      <c r="T50" s="36"/>
      <c r="U50" s="39"/>
      <c r="V50" s="73" t="s">
        <v>239</v>
      </c>
      <c r="W50" s="52" t="s">
        <v>240</v>
      </c>
      <c r="X50" s="41"/>
      <c r="Y50" s="88" t="s">
        <v>238</v>
      </c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45" t="s">
        <v>78</v>
      </c>
      <c r="N51"/>
      <c r="O51" s="51" t="s">
        <v>136</v>
      </c>
      <c r="P51" s="57" t="s">
        <v>282</v>
      </c>
      <c r="Q51" s="6">
        <f t="shared" si="0"/>
        <v>21</v>
      </c>
      <c r="R51" s="2" t="str">
        <f t="shared" si="1"/>
        <v>21 - 30</v>
      </c>
      <c r="S51" s="57" t="s">
        <v>26</v>
      </c>
      <c r="T51" s="36"/>
      <c r="U51" s="39"/>
      <c r="V51" s="73" t="s">
        <v>241</v>
      </c>
      <c r="W51" s="71" t="s">
        <v>242</v>
      </c>
      <c r="X51" s="40"/>
      <c r="Y51" s="87" t="s">
        <v>279</v>
      </c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45" t="s">
        <v>79</v>
      </c>
      <c r="N52"/>
      <c r="O52" s="51" t="s">
        <v>137</v>
      </c>
      <c r="P52" s="57" t="s">
        <v>281</v>
      </c>
      <c r="Q52" s="6">
        <f t="shared" si="0"/>
        <v>20</v>
      </c>
      <c r="R52" s="2" t="str">
        <f t="shared" si="1"/>
        <v>&lt; 21</v>
      </c>
      <c r="S52" s="57" t="s">
        <v>263</v>
      </c>
      <c r="T52" s="36"/>
      <c r="U52" s="39"/>
      <c r="V52" s="73" t="s">
        <v>243</v>
      </c>
      <c r="W52" s="71" t="s">
        <v>244</v>
      </c>
      <c r="X52" s="41"/>
      <c r="Y52" s="88" t="s">
        <v>238</v>
      </c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45" t="s">
        <v>80</v>
      </c>
      <c r="N53"/>
      <c r="O53" s="51" t="s">
        <v>138</v>
      </c>
      <c r="P53" s="57" t="s">
        <v>281</v>
      </c>
      <c r="Q53" s="6">
        <f t="shared" si="0"/>
        <v>28</v>
      </c>
      <c r="R53" s="2" t="str">
        <f t="shared" si="1"/>
        <v>21 - 30</v>
      </c>
      <c r="S53" s="57" t="s">
        <v>26</v>
      </c>
      <c r="T53" s="36"/>
      <c r="U53" s="39"/>
      <c r="V53" s="73" t="s">
        <v>245</v>
      </c>
      <c r="W53" s="52" t="s">
        <v>246</v>
      </c>
      <c r="X53" s="40"/>
      <c r="Y53" s="88" t="s">
        <v>238</v>
      </c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45" t="s">
        <v>81</v>
      </c>
      <c r="N54"/>
      <c r="O54" s="51" t="s">
        <v>139</v>
      </c>
      <c r="P54" s="57" t="s">
        <v>281</v>
      </c>
      <c r="Q54" s="6">
        <f t="shared" si="0"/>
        <v>25</v>
      </c>
      <c r="R54" s="2" t="str">
        <f t="shared" si="1"/>
        <v>21 - 30</v>
      </c>
      <c r="S54" s="57" t="s">
        <v>26</v>
      </c>
      <c r="T54" s="36"/>
      <c r="U54" s="39"/>
      <c r="V54" s="73" t="s">
        <v>247</v>
      </c>
      <c r="W54" s="52" t="s">
        <v>248</v>
      </c>
      <c r="X54" s="40"/>
      <c r="Y54" s="87" t="s">
        <v>280</v>
      </c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45" t="s">
        <v>82</v>
      </c>
      <c r="N55"/>
      <c r="O55" s="51" t="s">
        <v>140</v>
      </c>
      <c r="P55" s="57" t="s">
        <v>281</v>
      </c>
      <c r="Q55" s="6">
        <f t="shared" si="0"/>
        <v>22</v>
      </c>
      <c r="R55" s="2" t="str">
        <f t="shared" si="1"/>
        <v>21 - 30</v>
      </c>
      <c r="S55" s="57" t="s">
        <v>283</v>
      </c>
      <c r="T55" s="36"/>
      <c r="U55" s="39"/>
      <c r="V55" s="73" t="s">
        <v>249</v>
      </c>
      <c r="W55" s="52" t="s">
        <v>250</v>
      </c>
      <c r="X55" s="41"/>
      <c r="Y55" s="88" t="s">
        <v>238</v>
      </c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45" t="s">
        <v>83</v>
      </c>
      <c r="N56"/>
      <c r="O56" s="51" t="s">
        <v>141</v>
      </c>
      <c r="P56" s="57" t="s">
        <v>281</v>
      </c>
      <c r="Q56" s="6">
        <f t="shared" si="0"/>
        <v>42</v>
      </c>
      <c r="R56" s="2" t="str">
        <f t="shared" si="1"/>
        <v>41 - 50</v>
      </c>
      <c r="S56" s="57" t="s">
        <v>263</v>
      </c>
      <c r="T56" s="36"/>
      <c r="U56" s="39"/>
      <c r="V56" s="73" t="s">
        <v>251</v>
      </c>
      <c r="W56" s="71" t="s">
        <v>252</v>
      </c>
      <c r="X56" s="40"/>
      <c r="Y56" s="88" t="s">
        <v>238</v>
      </c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45" t="s">
        <v>84</v>
      </c>
      <c r="N57"/>
      <c r="O57" s="51" t="s">
        <v>142</v>
      </c>
      <c r="P57" s="57" t="s">
        <v>282</v>
      </c>
      <c r="Q57" s="6">
        <f t="shared" si="0"/>
        <v>37</v>
      </c>
      <c r="R57" s="2" t="str">
        <f t="shared" si="1"/>
        <v>31 - 40</v>
      </c>
      <c r="S57" s="57" t="s">
        <v>263</v>
      </c>
      <c r="T57" s="36"/>
      <c r="U57" s="39"/>
      <c r="V57" s="73" t="s">
        <v>253</v>
      </c>
      <c r="W57" s="71" t="s">
        <v>254</v>
      </c>
      <c r="X57" s="41"/>
      <c r="Y57" s="88" t="s">
        <v>238</v>
      </c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49" t="s">
        <v>85</v>
      </c>
      <c r="N58"/>
      <c r="O58" s="51" t="s">
        <v>143</v>
      </c>
      <c r="P58" s="57" t="s">
        <v>281</v>
      </c>
      <c r="Q58" s="6">
        <f t="shared" si="0"/>
        <v>58</v>
      </c>
      <c r="R58" s="2" t="str">
        <f t="shared" si="1"/>
        <v>&gt; 50</v>
      </c>
      <c r="S58" s="57" t="s">
        <v>283</v>
      </c>
      <c r="T58" s="36"/>
      <c r="U58" s="39"/>
      <c r="V58" s="73" t="s">
        <v>255</v>
      </c>
      <c r="W58" s="71" t="s">
        <v>256</v>
      </c>
      <c r="X58" s="40"/>
      <c r="Y58" s="88" t="s">
        <v>238</v>
      </c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45" t="s">
        <v>86</v>
      </c>
      <c r="N59"/>
      <c r="O59" s="51" t="s">
        <v>144</v>
      </c>
      <c r="P59" s="57" t="s">
        <v>281</v>
      </c>
      <c r="Q59" s="6">
        <f t="shared" si="0"/>
        <v>65</v>
      </c>
      <c r="R59" s="2" t="str">
        <f t="shared" si="1"/>
        <v>&gt; 50</v>
      </c>
      <c r="S59" s="57" t="s">
        <v>283</v>
      </c>
      <c r="T59" s="36"/>
      <c r="U59" s="39"/>
      <c r="V59" s="73" t="s">
        <v>257</v>
      </c>
      <c r="W59" s="71" t="s">
        <v>258</v>
      </c>
      <c r="X59" s="41"/>
      <c r="Y59" s="88" t="s">
        <v>238</v>
      </c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45" t="s">
        <v>87</v>
      </c>
      <c r="N60"/>
      <c r="O60" s="51" t="s">
        <v>145</v>
      </c>
      <c r="P60" s="57" t="s">
        <v>281</v>
      </c>
      <c r="Q60" s="6">
        <f t="shared" si="0"/>
        <v>58</v>
      </c>
      <c r="R60" s="2" t="str">
        <f t="shared" si="1"/>
        <v>&gt; 50</v>
      </c>
      <c r="S60" s="57" t="s">
        <v>283</v>
      </c>
      <c r="T60" s="36"/>
      <c r="U60" s="39"/>
      <c r="V60" s="73" t="s">
        <v>259</v>
      </c>
      <c r="W60" s="52" t="s">
        <v>260</v>
      </c>
      <c r="X60" s="41"/>
      <c r="Y60" s="88" t="s">
        <v>238</v>
      </c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45" t="s">
        <v>88</v>
      </c>
      <c r="N61"/>
      <c r="O61" s="51" t="s">
        <v>146</v>
      </c>
      <c r="P61" s="57" t="s">
        <v>281</v>
      </c>
      <c r="Q61" s="6">
        <f t="shared" si="0"/>
        <v>58</v>
      </c>
      <c r="R61" s="2" t="str">
        <f t="shared" si="1"/>
        <v>&gt; 50</v>
      </c>
      <c r="S61" s="57" t="s">
        <v>283</v>
      </c>
      <c r="T61" s="36"/>
      <c r="U61" s="39"/>
      <c r="V61" s="73" t="s">
        <v>261</v>
      </c>
      <c r="W61" s="71" t="s">
        <v>262</v>
      </c>
      <c r="X61" s="41"/>
      <c r="Y61" s="88" t="s">
        <v>238</v>
      </c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4"/>
      <c r="O62" s="35"/>
      <c r="P62" s="38"/>
      <c r="Q62" s="6"/>
      <c r="R62" s="2"/>
      <c r="S62" s="37"/>
      <c r="T62" s="36"/>
      <c r="U62" s="39"/>
      <c r="V62" s="40"/>
      <c r="W62" s="40"/>
      <c r="X62" s="41"/>
      <c r="Y62" s="42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4"/>
      <c r="O63" s="35"/>
      <c r="P63" s="38"/>
      <c r="Q63" s="6"/>
      <c r="R63" s="2"/>
      <c r="S63" s="37"/>
      <c r="T63" s="36"/>
      <c r="U63" s="39"/>
      <c r="V63" s="40"/>
      <c r="W63" s="40"/>
      <c r="X63" s="40"/>
      <c r="Y63" s="42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4"/>
      <c r="O64" s="35"/>
      <c r="P64" s="38"/>
      <c r="Q64" s="6"/>
      <c r="R64" s="2"/>
      <c r="S64" s="37"/>
      <c r="T64" s="36"/>
      <c r="U64" s="39"/>
      <c r="V64" s="40"/>
      <c r="W64" s="40"/>
      <c r="X64" s="40"/>
      <c r="Y64" s="42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4"/>
      <c r="O65" s="35"/>
      <c r="P65" s="38"/>
      <c r="Q65" s="6"/>
      <c r="R65" s="2"/>
      <c r="S65" s="37"/>
      <c r="T65" s="36"/>
      <c r="U65" s="39"/>
      <c r="V65" s="40"/>
      <c r="W65" s="40"/>
      <c r="X65" s="40"/>
      <c r="Y65" s="42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4"/>
      <c r="O66" s="35"/>
      <c r="P66" s="38"/>
      <c r="Q66" s="6"/>
      <c r="R66" s="2"/>
      <c r="S66" s="37"/>
      <c r="T66" s="36"/>
      <c r="U66" s="39"/>
      <c r="V66" s="40"/>
      <c r="W66" s="40"/>
      <c r="X66" s="41"/>
      <c r="Y66" s="42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4"/>
      <c r="O67" s="35"/>
      <c r="P67" s="38"/>
      <c r="Q67" s="6"/>
      <c r="R67" s="2"/>
      <c r="S67" s="37"/>
      <c r="T67" s="36"/>
      <c r="U67" s="39"/>
      <c r="V67" s="40"/>
      <c r="W67" s="40"/>
      <c r="X67" s="40"/>
      <c r="Y67" s="42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4"/>
      <c r="O68" s="35"/>
      <c r="P68" s="38"/>
      <c r="Q68" s="6"/>
      <c r="R68" s="2"/>
      <c r="S68" s="37"/>
      <c r="T68" s="36"/>
      <c r="U68" s="39"/>
      <c r="V68" s="40"/>
      <c r="W68" s="40"/>
      <c r="X68" s="40"/>
      <c r="Y68" s="42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34"/>
      <c r="O69" s="35"/>
      <c r="P69" s="38"/>
      <c r="Q69" s="6"/>
      <c r="R69" s="2"/>
      <c r="S69" s="37"/>
      <c r="T69" s="36"/>
      <c r="U69" s="39"/>
      <c r="V69" s="40"/>
      <c r="W69" s="40"/>
      <c r="X69" s="41"/>
      <c r="Y69" s="42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34"/>
      <c r="O70" s="35"/>
      <c r="P70" s="38"/>
      <c r="Q70" s="6"/>
      <c r="R70" s="2"/>
      <c r="S70" s="37"/>
      <c r="T70" s="36"/>
      <c r="U70" s="39"/>
      <c r="V70" s="40"/>
      <c r="W70" s="40"/>
      <c r="X70" s="40"/>
      <c r="Y70" s="42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34"/>
      <c r="O71" s="35"/>
      <c r="P71" s="38"/>
      <c r="Q71" s="6"/>
      <c r="R71" s="2"/>
      <c r="S71" s="37"/>
      <c r="T71" s="36"/>
      <c r="U71" s="39"/>
      <c r="V71" s="40"/>
      <c r="W71" s="40"/>
      <c r="X71" s="40"/>
      <c r="Y71" s="42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34"/>
      <c r="O72" s="35"/>
      <c r="P72" s="38"/>
      <c r="Q72" s="6"/>
      <c r="R72" s="2"/>
      <c r="S72" s="37"/>
      <c r="T72" s="36"/>
      <c r="U72" s="39"/>
      <c r="V72" s="40"/>
      <c r="W72" s="40"/>
      <c r="X72" s="40"/>
      <c r="Y72" s="42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34"/>
      <c r="O73" s="35"/>
      <c r="P73" s="38"/>
      <c r="Q73" s="6"/>
      <c r="R73" s="2"/>
      <c r="S73" s="37"/>
      <c r="T73" s="36"/>
      <c r="U73" s="39"/>
      <c r="V73" s="40"/>
      <c r="W73" s="40"/>
      <c r="X73" s="41"/>
      <c r="Y73" s="42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34"/>
      <c r="O74" s="35"/>
      <c r="P74" s="38"/>
      <c r="Q74" s="6"/>
      <c r="R74" s="2"/>
      <c r="S74" s="37"/>
      <c r="T74" s="36"/>
      <c r="U74" s="39"/>
      <c r="V74" s="40"/>
      <c r="W74" s="40"/>
      <c r="X74" s="41"/>
      <c r="Y74" s="42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4"/>
      <c r="O75" s="35"/>
      <c r="P75" s="38"/>
      <c r="Q75" s="6"/>
      <c r="R75" s="2"/>
      <c r="S75" s="37"/>
      <c r="T75" s="36"/>
      <c r="U75" s="39"/>
      <c r="V75" s="40"/>
      <c r="W75" s="40"/>
      <c r="X75" s="41"/>
      <c r="Y75" s="42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34"/>
      <c r="O76" s="35"/>
      <c r="P76" s="38"/>
      <c r="Q76" s="6"/>
      <c r="R76" s="2"/>
      <c r="S76" s="37"/>
      <c r="T76" s="36"/>
      <c r="U76" s="39"/>
      <c r="V76" s="40"/>
      <c r="W76" s="40"/>
      <c r="X76" s="40"/>
      <c r="Y76" s="42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34"/>
      <c r="O77" s="35"/>
      <c r="P77" s="38"/>
      <c r="Q77" s="6"/>
      <c r="R77" s="2"/>
      <c r="S77" s="37"/>
      <c r="T77" s="36"/>
      <c r="U77" s="39"/>
      <c r="V77" s="40"/>
      <c r="W77" s="40"/>
      <c r="X77" s="41"/>
      <c r="Y77" s="42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34"/>
      <c r="O78" s="35"/>
      <c r="P78" s="38"/>
      <c r="Q78" s="6"/>
      <c r="R78" s="2"/>
      <c r="S78" s="37"/>
      <c r="T78" s="36"/>
      <c r="U78" s="39"/>
      <c r="V78" s="40"/>
      <c r="W78" s="40"/>
      <c r="X78" s="40"/>
      <c r="Y78" s="42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34"/>
      <c r="O79" s="35"/>
      <c r="P79" s="38"/>
      <c r="Q79" s="6"/>
      <c r="R79" s="2"/>
      <c r="S79" s="37"/>
      <c r="T79" s="36"/>
      <c r="U79" s="39"/>
      <c r="V79" s="40"/>
      <c r="W79" s="40"/>
      <c r="X79" s="40"/>
      <c r="Y79" s="42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34"/>
      <c r="O80" s="35"/>
      <c r="P80" s="38"/>
      <c r="Q80" s="6"/>
      <c r="R80" s="2"/>
      <c r="S80" s="37"/>
      <c r="T80" s="36"/>
      <c r="U80" s="39"/>
      <c r="V80" s="40"/>
      <c r="W80" s="40"/>
      <c r="X80" s="40"/>
      <c r="Y80" s="42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34"/>
      <c r="O81" s="35"/>
      <c r="P81" s="38"/>
      <c r="Q81" s="6"/>
      <c r="R81" s="2"/>
      <c r="S81" s="37"/>
      <c r="T81" s="36"/>
      <c r="U81" s="39"/>
      <c r="V81" s="40"/>
      <c r="W81" s="40"/>
      <c r="X81" s="40"/>
      <c r="Y81" s="42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18"/>
      <c r="N82" s="2"/>
      <c r="O82" s="22"/>
      <c r="P82" s="25"/>
      <c r="Q82" s="6"/>
      <c r="R82" s="2"/>
      <c r="S82" s="25"/>
      <c r="T82" s="25"/>
      <c r="U82" s="23"/>
      <c r="V82" s="23"/>
      <c r="W82" s="27"/>
      <c r="X82" s="26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18"/>
      <c r="N83" s="2"/>
      <c r="O83" s="21"/>
      <c r="P83" s="25"/>
      <c r="Q83" s="6"/>
      <c r="R83" s="2"/>
      <c r="S83" s="25"/>
      <c r="T83" s="25"/>
      <c r="U83" s="23"/>
      <c r="V83" s="26"/>
      <c r="W83" s="27"/>
      <c r="X83" s="26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18"/>
      <c r="N84" s="2"/>
      <c r="O84" s="22"/>
      <c r="P84" s="25"/>
      <c r="Q84" s="6"/>
      <c r="R84" s="2"/>
      <c r="S84" s="25"/>
      <c r="T84" s="25"/>
      <c r="U84" s="23"/>
      <c r="V84" s="23"/>
      <c r="W84" s="27"/>
      <c r="X84" s="26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18"/>
      <c r="N85" s="2"/>
      <c r="O85" s="22"/>
      <c r="P85" s="25"/>
      <c r="Q85" s="6"/>
      <c r="R85" s="2"/>
      <c r="S85" s="25"/>
      <c r="T85" s="25"/>
      <c r="U85" s="23"/>
      <c r="V85" s="26"/>
      <c r="W85" s="27"/>
      <c r="X85" s="16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17"/>
      <c r="N86" s="2"/>
      <c r="O86" s="20"/>
      <c r="P86" s="24"/>
      <c r="Q86" s="6"/>
      <c r="R86" s="2"/>
      <c r="S86" s="24"/>
      <c r="T86" s="24"/>
      <c r="U86" s="19"/>
      <c r="V86" s="15"/>
      <c r="W86" s="14"/>
      <c r="X86" s="15"/>
      <c r="Y86" s="1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2016-09-27T02:33:39Z</dcterms:modified>
  <dc:language>en-US</dc:language>
</cp:coreProperties>
</file>