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<sst xmlns="http://schemas.openxmlformats.org/spreadsheetml/2006/main" count="336" uniqueCount="164">
  <si>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</si>
  <si>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</si>
  <si>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</si>
  <si>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</si>
  <si>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</si>
  <si>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</si>
  <si>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</si>
  <si>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</si>
  <si>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</si>
  <si>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</si>
  <si>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</si>
  <si>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</si>
  <si>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</si>
  <si>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</si>
  <si>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</si>
  <si>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</si>
  <si>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</si>
  <si>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</si>
  <si>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</si>
  <si>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</si>
  <si>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</si>
  <si>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</si>
  <si>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</si>
  <si>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</si>
  <si>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</si>
  <si>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</si>
  <si>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</si>
  <si>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</si>
  <si>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</si>
  <si>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Packaging</t>
  </si>
  <si>
    <t>SLTA</t>
  </si>
  <si>
    <t>S1</t>
  </si>
  <si>
    <t>Katolik</t>
  </si>
  <si>
    <t>Protestan</t>
  </si>
  <si>
    <t>SD</t>
  </si>
  <si>
    <t>SLTP</t>
  </si>
  <si>
    <t>Hajija Sara Hematan</t>
  </si>
  <si>
    <t>Jumila S.</t>
  </si>
  <si>
    <t>Siti Nasinyai</t>
  </si>
  <si>
    <t>Rachmat Saleh Ladia</t>
  </si>
  <si>
    <t>Seysi Gani Mantiri</t>
  </si>
  <si>
    <t>Olga Mamangkey</t>
  </si>
  <si>
    <t>Ratni Hasan Riroma</t>
  </si>
  <si>
    <t>Siti Mairuma</t>
  </si>
  <si>
    <t>Satifa Taha</t>
  </si>
  <si>
    <t>Naomi Orani</t>
  </si>
  <si>
    <t>Ekawati Ramandey</t>
  </si>
  <si>
    <t>Etta Aisyah Balges</t>
  </si>
  <si>
    <t>Amma Lagoa</t>
  </si>
  <si>
    <t>Maya Alhamid</t>
  </si>
  <si>
    <t>Marlina Umar</t>
  </si>
  <si>
    <t>Mimi Syawal</t>
  </si>
  <si>
    <t>Fatimah Zuhra Lajiro</t>
  </si>
  <si>
    <t>Esa Laugu</t>
  </si>
  <si>
    <t>Farrah Mardiah Arsyad</t>
  </si>
  <si>
    <t>Djainab Syawal</t>
  </si>
  <si>
    <t>Ratna Dewi Nurdin</t>
  </si>
  <si>
    <t>Sarifa Aituarauw</t>
  </si>
  <si>
    <t>WA. Nurbiah</t>
  </si>
  <si>
    <t>Nur Hayati Labay</t>
  </si>
  <si>
    <t>Taty Alhamid</t>
  </si>
  <si>
    <t>Kristina Rumi</t>
  </si>
  <si>
    <t>Djencep IHA</t>
  </si>
  <si>
    <t>Sukardin</t>
  </si>
  <si>
    <t>Netty Anggen</t>
  </si>
  <si>
    <t>Ester Doloros Tapnesa Pattinama</t>
  </si>
  <si>
    <t>Kaimana, 04-02-1981</t>
  </si>
  <si>
    <t>Geser, 15-07-1962</t>
  </si>
  <si>
    <t>13-12-1987</t>
  </si>
  <si>
    <t>Manado, 15-01-1981</t>
  </si>
  <si>
    <t>Manado, 13-10-1982</t>
  </si>
  <si>
    <t>Banda, 25-11-1977</t>
  </si>
  <si>
    <t>Kaimana, 03-10-1984</t>
  </si>
  <si>
    <t>Patani, 07-10-1973</t>
  </si>
  <si>
    <t>Lobo, 22-12-1954</t>
  </si>
  <si>
    <t>Jakarta, 10-10-1998</t>
  </si>
  <si>
    <t>Kaimana, 12-02-1970</t>
  </si>
  <si>
    <t>Kaimana, 29-08-1957</t>
  </si>
  <si>
    <t>Kaimana, 16-06-1975</t>
  </si>
  <si>
    <t>Kaimana, 05-02-1976</t>
  </si>
  <si>
    <t>Kaimana, 01-12-1967</t>
  </si>
  <si>
    <t>Kaimana, 27-11-1989</t>
  </si>
  <si>
    <t>Kaimana, 09-03-1979</t>
  </si>
  <si>
    <t>Manokwari, 16-03-1978</t>
  </si>
  <si>
    <t>Kaimana, 04-04-1964</t>
  </si>
  <si>
    <t>Lengora, 22-10-1977</t>
  </si>
  <si>
    <t>Kaimana, 06-08-1972</t>
  </si>
  <si>
    <t>Fakfak, 15-10-1964</t>
  </si>
  <si>
    <t>Kaimana, 14-10-1969</t>
  </si>
  <si>
    <t>Kaimana, 01-15-1988</t>
  </si>
  <si>
    <t>Sorong, 10-10-1968</t>
  </si>
  <si>
    <t>Kaimana, 05-12-1948</t>
  </si>
  <si>
    <t>Kaimana, 10-04-1982</t>
  </si>
  <si>
    <t>Kaimana, 03-03-1982</t>
  </si>
  <si>
    <t>Kaimana, 15-05-1981</t>
  </si>
  <si>
    <t>Kaimana,22 Jan 1980</t>
  </si>
  <si>
    <t>Kelompok Usaha Rajawali</t>
  </si>
  <si>
    <t>ITIF SAUMBU</t>
  </si>
  <si>
    <t>Grace Bakery</t>
  </si>
  <si>
    <t>Fidel</t>
  </si>
  <si>
    <t>Keripik</t>
  </si>
  <si>
    <t>Abon Ikan Tuna/ Tenggiri</t>
  </si>
  <si>
    <t>Kripik Pisang</t>
  </si>
  <si>
    <t>Abon Ikan Tenggiri Jojo, Stick Jojo, Nugget Jojo</t>
  </si>
  <si>
    <t>Toko Kue Yunna Bacry</t>
  </si>
  <si>
    <t>Jajanan Pasar</t>
  </si>
  <si>
    <t>Usaha Kue</t>
  </si>
  <si>
    <t>Bacery Belia</t>
  </si>
  <si>
    <t>Baceri Mimi</t>
  </si>
  <si>
    <t>Bakery Imbiry</t>
  </si>
  <si>
    <t>Rajawali</t>
  </si>
  <si>
    <t>Jl. Sisir RT. Rajawali Kab. Kaimana</t>
  </si>
  <si>
    <t>081344849795</t>
  </si>
  <si>
    <t>Jl. Brawijaya II Kaimana RT. 05 Kamina</t>
  </si>
  <si>
    <t>081344311125</t>
  </si>
  <si>
    <t>Jl. Sisir RT Rajawali Kab. Kaimana</t>
  </si>
  <si>
    <t>082198518117</t>
  </si>
  <si>
    <t>Jl. Uttarum Komplek Pertamina Lorong Cinta</t>
  </si>
  <si>
    <t>082238466566</t>
  </si>
  <si>
    <t>Kasuarna Kroy RT III Kaimana Papua Barat</t>
  </si>
  <si>
    <t>082226847863</t>
  </si>
  <si>
    <t>Jl. Kasuarina, Kroy RT III Kaimana Papua Barat</t>
  </si>
  <si>
    <t>081240547628</t>
  </si>
  <si>
    <t>Jl. Utarum Komp. Baru Desa Trikora RT. 02</t>
  </si>
  <si>
    <t>082197957121</t>
  </si>
  <si>
    <t>Jl. Utarum Bahtemi</t>
  </si>
  <si>
    <t>Jl. Utarum Kampung Trikora KM 13 e</t>
  </si>
  <si>
    <t>085197489920</t>
  </si>
  <si>
    <t>Kasuarina</t>
  </si>
  <si>
    <t>Kp. Jawa Baru No. 270 Muntok Bangka Barat</t>
  </si>
  <si>
    <t>081273406503</t>
  </si>
  <si>
    <t>Jl. R.A. Kartini</t>
  </si>
  <si>
    <t>082199483503</t>
  </si>
  <si>
    <t>Jl. Yossudarso</t>
  </si>
  <si>
    <t>085721653/ 081344044670</t>
  </si>
  <si>
    <t>Jl. Lettuidrus</t>
  </si>
  <si>
    <t>081331353896</t>
  </si>
  <si>
    <t>Jl. Utarum Kaki Air Kecil</t>
  </si>
  <si>
    <t>08519758306</t>
  </si>
  <si>
    <t>Jl. Brawijaya II</t>
  </si>
  <si>
    <t>081333332018</t>
  </si>
  <si>
    <t>Jl. Suci</t>
  </si>
  <si>
    <t>082248639233</t>
  </si>
  <si>
    <t>Jl. Utarum Bantemin</t>
  </si>
  <si>
    <t>081248681854</t>
  </si>
  <si>
    <t>Jl. Brawijaya II Kaimana RT. 05 Kaimana</t>
  </si>
  <si>
    <t>085344194035</t>
  </si>
  <si>
    <t>Jl. Lattuidrus</t>
  </si>
  <si>
    <t>Jl. Lettu Idrus Kaimana</t>
  </si>
  <si>
    <t>085244995582</t>
  </si>
  <si>
    <t>Jl. Andaair RT. Batu Lobang Kaimana</t>
  </si>
  <si>
    <t>081344867894</t>
  </si>
  <si>
    <t>081344291911</t>
  </si>
  <si>
    <t>Jl. Letu Idrus</t>
  </si>
  <si>
    <t>085244835419</t>
  </si>
  <si>
    <t>Jl. Pedesaan Anda Air</t>
  </si>
  <si>
    <t>Jl. Batu Putih Krooy</t>
  </si>
  <si>
    <t>Jalan Sisir</t>
  </si>
  <si>
    <t>082199058676</t>
  </si>
  <si>
    <t>082198989812</t>
  </si>
  <si>
    <t>Jl. Dipenogoro Kaimana</t>
  </si>
  <si>
    <t>081344852352</t>
  </si>
  <si>
    <t xml:space="preserve">Jl. Sisir Kaimana </t>
  </si>
  <si>
    <t>02238465955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</si>
</sst>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9"/>
      <color theme="10"/>
      <name val="Calibri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0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2" fillId="0" borderId="0"/>
    <xf numFmtId="41" fontId="22" fillId="0" borderId="0" applyFont="0" applyFill="0" applyBorder="0" applyAlignment="0" applyProtection="0"/>
    <xf numFmtId="0" fontId="20" fillId="0" borderId="0"/>
  </cellStyleXfs>
  <cellXfs count="6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3" borderId="8" xfId="3" applyFont="1" applyFill="1" applyBorder="1" applyAlignment="1">
      <alignment vertical="center" wrapText="1"/>
    </xf>
    <xf numFmtId="0" fontId="17" fillId="3" borderId="7" xfId="3" applyFont="1" applyFill="1" applyBorder="1" applyAlignment="1">
      <alignment vertical="center" wrapText="1"/>
    </xf>
    <xf numFmtId="0" fontId="15" fillId="3" borderId="8" xfId="3" applyFont="1" applyFill="1" applyBorder="1" applyAlignment="1">
      <alignment vertical="center" wrapText="1"/>
    </xf>
    <xf numFmtId="0" fontId="15" fillId="3" borderId="8" xfId="3" quotePrefix="1" applyFont="1" applyFill="1" applyBorder="1" applyAlignment="1">
      <alignment vertical="center" wrapText="1"/>
    </xf>
    <xf numFmtId="0" fontId="15" fillId="3" borderId="9" xfId="3" applyFont="1" applyFill="1" applyBorder="1" applyAlignment="1">
      <alignment vertical="center" wrapText="1"/>
    </xf>
    <xf numFmtId="0" fontId="8" fillId="3" borderId="7" xfId="3" applyFont="1" applyFill="1" applyBorder="1" applyAlignment="1">
      <alignment horizontal="left" vertical="center" wrapText="1" shrinkToFit="1"/>
    </xf>
    <xf numFmtId="3" fontId="8" fillId="3" borderId="8" xfId="3" applyNumberFormat="1" applyFont="1" applyFill="1" applyBorder="1" applyAlignment="1">
      <alignment horizontal="left" vertical="center" wrapText="1"/>
    </xf>
    <xf numFmtId="3" fontId="8" fillId="0" borderId="8" xfId="3" applyNumberFormat="1" applyFont="1" applyBorder="1" applyAlignment="1">
      <alignment horizontal="left" vertical="center" wrapText="1"/>
    </xf>
    <xf numFmtId="3" fontId="8" fillId="0" borderId="8" xfId="3" applyNumberFormat="1" applyFont="1" applyFill="1" applyBorder="1" applyAlignment="1">
      <alignment horizontal="left" vertical="center" wrapText="1"/>
    </xf>
    <xf numFmtId="3" fontId="8" fillId="3" borderId="9" xfId="3" applyNumberFormat="1" applyFont="1" applyFill="1" applyBorder="1" applyAlignment="1">
      <alignment horizontal="left" vertical="center" wrapText="1"/>
    </xf>
    <xf numFmtId="0" fontId="8" fillId="3" borderId="7" xfId="3" applyFont="1" applyFill="1" applyBorder="1" applyAlignment="1">
      <alignment horizontal="left" vertical="center" wrapText="1"/>
    </xf>
    <xf numFmtId="15" fontId="8" fillId="3" borderId="8" xfId="3" applyNumberFormat="1" applyFont="1" applyFill="1" applyBorder="1" applyAlignment="1">
      <alignment horizontal="left" vertical="center" wrapText="1"/>
    </xf>
    <xf numFmtId="0" fontId="8" fillId="3" borderId="8" xfId="3" applyFont="1" applyFill="1" applyBorder="1" applyAlignment="1">
      <alignment horizontal="left" vertical="center" wrapText="1"/>
    </xf>
    <xf numFmtId="14" fontId="8" fillId="3" borderId="8" xfId="3" applyNumberFormat="1" applyFont="1" applyFill="1" applyBorder="1" applyAlignment="1">
      <alignment horizontal="left" vertical="center" wrapText="1"/>
    </xf>
    <xf numFmtId="0" fontId="8" fillId="0" borderId="8" xfId="3" applyFont="1" applyFill="1" applyBorder="1" applyAlignment="1">
      <alignment horizontal="left" vertical="center" wrapText="1"/>
    </xf>
    <xf numFmtId="0" fontId="8" fillId="3" borderId="9" xfId="3" applyFont="1" applyFill="1" applyBorder="1" applyAlignment="1">
      <alignment horizontal="left" vertical="center" wrapText="1"/>
    </xf>
    <xf numFmtId="0" fontId="8" fillId="3" borderId="8" xfId="3" quotePrefix="1" applyFont="1" applyFill="1" applyBorder="1" applyAlignment="1">
      <alignment horizontal="left" vertical="center" wrapText="1"/>
    </xf>
    <xf numFmtId="0" fontId="17" fillId="0" borderId="7" xfId="3" applyFont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9" xfId="3" applyFont="1" applyBorder="1" applyAlignment="1">
      <alignment horizontal="center"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7" fillId="0" borderId="8" xfId="3" applyFont="1" applyBorder="1" applyAlignment="1">
      <alignment horizontal="left" vertical="center" wrapText="1"/>
    </xf>
    <xf numFmtId="0" fontId="15" fillId="0" borderId="8" xfId="3" applyFont="1" applyBorder="1" applyAlignment="1">
      <alignment horizontal="left"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5" fillId="0" borderId="8" xfId="3" applyFont="1" applyBorder="1" applyAlignment="1">
      <alignment horizontal="center" vertical="center"/>
    </xf>
    <xf numFmtId="0" fontId="15" fillId="0" borderId="9" xfId="3" applyFont="1" applyBorder="1" applyAlignment="1">
      <alignment horizontal="center" vertical="center"/>
    </xf>
    <xf numFmtId="0" fontId="15" fillId="0" borderId="8" xfId="3" applyFont="1" applyBorder="1" applyAlignment="1">
      <alignment vertical="center" wrapText="1"/>
    </xf>
    <xf numFmtId="49" fontId="8" fillId="3" borderId="3" xfId="3" quotePrefix="1" applyNumberFormat="1" applyFont="1" applyFill="1" applyBorder="1" applyAlignment="1">
      <alignment horizontal="center" vertical="center" wrapText="1"/>
    </xf>
    <xf numFmtId="49" fontId="24" fillId="3" borderId="3" xfId="14" quotePrefix="1" applyNumberFormat="1" applyFont="1" applyFill="1" applyBorder="1" applyAlignment="1" applyProtection="1">
      <alignment horizontal="center" vertical="center" wrapText="1"/>
    </xf>
    <xf numFmtId="49" fontId="24" fillId="0" borderId="3" xfId="14" quotePrefix="1" applyNumberFormat="1" applyFont="1" applyFill="1" applyBorder="1" applyAlignment="1" applyProtection="1">
      <alignment horizontal="center" vertical="center" wrapText="1"/>
    </xf>
    <xf numFmtId="0" fontId="15" fillId="0" borderId="9" xfId="3" applyFont="1" applyBorder="1" applyAlignment="1">
      <alignment vertical="center" wrapText="1"/>
    </xf>
    <xf numFmtId="49" fontId="8" fillId="3" borderId="4" xfId="3" quotePrefix="1" applyNumberFormat="1" applyFont="1" applyFill="1" applyBorder="1" applyAlignment="1">
      <alignment horizontal="center" vertical="center" wrapText="1"/>
    </xf>
    <xf numFmtId="49" fontId="24" fillId="3" borderId="4" xfId="14" quotePrefix="1" applyNumberFormat="1" applyFont="1" applyFill="1" applyBorder="1" applyAlignment="1" applyProtection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0" fontId="17" fillId="0" borderId="8" xfId="3" quotePrefix="1" applyFont="1" applyBorder="1" applyAlignment="1">
      <alignment vertical="center" wrapText="1"/>
    </xf>
    <xf numFmtId="0" fontId="15" fillId="0" borderId="8" xfId="3" quotePrefix="1" applyFont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49" fontId="24" fillId="3" borderId="5" xfId="14" quotePrefix="1" applyNumberFormat="1" applyFont="1" applyFill="1" applyBorder="1" applyAlignment="1" applyProtection="1">
      <alignment horizontal="center" vertical="center" wrapText="1"/>
    </xf>
    <xf numFmtId="0" fontId="15" fillId="0" borderId="6" xfId="3" applyFont="1" applyFill="1" applyBorder="1" applyAlignment="1">
      <alignment horizontal="center" vertical="center" wrapText="1"/>
    </xf>
    <xf numFmtId="0" fontId="15" fillId="0" borderId="10" xfId="3" applyFont="1" applyFill="1" applyBorder="1" applyAlignment="1">
      <alignment horizontal="center" vertical="center" wrapText="1"/>
    </xf>
    <xf numFmtId="0" fontId="15" fillId="0" borderId="11" xfId="3" applyFont="1" applyFill="1" applyBorder="1" applyAlignment="1">
      <alignment horizontal="center" vertical="center" wrapText="1"/>
    </xf>
  </cellXfs>
  <cellStyles count="26">
    <cellStyle name="Comma [0] 2" xfId="18"/>
    <cellStyle name="Comma [0] 2 2" xfId="24"/>
    <cellStyle name="Hyperlink" xfId="14" builtinId="8"/>
    <cellStyle name="Hyperlink 2" xfId="4"/>
    <cellStyle name="Hyperlink 2 2" xfId="17"/>
    <cellStyle name="Hyperlink 2 3" xfId="21"/>
    <cellStyle name="Hyperlink 3" xfId="9"/>
    <cellStyle name="Hyperlink 4" xfId="19"/>
    <cellStyle name="Normal" xfId="0" builtinId="0"/>
    <cellStyle name="Normal 2" xfId="3"/>
    <cellStyle name="Normal 2 2" xfId="13"/>
    <cellStyle name="Normal 2 2 2" xfId="25"/>
    <cellStyle name="Normal 2 3" xfId="16"/>
    <cellStyle name="Normal 2 4" xfId="23"/>
    <cellStyle name="Normal 3" xfId="2"/>
    <cellStyle name="Normal 3 2" xfId="12"/>
    <cellStyle name="Normal 3 3" xfId="11"/>
    <cellStyle name="Normal 4" xfId="5"/>
    <cellStyle name="Normal 4 2" xfId="15"/>
    <cellStyle name="Normal 4 3" xfId="20"/>
    <cellStyle name="Normal 5" xfId="6"/>
    <cellStyle name="Normal 6" xfId="7"/>
    <cellStyle name="Normal 7" xfId="8"/>
    <cellStyle name="Normal 8" xfId="10"/>
    <cellStyle name="Normal 9" xfId="2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81548527455/charm.claire@gmail.com" TargetMode="External"/><Relationship Id="rId2" Type="http://schemas.openxmlformats.org/officeDocument/2006/relationships/hyperlink" Target="mailto:081339322202/ladypoenya@gmail.com" TargetMode="External"/><Relationship Id="rId1" Type="http://schemas.openxmlformats.org/officeDocument/2006/relationships/hyperlink" Target="mailto:085786090858/am3l_g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08156720644/macansatu.satumacan@gmail.com" TargetMode="External"/><Relationship Id="rId4" Type="http://schemas.openxmlformats.org/officeDocument/2006/relationships/hyperlink" Target="mailto:08156710191/erwina.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K1" zoomScale="75" zoomScaleNormal="75" workbookViewId="0">
      <selection activeCell="O10" sqref="O10:O1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Top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36</v>
      </c>
      <c r="N2"/>
      <c r="O2" s="23" t="s">
        <v>66</v>
      </c>
      <c r="P2" s="40" t="s">
        <v>26</v>
      </c>
      <c r="Q2" s="6">
        <f>2016-VALUE(RIGHT(O2,4))</f>
        <v>35</v>
      </c>
      <c r="R2" t="str">
        <f>IF(Q2&lt;21,"&lt; 21",IF(Q2&lt;=30,"21 - 30",IF(Q2&lt;=40,"31 - 40",IF(Q2&lt;=50,"41 - 50","&gt; 50" ))))</f>
        <v>31 - 40</v>
      </c>
      <c r="S2" s="44" t="s">
        <v>30</v>
      </c>
      <c r="T2" s="30" t="s">
        <v>28</v>
      </c>
      <c r="U2" s="36" t="s">
        <v>96</v>
      </c>
      <c r="V2" s="54" t="s">
        <v>111</v>
      </c>
      <c r="W2" s="58" t="s">
        <v>112</v>
      </c>
      <c r="X2" s="14"/>
      <c r="Y2" s="59" t="s">
        <v>29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9" t="s">
        <v>37</v>
      </c>
      <c r="N3"/>
      <c r="O3" s="24" t="s">
        <v>67</v>
      </c>
      <c r="P3" s="41" t="s">
        <v>26</v>
      </c>
      <c r="Q3" s="6">
        <f t="shared" ref="Q3:Q31" si="0">2016-VALUE(RIGHT(O3,4))</f>
        <v>54</v>
      </c>
      <c r="R3" s="2" t="str">
        <f t="shared" ref="R3:R31" si="1">IF(Q3&lt;21,"&lt; 21",IF(Q3&lt;=30,"21 - 30",IF(Q3&lt;=40,"31 - 40",IF(Q3&lt;=50,"41 - 50","&gt; 50" ))))</f>
        <v>&gt; 50</v>
      </c>
      <c r="S3" s="43" t="s">
        <v>34</v>
      </c>
      <c r="T3" s="31" t="s">
        <v>28</v>
      </c>
      <c r="U3" s="34"/>
      <c r="V3" s="47" t="s">
        <v>113</v>
      </c>
      <c r="W3" s="48" t="s">
        <v>114</v>
      </c>
      <c r="X3" s="13"/>
      <c r="Y3" s="60" t="s">
        <v>29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38</v>
      </c>
      <c r="N4"/>
      <c r="O4" s="25" t="s">
        <v>95</v>
      </c>
      <c r="P4" s="41" t="s">
        <v>26</v>
      </c>
      <c r="Q4" s="6">
        <f t="shared" si="0"/>
        <v>36</v>
      </c>
      <c r="R4" s="2" t="str">
        <f t="shared" si="1"/>
        <v>31 - 40</v>
      </c>
      <c r="S4" s="43" t="s">
        <v>30</v>
      </c>
      <c r="T4" s="31" t="s">
        <v>28</v>
      </c>
      <c r="U4" s="34"/>
      <c r="V4" s="47" t="s">
        <v>115</v>
      </c>
      <c r="W4" s="48" t="s">
        <v>116</v>
      </c>
      <c r="X4" s="13"/>
      <c r="Y4" s="60" t="s">
        <v>29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9" t="s">
        <v>39</v>
      </c>
      <c r="N5"/>
      <c r="O5" s="29" t="s">
        <v>68</v>
      </c>
      <c r="P5" s="41" t="s">
        <v>27</v>
      </c>
      <c r="Q5" s="6">
        <f t="shared" si="0"/>
        <v>29</v>
      </c>
      <c r="R5" s="2" t="str">
        <f t="shared" si="1"/>
        <v>21 - 30</v>
      </c>
      <c r="S5" s="43" t="s">
        <v>30</v>
      </c>
      <c r="T5" s="31" t="s">
        <v>28</v>
      </c>
      <c r="U5" s="34" t="s">
        <v>97</v>
      </c>
      <c r="V5" s="47" t="s">
        <v>117</v>
      </c>
      <c r="W5" s="48" t="s">
        <v>118</v>
      </c>
      <c r="X5" s="13"/>
      <c r="Y5" s="60" t="s">
        <v>29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9" t="s">
        <v>40</v>
      </c>
      <c r="N6"/>
      <c r="O6" s="25" t="s">
        <v>69</v>
      </c>
      <c r="P6" s="41" t="s">
        <v>26</v>
      </c>
      <c r="Q6" s="6">
        <f t="shared" si="0"/>
        <v>35</v>
      </c>
      <c r="R6" s="2" t="str">
        <f t="shared" si="1"/>
        <v>31 - 40</v>
      </c>
      <c r="S6" s="43" t="s">
        <v>30</v>
      </c>
      <c r="T6" s="31" t="s">
        <v>33</v>
      </c>
      <c r="U6" s="34" t="s">
        <v>98</v>
      </c>
      <c r="V6" s="47" t="s">
        <v>119</v>
      </c>
      <c r="W6" s="48" t="s">
        <v>120</v>
      </c>
      <c r="X6" s="13"/>
      <c r="Y6" s="60" t="s">
        <v>29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9" t="s">
        <v>41</v>
      </c>
      <c r="N7"/>
      <c r="O7" s="25" t="s">
        <v>70</v>
      </c>
      <c r="P7" s="41" t="s">
        <v>26</v>
      </c>
      <c r="Q7" s="6">
        <f t="shared" si="0"/>
        <v>34</v>
      </c>
      <c r="R7" s="2" t="str">
        <f t="shared" si="1"/>
        <v>31 - 40</v>
      </c>
      <c r="S7" s="43" t="s">
        <v>30</v>
      </c>
      <c r="T7" s="31" t="s">
        <v>33</v>
      </c>
      <c r="U7" s="34" t="s">
        <v>99</v>
      </c>
      <c r="V7" s="47" t="s">
        <v>121</v>
      </c>
      <c r="W7" s="48" t="s">
        <v>122</v>
      </c>
      <c r="X7" s="13"/>
      <c r="Y7" s="60" t="s">
        <v>29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9" t="s">
        <v>42</v>
      </c>
      <c r="N8"/>
      <c r="O8" s="25" t="s">
        <v>71</v>
      </c>
      <c r="P8" s="41" t="s">
        <v>26</v>
      </c>
      <c r="Q8" s="6">
        <f t="shared" si="0"/>
        <v>39</v>
      </c>
      <c r="R8" s="2" t="str">
        <f t="shared" si="1"/>
        <v>31 - 40</v>
      </c>
      <c r="S8" s="43" t="s">
        <v>30</v>
      </c>
      <c r="T8" s="31" t="s">
        <v>28</v>
      </c>
      <c r="U8" s="37"/>
      <c r="V8" s="47" t="s">
        <v>123</v>
      </c>
      <c r="W8" s="55" t="s">
        <v>124</v>
      </c>
      <c r="X8" s="13"/>
      <c r="Y8" s="60" t="s">
        <v>29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9" t="s">
        <v>43</v>
      </c>
      <c r="N9"/>
      <c r="O9" s="25" t="s">
        <v>72</v>
      </c>
      <c r="P9" s="41" t="s">
        <v>26</v>
      </c>
      <c r="Q9" s="6">
        <f t="shared" si="0"/>
        <v>32</v>
      </c>
      <c r="R9" s="2" t="str">
        <f t="shared" si="1"/>
        <v>31 - 40</v>
      </c>
      <c r="S9" s="43" t="s">
        <v>30</v>
      </c>
      <c r="T9" s="31" t="s">
        <v>28</v>
      </c>
      <c r="U9" s="37" t="s">
        <v>100</v>
      </c>
      <c r="V9" s="47" t="s">
        <v>125</v>
      </c>
      <c r="W9" s="48"/>
      <c r="X9" s="13"/>
      <c r="Y9" s="60" t="s">
        <v>29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9" t="s">
        <v>44</v>
      </c>
      <c r="N10"/>
      <c r="O10" s="26" t="s">
        <v>73</v>
      </c>
      <c r="P10" s="41" t="s">
        <v>26</v>
      </c>
      <c r="Q10" s="6">
        <f t="shared" si="0"/>
        <v>43</v>
      </c>
      <c r="R10" s="2" t="str">
        <f t="shared" si="1"/>
        <v>41 - 50</v>
      </c>
      <c r="S10" s="43" t="s">
        <v>35</v>
      </c>
      <c r="T10" s="31" t="s">
        <v>28</v>
      </c>
      <c r="U10" s="34" t="s">
        <v>101</v>
      </c>
      <c r="V10" s="47" t="s">
        <v>126</v>
      </c>
      <c r="W10" s="48" t="s">
        <v>127</v>
      </c>
      <c r="X10" s="13"/>
      <c r="Y10" s="60" t="s">
        <v>29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9" t="s">
        <v>45</v>
      </c>
      <c r="N11"/>
      <c r="O11" s="26" t="s">
        <v>74</v>
      </c>
      <c r="P11" s="41" t="s">
        <v>26</v>
      </c>
      <c r="Q11" s="6">
        <f t="shared" si="0"/>
        <v>62</v>
      </c>
      <c r="R11" s="2" t="str">
        <f t="shared" si="1"/>
        <v>&gt; 50</v>
      </c>
      <c r="S11" s="43" t="s">
        <v>34</v>
      </c>
      <c r="T11" s="31" t="s">
        <v>28</v>
      </c>
      <c r="U11" s="37" t="s">
        <v>102</v>
      </c>
      <c r="V11" s="47" t="s">
        <v>128</v>
      </c>
      <c r="W11" s="48"/>
      <c r="X11" s="13"/>
      <c r="Y11" s="60" t="s">
        <v>29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9" t="s">
        <v>46</v>
      </c>
      <c r="N12"/>
      <c r="O12" s="24" t="s">
        <v>75</v>
      </c>
      <c r="P12" s="41" t="s">
        <v>26</v>
      </c>
      <c r="Q12" s="6">
        <f t="shared" si="0"/>
        <v>18</v>
      </c>
      <c r="R12" s="2" t="str">
        <f t="shared" si="1"/>
        <v>&lt; 21</v>
      </c>
      <c r="S12" s="43" t="s">
        <v>30</v>
      </c>
      <c r="T12" s="31" t="s">
        <v>33</v>
      </c>
      <c r="U12" s="34" t="s">
        <v>103</v>
      </c>
      <c r="V12" s="47" t="s">
        <v>129</v>
      </c>
      <c r="W12" s="52" t="s">
        <v>130</v>
      </c>
      <c r="X12" s="13"/>
      <c r="Y12" s="60" t="s">
        <v>29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9" t="s">
        <v>47</v>
      </c>
      <c r="N13"/>
      <c r="O13" s="24" t="s">
        <v>76</v>
      </c>
      <c r="P13" s="41" t="s">
        <v>26</v>
      </c>
      <c r="Q13" s="6">
        <f t="shared" si="0"/>
        <v>46</v>
      </c>
      <c r="R13" s="2" t="str">
        <f t="shared" si="1"/>
        <v>41 - 50</v>
      </c>
      <c r="S13" s="45" t="s">
        <v>35</v>
      </c>
      <c r="T13" s="32" t="s">
        <v>28</v>
      </c>
      <c r="U13" s="34" t="s">
        <v>104</v>
      </c>
      <c r="V13" s="47" t="s">
        <v>131</v>
      </c>
      <c r="W13" s="53" t="s">
        <v>132</v>
      </c>
      <c r="X13" s="15"/>
      <c r="Y13" s="60" t="s">
        <v>29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9" t="s">
        <v>48</v>
      </c>
      <c r="N14"/>
      <c r="O14" s="24" t="s">
        <v>77</v>
      </c>
      <c r="P14" s="41" t="s">
        <v>26</v>
      </c>
      <c r="Q14" s="6">
        <f t="shared" si="0"/>
        <v>59</v>
      </c>
      <c r="R14" s="2" t="str">
        <f t="shared" si="1"/>
        <v>&gt; 50</v>
      </c>
      <c r="S14" s="45" t="s">
        <v>35</v>
      </c>
      <c r="T14" s="32" t="s">
        <v>28</v>
      </c>
      <c r="U14" s="38" t="s">
        <v>105</v>
      </c>
      <c r="V14" s="47" t="s">
        <v>133</v>
      </c>
      <c r="W14" s="56" t="s">
        <v>134</v>
      </c>
      <c r="X14" s="16"/>
      <c r="Y14" s="60" t="s">
        <v>29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9" t="s">
        <v>49</v>
      </c>
      <c r="N15"/>
      <c r="O15" s="25" t="s">
        <v>78</v>
      </c>
      <c r="P15" s="41" t="s">
        <v>26</v>
      </c>
      <c r="Q15" s="6">
        <f t="shared" si="0"/>
        <v>41</v>
      </c>
      <c r="R15" s="2" t="str">
        <f t="shared" si="1"/>
        <v>41 - 50</v>
      </c>
      <c r="S15" s="45" t="s">
        <v>30</v>
      </c>
      <c r="T15" s="32" t="s">
        <v>28</v>
      </c>
      <c r="U15" s="38" t="s">
        <v>106</v>
      </c>
      <c r="V15" s="47" t="s">
        <v>135</v>
      </c>
      <c r="W15" s="49" t="s">
        <v>136</v>
      </c>
      <c r="X15" s="15"/>
      <c r="Y15" s="60" t="s">
        <v>29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9" t="s">
        <v>50</v>
      </c>
      <c r="N16"/>
      <c r="O16" s="24" t="s">
        <v>79</v>
      </c>
      <c r="P16" s="41" t="s">
        <v>26</v>
      </c>
      <c r="Q16" s="6">
        <f t="shared" si="0"/>
        <v>40</v>
      </c>
      <c r="R16" s="2" t="str">
        <f t="shared" si="1"/>
        <v>31 - 40</v>
      </c>
      <c r="S16" s="45" t="s">
        <v>30</v>
      </c>
      <c r="T16" s="32" t="s">
        <v>28</v>
      </c>
      <c r="U16" s="38" t="s">
        <v>107</v>
      </c>
      <c r="V16" s="57" t="s">
        <v>137</v>
      </c>
      <c r="W16" s="49" t="s">
        <v>138</v>
      </c>
      <c r="X16" s="15"/>
      <c r="Y16" s="60" t="s">
        <v>29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9" t="s">
        <v>51</v>
      </c>
      <c r="N17"/>
      <c r="O17" s="25" t="s">
        <v>80</v>
      </c>
      <c r="P17" s="41" t="s">
        <v>26</v>
      </c>
      <c r="Q17" s="6">
        <f t="shared" si="0"/>
        <v>49</v>
      </c>
      <c r="R17" s="2" t="str">
        <f t="shared" si="1"/>
        <v>41 - 50</v>
      </c>
      <c r="S17" s="45" t="s">
        <v>30</v>
      </c>
      <c r="T17" s="32" t="s">
        <v>28</v>
      </c>
      <c r="U17" s="34" t="s">
        <v>108</v>
      </c>
      <c r="V17" s="47" t="s">
        <v>139</v>
      </c>
      <c r="W17" s="49" t="s">
        <v>140</v>
      </c>
      <c r="X17" s="15"/>
      <c r="Y17" s="60" t="s">
        <v>29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9" t="s">
        <v>52</v>
      </c>
      <c r="N18"/>
      <c r="O18" s="25" t="s">
        <v>81</v>
      </c>
      <c r="P18" s="41" t="s">
        <v>26</v>
      </c>
      <c r="Q18" s="6">
        <f t="shared" si="0"/>
        <v>27</v>
      </c>
      <c r="R18" s="2" t="str">
        <f t="shared" si="1"/>
        <v>21 - 30</v>
      </c>
      <c r="S18" s="45" t="s">
        <v>30</v>
      </c>
      <c r="T18" s="32" t="s">
        <v>28</v>
      </c>
      <c r="U18" s="34"/>
      <c r="V18" s="47" t="s">
        <v>141</v>
      </c>
      <c r="W18" s="48" t="s">
        <v>142</v>
      </c>
      <c r="X18" s="15"/>
      <c r="Y18" s="60" t="s">
        <v>29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9" t="s">
        <v>53</v>
      </c>
      <c r="N19"/>
      <c r="O19" s="25" t="s">
        <v>82</v>
      </c>
      <c r="P19" s="41" t="s">
        <v>26</v>
      </c>
      <c r="Q19" s="6">
        <f t="shared" si="0"/>
        <v>37</v>
      </c>
      <c r="R19" s="2" t="str">
        <f t="shared" si="1"/>
        <v>31 - 40</v>
      </c>
      <c r="S19" s="45" t="s">
        <v>35</v>
      </c>
      <c r="T19" s="32" t="s">
        <v>28</v>
      </c>
      <c r="U19" s="34"/>
      <c r="V19" s="47" t="s">
        <v>143</v>
      </c>
      <c r="W19" s="48" t="s">
        <v>144</v>
      </c>
      <c r="X19" s="15"/>
      <c r="Y19" s="60" t="s">
        <v>29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9" t="s">
        <v>54</v>
      </c>
      <c r="N20"/>
      <c r="O20" s="25" t="s">
        <v>83</v>
      </c>
      <c r="P20" s="41" t="s">
        <v>26</v>
      </c>
      <c r="Q20" s="6">
        <f t="shared" si="0"/>
        <v>38</v>
      </c>
      <c r="R20" s="2" t="str">
        <f t="shared" si="1"/>
        <v>31 - 40</v>
      </c>
      <c r="S20" s="45" t="s">
        <v>30</v>
      </c>
      <c r="T20" s="32" t="s">
        <v>28</v>
      </c>
      <c r="U20" s="34"/>
      <c r="V20" s="47" t="s">
        <v>145</v>
      </c>
      <c r="W20" s="56" t="s">
        <v>146</v>
      </c>
      <c r="X20" s="15"/>
      <c r="Y20" s="60" t="s">
        <v>29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9" t="s">
        <v>55</v>
      </c>
      <c r="N21"/>
      <c r="O21" s="25" t="s">
        <v>84</v>
      </c>
      <c r="P21" s="41" t="s">
        <v>26</v>
      </c>
      <c r="Q21" s="6">
        <f t="shared" si="0"/>
        <v>52</v>
      </c>
      <c r="R21" s="2" t="str">
        <f t="shared" si="1"/>
        <v>&gt; 50</v>
      </c>
      <c r="S21" s="45" t="s">
        <v>34</v>
      </c>
      <c r="T21" s="32" t="s">
        <v>28</v>
      </c>
      <c r="U21" s="39"/>
      <c r="V21" s="47" t="s">
        <v>147</v>
      </c>
      <c r="W21" s="48"/>
      <c r="X21" s="15"/>
      <c r="Y21" s="60" t="s">
        <v>29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9" t="s">
        <v>56</v>
      </c>
      <c r="N22"/>
      <c r="O22" s="25" t="s">
        <v>85</v>
      </c>
      <c r="P22" s="41" t="s">
        <v>26</v>
      </c>
      <c r="Q22" s="6">
        <f t="shared" si="0"/>
        <v>39</v>
      </c>
      <c r="R22" s="2" t="str">
        <f t="shared" si="1"/>
        <v>31 - 40</v>
      </c>
      <c r="S22" s="45" t="s">
        <v>35</v>
      </c>
      <c r="T22" s="32" t="s">
        <v>28</v>
      </c>
      <c r="U22" s="34"/>
      <c r="V22" s="47" t="s">
        <v>148</v>
      </c>
      <c r="W22" s="48" t="s">
        <v>149</v>
      </c>
      <c r="X22" s="15"/>
      <c r="Y22" s="60" t="s">
        <v>29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9" t="s">
        <v>57</v>
      </c>
      <c r="N23"/>
      <c r="O23" s="25" t="s">
        <v>86</v>
      </c>
      <c r="P23" s="41" t="s">
        <v>26</v>
      </c>
      <c r="Q23" s="6">
        <f t="shared" si="0"/>
        <v>44</v>
      </c>
      <c r="R23" s="2" t="str">
        <f t="shared" si="1"/>
        <v>41 - 50</v>
      </c>
      <c r="S23" s="45" t="s">
        <v>30</v>
      </c>
      <c r="T23" s="32" t="s">
        <v>28</v>
      </c>
      <c r="U23" s="39"/>
      <c r="V23" s="47" t="s">
        <v>150</v>
      </c>
      <c r="W23" s="48" t="s">
        <v>151</v>
      </c>
      <c r="X23" s="15"/>
      <c r="Y23" s="60" t="s">
        <v>29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9" t="s">
        <v>58</v>
      </c>
      <c r="N24"/>
      <c r="O24" s="25" t="s">
        <v>87</v>
      </c>
      <c r="P24" s="41" t="s">
        <v>26</v>
      </c>
      <c r="Q24" s="6">
        <f t="shared" si="0"/>
        <v>52</v>
      </c>
      <c r="R24" s="2" t="str">
        <f t="shared" si="1"/>
        <v>&gt; 50</v>
      </c>
      <c r="S24" s="45" t="s">
        <v>34</v>
      </c>
      <c r="T24" s="32" t="s">
        <v>28</v>
      </c>
      <c r="U24" s="39"/>
      <c r="V24" s="47" t="s">
        <v>137</v>
      </c>
      <c r="W24" s="48" t="s">
        <v>152</v>
      </c>
      <c r="X24" s="15"/>
      <c r="Y24" s="60" t="s">
        <v>29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9" t="s">
        <v>59</v>
      </c>
      <c r="N25"/>
      <c r="O25" s="25" t="s">
        <v>88</v>
      </c>
      <c r="P25" s="41" t="s">
        <v>26</v>
      </c>
      <c r="Q25" s="6">
        <f t="shared" si="0"/>
        <v>47</v>
      </c>
      <c r="R25" s="2" t="str">
        <f t="shared" si="1"/>
        <v>41 - 50</v>
      </c>
      <c r="S25" s="45" t="s">
        <v>30</v>
      </c>
      <c r="T25" s="32" t="s">
        <v>28</v>
      </c>
      <c r="U25" s="38"/>
      <c r="V25" s="47" t="s">
        <v>153</v>
      </c>
      <c r="W25" s="48" t="s">
        <v>154</v>
      </c>
      <c r="X25" s="15"/>
      <c r="Y25" s="60" t="s">
        <v>29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9" t="s">
        <v>60</v>
      </c>
      <c r="N26"/>
      <c r="O26" s="25" t="s">
        <v>89</v>
      </c>
      <c r="P26" s="41" t="s">
        <v>26</v>
      </c>
      <c r="Q26" s="6">
        <f t="shared" si="0"/>
        <v>28</v>
      </c>
      <c r="R26" s="2" t="str">
        <f t="shared" si="1"/>
        <v>21 - 30</v>
      </c>
      <c r="S26" s="45" t="s">
        <v>30</v>
      </c>
      <c r="T26" s="32" t="s">
        <v>28</v>
      </c>
      <c r="U26" s="34" t="s">
        <v>100</v>
      </c>
      <c r="V26" s="47" t="s">
        <v>155</v>
      </c>
      <c r="W26" s="48"/>
      <c r="X26" s="15"/>
      <c r="Y26" s="60" t="s">
        <v>29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9" t="s">
        <v>61</v>
      </c>
      <c r="N27"/>
      <c r="O27" s="26" t="s">
        <v>90</v>
      </c>
      <c r="P27" s="41" t="s">
        <v>26</v>
      </c>
      <c r="Q27" s="6">
        <f t="shared" si="0"/>
        <v>48</v>
      </c>
      <c r="R27" s="2" t="str">
        <f t="shared" si="1"/>
        <v>41 - 50</v>
      </c>
      <c r="S27" s="45" t="s">
        <v>30</v>
      </c>
      <c r="T27" s="32" t="s">
        <v>33</v>
      </c>
      <c r="U27" s="34" t="s">
        <v>109</v>
      </c>
      <c r="V27" s="47" t="s">
        <v>156</v>
      </c>
      <c r="W27" s="49"/>
      <c r="X27" s="15"/>
      <c r="Y27" s="60" t="s">
        <v>29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62</v>
      </c>
      <c r="N28"/>
      <c r="O28" s="27" t="s">
        <v>91</v>
      </c>
      <c r="P28" s="41" t="s">
        <v>26</v>
      </c>
      <c r="Q28" s="6">
        <f t="shared" si="0"/>
        <v>68</v>
      </c>
      <c r="R28" s="2" t="str">
        <f t="shared" si="1"/>
        <v>&gt; 50</v>
      </c>
      <c r="S28" s="45" t="s">
        <v>34</v>
      </c>
      <c r="T28" s="32" t="s">
        <v>28</v>
      </c>
      <c r="U28" s="34" t="s">
        <v>110</v>
      </c>
      <c r="V28" s="47" t="s">
        <v>157</v>
      </c>
      <c r="W28" s="50" t="s">
        <v>158</v>
      </c>
      <c r="X28" s="15"/>
      <c r="Y28" s="60" t="s">
        <v>29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9" t="s">
        <v>63</v>
      </c>
      <c r="N29"/>
      <c r="O29" s="25" t="s">
        <v>92</v>
      </c>
      <c r="P29" s="41" t="s">
        <v>27</v>
      </c>
      <c r="Q29" s="6">
        <f t="shared" si="0"/>
        <v>34</v>
      </c>
      <c r="R29" s="2" t="str">
        <f t="shared" si="1"/>
        <v>31 - 40</v>
      </c>
      <c r="S29" s="45" t="s">
        <v>31</v>
      </c>
      <c r="T29" s="32" t="s">
        <v>28</v>
      </c>
      <c r="U29" s="34"/>
      <c r="V29" s="47" t="s">
        <v>157</v>
      </c>
      <c r="W29" s="49" t="s">
        <v>159</v>
      </c>
      <c r="X29" s="15"/>
      <c r="Y29" s="60" t="s">
        <v>29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9" t="s">
        <v>64</v>
      </c>
      <c r="N30"/>
      <c r="O30" s="25" t="s">
        <v>93</v>
      </c>
      <c r="P30" s="41" t="s">
        <v>26</v>
      </c>
      <c r="Q30" s="6">
        <f t="shared" si="0"/>
        <v>34</v>
      </c>
      <c r="R30" s="2" t="str">
        <f t="shared" si="1"/>
        <v>31 - 40</v>
      </c>
      <c r="S30" s="45" t="s">
        <v>31</v>
      </c>
      <c r="T30" s="32" t="s">
        <v>32</v>
      </c>
      <c r="U30" s="34"/>
      <c r="V30" s="47" t="s">
        <v>160</v>
      </c>
      <c r="W30" s="49" t="s">
        <v>161</v>
      </c>
      <c r="X30" s="15"/>
      <c r="Y30" s="60" t="s">
        <v>29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2" t="s">
        <v>65</v>
      </c>
      <c r="N31"/>
      <c r="O31" s="28" t="s">
        <v>94</v>
      </c>
      <c r="P31" s="42" t="s">
        <v>26</v>
      </c>
      <c r="Q31" s="6">
        <f t="shared" si="0"/>
        <v>35</v>
      </c>
      <c r="R31" s="2" t="str">
        <f t="shared" si="1"/>
        <v>31 - 40</v>
      </c>
      <c r="S31" s="46" t="s">
        <v>31</v>
      </c>
      <c r="T31" s="33" t="s">
        <v>33</v>
      </c>
      <c r="U31" s="35"/>
      <c r="V31" s="51" t="s">
        <v>162</v>
      </c>
      <c r="W31" s="48" t="s">
        <v>163</v>
      </c>
      <c r="X31" s="17"/>
      <c r="Y31" s="61" t="s">
        <v>29</v>
      </c>
    </row>
  </sheetData>
  <hyperlinks>
    <hyperlink ref="W15" r:id="rId1" display="085786090858/am3l_g@yahoo.com"/>
    <hyperlink ref="W16" r:id="rId2" display="081339322202/ladypoenya@gmail.com"/>
    <hyperlink ref="W17" r:id="rId3" display="081548527455/charm.claire@gmail.com"/>
    <hyperlink ref="W29" r:id="rId4" display="08156710191/erwina.tri@gmail.com"/>
    <hyperlink ref="W30" r:id="rId5" display="08156720644/macansatu.satumacan@gmail.com"/>
  </hyperlinks>
  <pageMargins left="0.7" right="0.7" top="0.3" bottom="0.3" header="0.3" footer="0.3"/>
  <pageSetup paperSize="9" orientation="portrait" useFirstPageNumber="1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2016-09-27T02:37:38Z</dcterms:modified>
  <dc:language>en-US</dc:language>
</cp:coreProperties>
</file>