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<sst xmlns="http://schemas.openxmlformats.org/spreadsheetml/2006/main" count="348" uniqueCount="178">
  <si>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</si>
  <si>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</si>
  <si>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</si>
  <si>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</si>
  <si>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</si>
  <si>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</si>
  <si>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</si>
  <si>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</si>
  <si>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</si>
  <si>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</si>
  <si>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</si>
  <si>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</si>
  <si>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</si>
  <si>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</si>
  <si>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</si>
  <si>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</si>
  <si>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</si>
  <si>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</si>
  <si>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</si>
  <si>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</si>
  <si>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</si>
  <si>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</si>
  <si>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</si>
  <si>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</si>
  <si>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</si>
  <si>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</si>
  <si>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</si>
  <si>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</si>
  <si>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Islam</t>
  </si>
  <si>
    <t>Koperasi Karya Bersama</t>
  </si>
  <si>
    <t>Packaging</t>
  </si>
  <si>
    <t>SLTA</t>
  </si>
  <si>
    <t>S1</t>
  </si>
  <si>
    <t>Protestan</t>
  </si>
  <si>
    <t>089676669771</t>
  </si>
  <si>
    <t>SD</t>
  </si>
  <si>
    <t>SLTP</t>
  </si>
  <si>
    <t>Andi Ferawati</t>
  </si>
  <si>
    <t>Andi Nur Reski</t>
  </si>
  <si>
    <t>Mustafa</t>
  </si>
  <si>
    <t>Mustakim</t>
  </si>
  <si>
    <t>Alexander</t>
  </si>
  <si>
    <t>Andi Eti</t>
  </si>
  <si>
    <t>Andi Syaiful</t>
  </si>
  <si>
    <t>Ratu Alang</t>
  </si>
  <si>
    <t>Masrita</t>
  </si>
  <si>
    <t>Rosmina</t>
  </si>
  <si>
    <t>Nirwana</t>
  </si>
  <si>
    <t>Nur Aeni</t>
  </si>
  <si>
    <t>Lena Yuliana</t>
  </si>
  <si>
    <t>Sariani</t>
  </si>
  <si>
    <t>Andi Maulidawati</t>
  </si>
  <si>
    <t>Juliati</t>
  </si>
  <si>
    <t>Kasmawati</t>
  </si>
  <si>
    <t>Andi Isah</t>
  </si>
  <si>
    <t>Selfiyanti</t>
  </si>
  <si>
    <t>Andi Yuliana</t>
  </si>
  <si>
    <t>Muhammad Arsyad</t>
  </si>
  <si>
    <t>Bau Anting</t>
  </si>
  <si>
    <t>Rosmayani</t>
  </si>
  <si>
    <t>Hasniati</t>
  </si>
  <si>
    <t>Yusraida</t>
  </si>
  <si>
    <t>Andi Nur Ilma Batara</t>
  </si>
  <si>
    <t>Nur Alang Muhammad</t>
  </si>
  <si>
    <t>Hj. ST. Aisyah Sijal</t>
  </si>
  <si>
    <t>Ramlah</t>
  </si>
  <si>
    <t>Andi Raja</t>
  </si>
  <si>
    <t>Selayar, 12-05-1993</t>
  </si>
  <si>
    <t>Ujung Pandang, 06-03-1997</t>
  </si>
  <si>
    <t>Selayar, 29-11-1989</t>
  </si>
  <si>
    <t>Latondu, 15-08-1987</t>
  </si>
  <si>
    <t>Batupapan, 17-08-1959</t>
  </si>
  <si>
    <t>12-04-1976</t>
  </si>
  <si>
    <t>Kahu-Kahu, 21-02-1986</t>
  </si>
  <si>
    <t>Selayar, 30-03-1976</t>
  </si>
  <si>
    <t>Onesakonda, 03-04-1994</t>
  </si>
  <si>
    <t>Barro, 17-07-1977</t>
  </si>
  <si>
    <t>Polebunging, 08-10-1973</t>
  </si>
  <si>
    <t>13-07-1969</t>
  </si>
  <si>
    <t>Selayar, 05-07-1981</t>
  </si>
  <si>
    <t>Gowa, 25-07-1960</t>
  </si>
  <si>
    <t>Tonggek Selayar, 28-11-1984</t>
  </si>
  <si>
    <t>Onemelangka, 01-09-1983</t>
  </si>
  <si>
    <t>Selayar, 15-02-1978</t>
  </si>
  <si>
    <t>Reyalohe, 09-03-1970</t>
  </si>
  <si>
    <t>Ambon, 27-05-1983</t>
  </si>
  <si>
    <t>Selayar, 03-07-1971</t>
  </si>
  <si>
    <t>Selayar, 10-01-1987</t>
  </si>
  <si>
    <t>Bontolempangan, 06-01-1975</t>
  </si>
  <si>
    <t>Batangmata, 02-02-1972</t>
  </si>
  <si>
    <t>Bangmata, 24-11-1979</t>
  </si>
  <si>
    <t>Pinrang, 27-02-1976</t>
  </si>
  <si>
    <t>Selayar, 28-03-1980</t>
  </si>
  <si>
    <t>Selayar, 23-06-1966</t>
  </si>
  <si>
    <t>Benteng, 07-11-1955</t>
  </si>
  <si>
    <t>11-10-1974</t>
  </si>
  <si>
    <t>Selayar, 24-03-1967</t>
  </si>
  <si>
    <t>Econatural Society</t>
  </si>
  <si>
    <t>Karya TRITUNGGAL</t>
  </si>
  <si>
    <t>Kelompok Sejahtera</t>
  </si>
  <si>
    <t>Usaha Berkah</t>
  </si>
  <si>
    <t>Mekar Sari</t>
  </si>
  <si>
    <t>Kelompok Kembang Dahlia</t>
  </si>
  <si>
    <t>UMEGA</t>
  </si>
  <si>
    <t>AMANDA</t>
  </si>
  <si>
    <t>Nyiur Tana Doang</t>
  </si>
  <si>
    <t>Mutiara</t>
  </si>
  <si>
    <t>Kelompok Usaha Bersama</t>
  </si>
  <si>
    <t>Kelompok Usaha Sepakat</t>
  </si>
  <si>
    <t>Klub Flamboyan</t>
  </si>
  <si>
    <t>Kelompok Souvenir Kelapa "Tana Doang"</t>
  </si>
  <si>
    <t>Semangat Baru Bontomarannu</t>
  </si>
  <si>
    <t>UMKM Ifal Jaya</t>
  </si>
  <si>
    <t>Kerajinan Tudeilu</t>
  </si>
  <si>
    <t>Harapan Mandiri</t>
  </si>
  <si>
    <t>Kripik Pisang Pasarayya</t>
  </si>
  <si>
    <t>An-Nisa Arrahmah</t>
  </si>
  <si>
    <t>Kelompok Usaha Bina Bakti Wanita</t>
  </si>
  <si>
    <t>Usaha Keripik Raja Daun Jeruk</t>
  </si>
  <si>
    <t>KUB Mekarsari</t>
  </si>
  <si>
    <t>Jl. Kemiri No. 19 Benteng</t>
  </si>
  <si>
    <t>ferawatidahlan@gmail.com</t>
  </si>
  <si>
    <t>Jl. R.A. Kartini Benteng</t>
  </si>
  <si>
    <t>085656374261</t>
  </si>
  <si>
    <t>Dusun Tenro Desa Bontolempangan Kec. Buki</t>
  </si>
  <si>
    <t>085255315510</t>
  </si>
  <si>
    <t>Jl. Ahmad Yani, Benteng Utara</t>
  </si>
  <si>
    <t>082346359922</t>
  </si>
  <si>
    <t>Jl. Jend. Sudirman No. 60 Benteng</t>
  </si>
  <si>
    <t>081355062447</t>
  </si>
  <si>
    <t>Desa Bentolibang Dusun Batas</t>
  </si>
  <si>
    <t>085824106472</t>
  </si>
  <si>
    <t>Jl. AP. Pettarani</t>
  </si>
  <si>
    <t>085341881507</t>
  </si>
  <si>
    <t>Mardekaya Dusun Bansiang Desa Mekar Indah</t>
  </si>
  <si>
    <t>087841498447</t>
  </si>
  <si>
    <t>Jl. RA. Kartini</t>
  </si>
  <si>
    <t>085343612716</t>
  </si>
  <si>
    <t>Mardekaya, Desa Mekar Indah Kec. Bukit</t>
  </si>
  <si>
    <t>Polebunging</t>
  </si>
  <si>
    <t>085341095210</t>
  </si>
  <si>
    <t>Pakkopiang</t>
  </si>
  <si>
    <t>082291833076</t>
  </si>
  <si>
    <t>Tamabau Kaburu</t>
  </si>
  <si>
    <t>081356242771</t>
  </si>
  <si>
    <t>085341664300</t>
  </si>
  <si>
    <t>Desa Barat Lambongan</t>
  </si>
  <si>
    <t>082349883310</t>
  </si>
  <si>
    <t>Jl. Safarudin Benteng</t>
  </si>
  <si>
    <t>081354708829</t>
  </si>
  <si>
    <t>Reyalohe Kel. Batangmata Sapo</t>
  </si>
  <si>
    <t>085298847976</t>
  </si>
  <si>
    <t>Dusun Reaiya Desa Patilereng</t>
  </si>
  <si>
    <t>081342508933</t>
  </si>
  <si>
    <t>Lembang Matene Desa Jambunya</t>
  </si>
  <si>
    <t>081342197300</t>
  </si>
  <si>
    <t>Jl. Piere Tendean</t>
  </si>
  <si>
    <t>082348563693</t>
  </si>
  <si>
    <t>Dusun Tenro</t>
  </si>
  <si>
    <t>081242405397</t>
  </si>
  <si>
    <t>Lingk. Bonto-Bonto</t>
  </si>
  <si>
    <t>085656644531</t>
  </si>
  <si>
    <t>Batangmata, Lingk. Bonto-Bonto</t>
  </si>
  <si>
    <t>081354641479</t>
  </si>
  <si>
    <t>Jl. Ahmad Yani Benteng Selayar</t>
  </si>
  <si>
    <t>082310243759</t>
  </si>
  <si>
    <t>Dusun Silolo Desa Lalang Bata</t>
  </si>
  <si>
    <t>082138835290/elmabhatara@gmail.com</t>
  </si>
  <si>
    <t>Jl. Pahlawan No. 49</t>
  </si>
  <si>
    <t>085299317877</t>
  </si>
  <si>
    <t>Jl. Muh. Karaeng Bonto No. 17</t>
  </si>
  <si>
    <t>082348730328</t>
  </si>
  <si>
    <t>Batangmata Sapo</t>
  </si>
  <si>
    <t>085256669828</t>
  </si>
  <si>
    <t>Mardekaya</t>
  </si>
  <si>
    <t>085696542482</t>
  </si>
  <si>
    <t>DII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</si>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</sst>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6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sz val="10"/>
      <name val="Tahoma"/>
      <family val="2"/>
    </font>
    <font>
      <u/>
      <sz val="9.9"/>
      <color theme="10"/>
      <name val="Calibri"/>
      <family val="2"/>
    </font>
    <font>
      <sz val="10"/>
      <color theme="1"/>
      <name val="Tahoma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9.9"/>
      <name val="Calibri"/>
      <family val="2"/>
    </font>
    <font>
      <sz val="9.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0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2" fillId="0" borderId="0"/>
    <xf numFmtId="41" fontId="22" fillId="0" borderId="0" applyFont="0" applyFill="0" applyBorder="0" applyAlignment="0" applyProtection="0"/>
    <xf numFmtId="0" fontId="20" fillId="0" borderId="0"/>
  </cellStyleXfs>
  <cellXfs count="6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8" fillId="3" borderId="6" xfId="3" applyFont="1" applyFill="1" applyBorder="1" applyAlignment="1">
      <alignment horizontal="left" vertical="center" wrapText="1" shrinkToFit="1"/>
    </xf>
    <xf numFmtId="3" fontId="8" fillId="3" borderId="7" xfId="3" applyNumberFormat="1" applyFont="1" applyFill="1" applyBorder="1" applyAlignment="1">
      <alignment horizontal="left" vertical="center" wrapText="1"/>
    </xf>
    <xf numFmtId="3" fontId="8" fillId="0" borderId="7" xfId="3" applyNumberFormat="1" applyFont="1" applyBorder="1" applyAlignment="1">
      <alignment horizontal="left" vertical="center" wrapText="1"/>
    </xf>
    <xf numFmtId="3" fontId="8" fillId="0" borderId="7" xfId="3" applyNumberFormat="1" applyFont="1" applyFill="1" applyBorder="1" applyAlignment="1">
      <alignment horizontal="left" vertical="center" wrapText="1"/>
    </xf>
    <xf numFmtId="3" fontId="8" fillId="3" borderId="8" xfId="3" applyNumberFormat="1" applyFont="1" applyFill="1" applyBorder="1" applyAlignment="1">
      <alignment horizontal="left" vertical="center" wrapText="1"/>
    </xf>
    <xf numFmtId="0" fontId="8" fillId="3" borderId="6" xfId="3" applyFont="1" applyFill="1" applyBorder="1" applyAlignment="1">
      <alignment horizontal="left" vertical="center" wrapText="1"/>
    </xf>
    <xf numFmtId="15" fontId="8" fillId="3" borderId="7" xfId="3" applyNumberFormat="1" applyFont="1" applyFill="1" applyBorder="1" applyAlignment="1">
      <alignment horizontal="left" vertical="center" wrapText="1"/>
    </xf>
    <xf numFmtId="0" fontId="8" fillId="3" borderId="7" xfId="3" applyFont="1" applyFill="1" applyBorder="1" applyAlignment="1">
      <alignment horizontal="left" vertical="center" wrapText="1"/>
    </xf>
    <xf numFmtId="14" fontId="8" fillId="3" borderId="7" xfId="3" applyNumberFormat="1" applyFont="1" applyFill="1" applyBorder="1" applyAlignment="1">
      <alignment horizontal="left" vertical="center" wrapText="1"/>
    </xf>
    <xf numFmtId="0" fontId="8" fillId="3" borderId="7" xfId="3" quotePrefix="1" applyFont="1" applyFill="1" applyBorder="1" applyAlignment="1">
      <alignment horizontal="left" vertical="center" wrapText="1"/>
    </xf>
    <xf numFmtId="15" fontId="8" fillId="3" borderId="7" xfId="3" quotePrefix="1" applyNumberFormat="1" applyFont="1" applyFill="1" applyBorder="1" applyAlignment="1">
      <alignment horizontal="left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3" borderId="8" xfId="3" applyFont="1" applyFill="1" applyBorder="1" applyAlignment="1">
      <alignment horizontal="left" vertical="center" wrapText="1"/>
    </xf>
    <xf numFmtId="0" fontId="17" fillId="0" borderId="6" xfId="3" applyFont="1" applyBorder="1" applyAlignment="1">
      <alignment horizontal="center" vertical="center" wrapText="1"/>
    </xf>
    <xf numFmtId="0" fontId="17" fillId="0" borderId="7" xfId="3" applyFont="1" applyBorder="1" applyAlignment="1">
      <alignment horizontal="center" vertical="center" wrapText="1"/>
    </xf>
    <xf numFmtId="0" fontId="15" fillId="0" borderId="7" xfId="3" applyFont="1" applyBorder="1" applyAlignment="1">
      <alignment horizontal="center" vertical="center" wrapText="1"/>
    </xf>
    <xf numFmtId="0" fontId="15" fillId="0" borderId="8" xfId="3" applyFont="1" applyBorder="1" applyAlignment="1">
      <alignment horizontal="center" vertical="center" wrapText="1"/>
    </xf>
    <xf numFmtId="0" fontId="15" fillId="0" borderId="7" xfId="3" applyFont="1" applyBorder="1" applyAlignment="1">
      <alignment horizontal="center" vertical="center" wrapText="1"/>
    </xf>
    <xf numFmtId="0" fontId="15" fillId="0" borderId="8" xfId="3" applyFont="1" applyBorder="1" applyAlignment="1">
      <alignment horizontal="center" vertical="center" wrapText="1"/>
    </xf>
    <xf numFmtId="0" fontId="15" fillId="0" borderId="6" xfId="3" applyFont="1" applyBorder="1" applyAlignment="1">
      <alignment horizontal="center"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7" xfId="3" applyFont="1" applyFill="1" applyBorder="1" applyAlignment="1">
      <alignment vertical="center" wrapText="1"/>
    </xf>
    <xf numFmtId="0" fontId="17" fillId="0" borderId="7" xfId="3" applyFont="1" applyBorder="1" applyAlignment="1">
      <alignment horizontal="left" vertical="center" wrapText="1"/>
    </xf>
    <xf numFmtId="0" fontId="15" fillId="0" borderId="7" xfId="3" applyFont="1" applyBorder="1" applyAlignment="1">
      <alignment horizontal="left" vertical="center" wrapText="1"/>
    </xf>
    <xf numFmtId="49" fontId="8" fillId="3" borderId="3" xfId="3" applyNumberFormat="1" applyFont="1" applyFill="1" applyBorder="1" applyAlignment="1">
      <alignment horizontal="center" vertical="center" wrapText="1"/>
    </xf>
    <xf numFmtId="49" fontId="8" fillId="3" borderId="4" xfId="3" applyNumberFormat="1" applyFont="1" applyFill="1" applyBorder="1" applyAlignment="1">
      <alignment horizontal="center" vertical="center" wrapText="1"/>
    </xf>
    <xf numFmtId="0" fontId="15" fillId="0" borderId="7" xfId="3" applyFont="1" applyBorder="1" applyAlignment="1">
      <alignment vertical="center" wrapText="1"/>
    </xf>
    <xf numFmtId="49" fontId="16" fillId="3" borderId="5" xfId="14" applyNumberFormat="1" applyFill="1" applyBorder="1" applyAlignment="1" applyProtection="1">
      <alignment horizontal="center" vertical="center" wrapText="1"/>
    </xf>
    <xf numFmtId="49" fontId="8" fillId="3" borderId="3" xfId="3" quotePrefix="1" applyNumberFormat="1" applyFont="1" applyFill="1" applyBorder="1" applyAlignment="1">
      <alignment horizontal="center" vertical="center" wrapText="1"/>
    </xf>
    <xf numFmtId="49" fontId="24" fillId="3" borderId="4" xfId="14" applyNumberFormat="1" applyFont="1" applyFill="1" applyBorder="1" applyAlignment="1" applyProtection="1">
      <alignment horizontal="center" vertical="center" wrapText="1"/>
    </xf>
    <xf numFmtId="49" fontId="25" fillId="3" borderId="3" xfId="14" quotePrefix="1" applyNumberFormat="1" applyFont="1" applyFill="1" applyBorder="1" applyAlignment="1" applyProtection="1">
      <alignment horizontal="center" vertical="center" wrapText="1"/>
    </xf>
    <xf numFmtId="49" fontId="25" fillId="3" borderId="3" xfId="14" applyNumberFormat="1" applyFont="1" applyFill="1" applyBorder="1" applyAlignment="1" applyProtection="1">
      <alignment horizontal="center" vertical="center" wrapText="1"/>
    </xf>
    <xf numFmtId="49" fontId="24" fillId="3" borderId="3" xfId="14" quotePrefix="1" applyNumberFormat="1" applyFont="1" applyFill="1" applyBorder="1" applyAlignment="1" applyProtection="1">
      <alignment horizontal="center" vertical="center" wrapText="1"/>
    </xf>
    <xf numFmtId="49" fontId="25" fillId="0" borderId="3" xfId="14" quotePrefix="1" applyNumberFormat="1" applyFont="1" applyFill="1" applyBorder="1" applyAlignment="1" applyProtection="1">
      <alignment horizontal="center" vertical="center" wrapText="1"/>
    </xf>
    <xf numFmtId="0" fontId="15" fillId="0" borderId="8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7" xfId="3" applyFont="1" applyFill="1" applyBorder="1" applyAlignment="1">
      <alignment vertical="center" wrapText="1"/>
    </xf>
    <xf numFmtId="0" fontId="17" fillId="0" borderId="6" xfId="3" applyFont="1" applyBorder="1" applyAlignment="1">
      <alignment vertical="center" wrapText="1"/>
    </xf>
    <xf numFmtId="0" fontId="17" fillId="0" borderId="7" xfId="3" applyFont="1" applyBorder="1" applyAlignment="1">
      <alignment vertical="center" wrapText="1"/>
    </xf>
    <xf numFmtId="0" fontId="17" fillId="0" borderId="7" xfId="3" quotePrefix="1" applyFont="1" applyBorder="1" applyAlignment="1">
      <alignment vertical="center" wrapText="1"/>
    </xf>
    <xf numFmtId="0" fontId="15" fillId="0" borderId="7" xfId="3" quotePrefix="1" applyFont="1" applyBorder="1" applyAlignment="1">
      <alignment vertical="center" wrapText="1"/>
    </xf>
    <xf numFmtId="0" fontId="17" fillId="0" borderId="6" xfId="3" applyFont="1" applyBorder="1" applyAlignment="1">
      <alignment horizontal="center" vertical="center" wrapText="1"/>
    </xf>
    <xf numFmtId="0" fontId="17" fillId="0" borderId="7" xfId="3" applyFont="1" applyBorder="1" applyAlignment="1">
      <alignment horizontal="center" vertical="center" wrapText="1"/>
    </xf>
    <xf numFmtId="0" fontId="15" fillId="0" borderId="7" xfId="3" applyFont="1" applyBorder="1" applyAlignment="1">
      <alignment horizontal="center" vertical="center" wrapText="1"/>
    </xf>
    <xf numFmtId="0" fontId="15" fillId="0" borderId="8" xfId="3" applyFont="1" applyBorder="1" applyAlignment="1">
      <alignment horizontal="center" vertical="center" wrapText="1"/>
    </xf>
    <xf numFmtId="0" fontId="15" fillId="0" borderId="9" xfId="3" applyFont="1" applyFill="1" applyBorder="1" applyAlignment="1">
      <alignment horizontal="center" vertical="center" wrapText="1"/>
    </xf>
  </cellXfs>
  <cellStyles count="26">
    <cellStyle name="Comma [0] 2" xfId="18"/>
    <cellStyle name="Comma [0] 2 2" xfId="24"/>
    <cellStyle name="Hyperlink" xfId="14" builtinId="8"/>
    <cellStyle name="Hyperlink 2" xfId="4"/>
    <cellStyle name="Hyperlink 2 2" xfId="17"/>
    <cellStyle name="Hyperlink 2 3" xfId="21"/>
    <cellStyle name="Hyperlink 3" xfId="9"/>
    <cellStyle name="Hyperlink 4" xfId="19"/>
    <cellStyle name="Normal" xfId="0" builtinId="0"/>
    <cellStyle name="Normal 2" xfId="3"/>
    <cellStyle name="Normal 2 2" xfId="13"/>
    <cellStyle name="Normal 2 2 2" xfId="25"/>
    <cellStyle name="Normal 2 3" xfId="16"/>
    <cellStyle name="Normal 2 4" xfId="23"/>
    <cellStyle name="Normal 3" xfId="2"/>
    <cellStyle name="Normal 3 2" xfId="12"/>
    <cellStyle name="Normal 3 3" xfId="11"/>
    <cellStyle name="Normal 4" xfId="5"/>
    <cellStyle name="Normal 4 2" xfId="15"/>
    <cellStyle name="Normal 4 3" xfId="20"/>
    <cellStyle name="Normal 5" xfId="6"/>
    <cellStyle name="Normal 6" xfId="7"/>
    <cellStyle name="Normal 7" xfId="8"/>
    <cellStyle name="Normal 8" xfId="10"/>
    <cellStyle name="Normal 9" xfId="2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081548527455/charm.claire@gmail.com" TargetMode="External"/><Relationship Id="rId7" Type="http://schemas.openxmlformats.org/officeDocument/2006/relationships/hyperlink" Target="mailto:082138835290/elmabhatara@gmail.com" TargetMode="External"/><Relationship Id="rId2" Type="http://schemas.openxmlformats.org/officeDocument/2006/relationships/hyperlink" Target="mailto:081339322202/ladypoenya@gmail.com" TargetMode="External"/><Relationship Id="rId1" Type="http://schemas.openxmlformats.org/officeDocument/2006/relationships/hyperlink" Target="mailto:085786090858/am3l_g@yahoo.com" TargetMode="External"/><Relationship Id="rId6" Type="http://schemas.openxmlformats.org/officeDocument/2006/relationships/hyperlink" Target="mailto:ferawatidahlan@gmail.com" TargetMode="External"/><Relationship Id="rId5" Type="http://schemas.openxmlformats.org/officeDocument/2006/relationships/hyperlink" Target="mailto:08156720644/macansatu.satumacan@gmail.com" TargetMode="External"/><Relationship Id="rId4" Type="http://schemas.openxmlformats.org/officeDocument/2006/relationships/hyperlink" Target="mailto:08156710191/erwina.t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K2" zoomScale="75" zoomScaleNormal="75" workbookViewId="0">
      <selection activeCell="P26" sqref="M24:P26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6.8554687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thickTop="1" thickBo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37</v>
      </c>
      <c r="N2"/>
      <c r="O2" s="18" t="s">
        <v>67</v>
      </c>
      <c r="P2" s="32" t="s">
        <v>26</v>
      </c>
      <c r="Q2" s="6">
        <f>2016-VALUE(RIGHT(O2,4))</f>
        <v>23</v>
      </c>
      <c r="R2" t="str">
        <f>IF(Q2&lt;21,"&lt; 21",IF(Q2&lt;=30,"21 - 30",IF(Q2&lt;=40,"31 - 40",IF(Q2&lt;=50,"41 - 50","&gt; 50" ))))</f>
        <v>21 - 30</v>
      </c>
      <c r="S2" s="56" t="s">
        <v>32</v>
      </c>
      <c r="T2" s="26" t="s">
        <v>28</v>
      </c>
      <c r="U2" s="35"/>
      <c r="V2" s="50" t="s">
        <v>120</v>
      </c>
      <c r="W2" s="42" t="s">
        <v>121</v>
      </c>
      <c r="X2" s="52"/>
      <c r="Y2" s="60" t="s">
        <v>30</v>
      </c>
    </row>
    <row r="3" spans="1:25" ht="16.899999999999999" customHeight="1" thickBo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4" t="s">
        <v>38</v>
      </c>
      <c r="N3"/>
      <c r="O3" s="19" t="s">
        <v>68</v>
      </c>
      <c r="P3" s="30" t="s">
        <v>26</v>
      </c>
      <c r="Q3" s="6">
        <f t="shared" ref="Q3:Q31" si="0">2016-VALUE(RIGHT(O3,4))</f>
        <v>19</v>
      </c>
      <c r="R3" s="2" t="str">
        <f t="shared" ref="R3:R31" si="1">IF(Q3&lt;21,"&lt; 21",IF(Q3&lt;=30,"21 - 30",IF(Q3&lt;=40,"31 - 40",IF(Q3&lt;=50,"41 - 50","&gt; 50" ))))</f>
        <v>&lt; 21</v>
      </c>
      <c r="S3" s="57" t="s">
        <v>31</v>
      </c>
      <c r="T3" s="27" t="s">
        <v>28</v>
      </c>
      <c r="U3" s="33"/>
      <c r="V3" s="41" t="s">
        <v>122</v>
      </c>
      <c r="W3" s="43" t="s">
        <v>123</v>
      </c>
      <c r="X3" s="53"/>
      <c r="Y3" s="60" t="s">
        <v>30</v>
      </c>
    </row>
    <row r="4" spans="1:25" ht="16.899999999999999" customHeight="1" thickBo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5" t="s">
        <v>39</v>
      </c>
      <c r="N4"/>
      <c r="O4" s="20" t="s">
        <v>69</v>
      </c>
      <c r="P4" s="30" t="s">
        <v>27</v>
      </c>
      <c r="Q4" s="6">
        <f t="shared" si="0"/>
        <v>27</v>
      </c>
      <c r="R4" s="2" t="str">
        <f t="shared" si="1"/>
        <v>21 - 30</v>
      </c>
      <c r="S4" s="57" t="s">
        <v>32</v>
      </c>
      <c r="T4" s="27" t="s">
        <v>28</v>
      </c>
      <c r="U4" s="33" t="s">
        <v>97</v>
      </c>
      <c r="V4" s="41" t="s">
        <v>124</v>
      </c>
      <c r="W4" s="43" t="s">
        <v>125</v>
      </c>
      <c r="X4" s="53"/>
      <c r="Y4" s="60" t="s">
        <v>30</v>
      </c>
    </row>
    <row r="5" spans="1:25" ht="16.899999999999999" customHeight="1" thickBo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4" t="s">
        <v>40</v>
      </c>
      <c r="N5"/>
      <c r="O5" s="20" t="s">
        <v>70</v>
      </c>
      <c r="P5" s="30" t="s">
        <v>27</v>
      </c>
      <c r="Q5" s="6">
        <f t="shared" si="0"/>
        <v>29</v>
      </c>
      <c r="R5" s="2" t="str">
        <f t="shared" si="1"/>
        <v>21 - 30</v>
      </c>
      <c r="S5" s="57" t="s">
        <v>177</v>
      </c>
      <c r="T5" s="27" t="s">
        <v>28</v>
      </c>
      <c r="U5" s="33" t="s">
        <v>29</v>
      </c>
      <c r="V5" s="41" t="s">
        <v>126</v>
      </c>
      <c r="W5" s="43" t="s">
        <v>127</v>
      </c>
      <c r="X5" s="53"/>
      <c r="Y5" s="60" t="s">
        <v>30</v>
      </c>
    </row>
    <row r="6" spans="1:25" ht="16.899999999999999" customHeight="1" thickBo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4" t="s">
        <v>41</v>
      </c>
      <c r="N6"/>
      <c r="O6" s="20" t="s">
        <v>71</v>
      </c>
      <c r="P6" s="30" t="s">
        <v>27</v>
      </c>
      <c r="Q6" s="6">
        <f t="shared" si="0"/>
        <v>57</v>
      </c>
      <c r="R6" s="2" t="str">
        <f t="shared" si="1"/>
        <v>&gt; 50</v>
      </c>
      <c r="S6" s="57" t="s">
        <v>177</v>
      </c>
      <c r="T6" s="27" t="s">
        <v>33</v>
      </c>
      <c r="U6" s="33" t="s">
        <v>98</v>
      </c>
      <c r="V6" s="41" t="s">
        <v>128</v>
      </c>
      <c r="W6" s="54" t="s">
        <v>129</v>
      </c>
      <c r="X6" s="53"/>
      <c r="Y6" s="60" t="s">
        <v>30</v>
      </c>
    </row>
    <row r="7" spans="1:25" ht="16.899999999999999" customHeight="1" thickBo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4" t="s">
        <v>42</v>
      </c>
      <c r="N7"/>
      <c r="O7" s="22" t="s">
        <v>72</v>
      </c>
      <c r="P7" s="30" t="s">
        <v>26</v>
      </c>
      <c r="Q7" s="6">
        <f t="shared" si="0"/>
        <v>40</v>
      </c>
      <c r="R7" s="2" t="str">
        <f t="shared" si="1"/>
        <v>31 - 40</v>
      </c>
      <c r="S7" s="57" t="s">
        <v>31</v>
      </c>
      <c r="T7" s="27" t="s">
        <v>28</v>
      </c>
      <c r="U7" s="33" t="s">
        <v>99</v>
      </c>
      <c r="V7" s="41" t="s">
        <v>130</v>
      </c>
      <c r="W7" s="43" t="s">
        <v>131</v>
      </c>
      <c r="X7" s="53"/>
      <c r="Y7" s="60" t="s">
        <v>30</v>
      </c>
    </row>
    <row r="8" spans="1:25" ht="16.899999999999999" customHeight="1" thickBo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4" t="s">
        <v>43</v>
      </c>
      <c r="N8"/>
      <c r="O8" s="20" t="s">
        <v>73</v>
      </c>
      <c r="P8" s="30" t="s">
        <v>27</v>
      </c>
      <c r="Q8" s="6">
        <f t="shared" si="0"/>
        <v>30</v>
      </c>
      <c r="R8" s="2" t="str">
        <f t="shared" si="1"/>
        <v>21 - 30</v>
      </c>
      <c r="S8" s="57" t="s">
        <v>31</v>
      </c>
      <c r="T8" s="27" t="s">
        <v>28</v>
      </c>
      <c r="U8" s="37" t="s">
        <v>100</v>
      </c>
      <c r="V8" s="41" t="s">
        <v>132</v>
      </c>
      <c r="W8" s="54" t="s">
        <v>133</v>
      </c>
      <c r="X8" s="53"/>
      <c r="Y8" s="60" t="s">
        <v>30</v>
      </c>
    </row>
    <row r="9" spans="1:25" ht="16.899999999999999" customHeight="1" thickBo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4" t="s">
        <v>44</v>
      </c>
      <c r="N9"/>
      <c r="O9" s="20" t="s">
        <v>74</v>
      </c>
      <c r="P9" s="30" t="s">
        <v>26</v>
      </c>
      <c r="Q9" s="6">
        <f t="shared" si="0"/>
        <v>40</v>
      </c>
      <c r="R9" s="2" t="str">
        <f t="shared" si="1"/>
        <v>31 - 40</v>
      </c>
      <c r="S9" s="57" t="s">
        <v>31</v>
      </c>
      <c r="T9" s="27" t="s">
        <v>28</v>
      </c>
      <c r="U9" s="37" t="s">
        <v>101</v>
      </c>
      <c r="V9" s="41" t="s">
        <v>134</v>
      </c>
      <c r="W9" s="43" t="s">
        <v>135</v>
      </c>
      <c r="X9" s="53"/>
      <c r="Y9" s="60" t="s">
        <v>30</v>
      </c>
    </row>
    <row r="10" spans="1:25" ht="16.899999999999999" customHeight="1" thickBo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4" t="s">
        <v>45</v>
      </c>
      <c r="N10"/>
      <c r="O10" s="21" t="s">
        <v>75</v>
      </c>
      <c r="P10" s="30" t="s">
        <v>26</v>
      </c>
      <c r="Q10" s="6">
        <f t="shared" si="0"/>
        <v>22</v>
      </c>
      <c r="R10" s="2" t="str">
        <f t="shared" si="1"/>
        <v>21 - 30</v>
      </c>
      <c r="S10" s="57" t="s">
        <v>31</v>
      </c>
      <c r="T10" s="27" t="s">
        <v>28</v>
      </c>
      <c r="U10" s="33"/>
      <c r="V10" s="41" t="s">
        <v>136</v>
      </c>
      <c r="W10" s="43" t="s">
        <v>137</v>
      </c>
      <c r="X10" s="53"/>
      <c r="Y10" s="60" t="s">
        <v>30</v>
      </c>
    </row>
    <row r="11" spans="1:25" ht="16.899999999999999" customHeight="1" thickBo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4" t="s">
        <v>46</v>
      </c>
      <c r="N11"/>
      <c r="O11" s="21" t="s">
        <v>76</v>
      </c>
      <c r="P11" s="30" t="s">
        <v>26</v>
      </c>
      <c r="Q11" s="6">
        <f t="shared" si="0"/>
        <v>39</v>
      </c>
      <c r="R11" s="2" t="str">
        <f t="shared" si="1"/>
        <v>31 - 40</v>
      </c>
      <c r="S11" s="57" t="s">
        <v>36</v>
      </c>
      <c r="T11" s="27" t="s">
        <v>28</v>
      </c>
      <c r="U11" s="37" t="s">
        <v>102</v>
      </c>
      <c r="V11" s="41" t="s">
        <v>138</v>
      </c>
      <c r="W11" s="39" t="s">
        <v>34</v>
      </c>
      <c r="X11" s="53"/>
      <c r="Y11" s="60" t="s">
        <v>30</v>
      </c>
    </row>
    <row r="12" spans="1:25" ht="16.899999999999999" customHeight="1" thickBo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4" t="s">
        <v>47</v>
      </c>
      <c r="N12"/>
      <c r="O12" s="19" t="s">
        <v>77</v>
      </c>
      <c r="P12" s="30" t="s">
        <v>26</v>
      </c>
      <c r="Q12" s="6">
        <f t="shared" si="0"/>
        <v>43</v>
      </c>
      <c r="R12" s="2" t="str">
        <f t="shared" si="1"/>
        <v>41 - 50</v>
      </c>
      <c r="S12" s="57" t="s">
        <v>32</v>
      </c>
      <c r="T12" s="27" t="s">
        <v>28</v>
      </c>
      <c r="U12" s="33" t="s">
        <v>103</v>
      </c>
      <c r="V12" s="41" t="s">
        <v>139</v>
      </c>
      <c r="W12" s="40" t="s">
        <v>140</v>
      </c>
      <c r="X12" s="53"/>
      <c r="Y12" s="60" t="s">
        <v>30</v>
      </c>
    </row>
    <row r="13" spans="1:25" ht="16.899999999999999" customHeight="1" thickBo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4" t="s">
        <v>48</v>
      </c>
      <c r="N13"/>
      <c r="O13" s="23" t="s">
        <v>78</v>
      </c>
      <c r="P13" s="30" t="s">
        <v>26</v>
      </c>
      <c r="Q13" s="6">
        <f t="shared" si="0"/>
        <v>47</v>
      </c>
      <c r="R13" s="2" t="str">
        <f t="shared" si="1"/>
        <v>41 - 50</v>
      </c>
      <c r="S13" s="58" t="s">
        <v>31</v>
      </c>
      <c r="T13" s="28" t="s">
        <v>28</v>
      </c>
      <c r="U13" s="33" t="s">
        <v>104</v>
      </c>
      <c r="V13" s="41"/>
      <c r="W13" s="44"/>
      <c r="X13" s="41"/>
      <c r="Y13" s="60" t="s">
        <v>30</v>
      </c>
    </row>
    <row r="14" spans="1:25" ht="16.899999999999999" customHeight="1" thickBo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4" t="s">
        <v>49</v>
      </c>
      <c r="N14"/>
      <c r="O14" s="19" t="s">
        <v>79</v>
      </c>
      <c r="P14" s="30" t="s">
        <v>26</v>
      </c>
      <c r="Q14" s="6">
        <f t="shared" si="0"/>
        <v>35</v>
      </c>
      <c r="R14" s="2" t="str">
        <f t="shared" si="1"/>
        <v>31 - 40</v>
      </c>
      <c r="S14" s="58" t="s">
        <v>36</v>
      </c>
      <c r="T14" s="28" t="s">
        <v>28</v>
      </c>
      <c r="U14" s="38" t="s">
        <v>104</v>
      </c>
      <c r="V14" s="41" t="s">
        <v>141</v>
      </c>
      <c r="W14" s="55" t="s">
        <v>142</v>
      </c>
      <c r="X14" s="55"/>
      <c r="Y14" s="60" t="s">
        <v>30</v>
      </c>
    </row>
    <row r="15" spans="1:25" ht="16.899999999999999" customHeight="1" thickBo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4" t="s">
        <v>50</v>
      </c>
      <c r="N15"/>
      <c r="O15" s="20" t="s">
        <v>80</v>
      </c>
      <c r="P15" s="30" t="s">
        <v>26</v>
      </c>
      <c r="Q15" s="6">
        <f t="shared" si="0"/>
        <v>56</v>
      </c>
      <c r="R15" s="2" t="str">
        <f t="shared" si="1"/>
        <v>&gt; 50</v>
      </c>
      <c r="S15" s="58" t="s">
        <v>35</v>
      </c>
      <c r="T15" s="28" t="s">
        <v>28</v>
      </c>
      <c r="U15" s="38" t="s">
        <v>105</v>
      </c>
      <c r="V15" s="41" t="s">
        <v>143</v>
      </c>
      <c r="W15" s="45" t="s">
        <v>144</v>
      </c>
      <c r="X15" s="41"/>
      <c r="Y15" s="60" t="s">
        <v>30</v>
      </c>
    </row>
    <row r="16" spans="1:25" ht="16.899999999999999" customHeight="1" thickBo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4" t="s">
        <v>51</v>
      </c>
      <c r="N16"/>
      <c r="O16" s="19" t="s">
        <v>81</v>
      </c>
      <c r="P16" s="30" t="s">
        <v>26</v>
      </c>
      <c r="Q16" s="6">
        <f t="shared" si="0"/>
        <v>32</v>
      </c>
      <c r="R16" s="2" t="str">
        <f t="shared" si="1"/>
        <v>31 - 40</v>
      </c>
      <c r="S16" s="58" t="s">
        <v>31</v>
      </c>
      <c r="T16" s="28" t="s">
        <v>28</v>
      </c>
      <c r="U16" s="38" t="s">
        <v>106</v>
      </c>
      <c r="V16" s="51" t="s">
        <v>124</v>
      </c>
      <c r="W16" s="45" t="s">
        <v>145</v>
      </c>
      <c r="X16" s="41"/>
      <c r="Y16" s="60" t="s">
        <v>30</v>
      </c>
    </row>
    <row r="17" spans="1:25" ht="16.899999999999999" customHeight="1" thickBo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4" t="s">
        <v>52</v>
      </c>
      <c r="N17"/>
      <c r="O17" s="20" t="s">
        <v>82</v>
      </c>
      <c r="P17" s="30" t="s">
        <v>26</v>
      </c>
      <c r="Q17" s="6">
        <f t="shared" si="0"/>
        <v>33</v>
      </c>
      <c r="R17" s="2" t="str">
        <f t="shared" si="1"/>
        <v>31 - 40</v>
      </c>
      <c r="S17" s="58" t="s">
        <v>31</v>
      </c>
      <c r="T17" s="28" t="s">
        <v>28</v>
      </c>
      <c r="U17" s="33" t="s">
        <v>107</v>
      </c>
      <c r="V17" s="41" t="s">
        <v>146</v>
      </c>
      <c r="W17" s="46" t="s">
        <v>147</v>
      </c>
      <c r="X17" s="41"/>
      <c r="Y17" s="60" t="s">
        <v>30</v>
      </c>
    </row>
    <row r="18" spans="1:25" ht="16.899999999999999" customHeight="1" thickBo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4" t="s">
        <v>53</v>
      </c>
      <c r="N18"/>
      <c r="O18" s="20" t="s">
        <v>83</v>
      </c>
      <c r="P18" s="30" t="s">
        <v>26</v>
      </c>
      <c r="Q18" s="6">
        <f t="shared" si="0"/>
        <v>38</v>
      </c>
      <c r="R18" s="2" t="str">
        <f t="shared" si="1"/>
        <v>31 - 40</v>
      </c>
      <c r="S18" s="58" t="s">
        <v>31</v>
      </c>
      <c r="T18" s="28" t="s">
        <v>28</v>
      </c>
      <c r="U18" s="33" t="s">
        <v>108</v>
      </c>
      <c r="V18" s="41" t="s">
        <v>148</v>
      </c>
      <c r="W18" s="43" t="s">
        <v>149</v>
      </c>
      <c r="X18" s="41"/>
      <c r="Y18" s="60" t="s">
        <v>30</v>
      </c>
    </row>
    <row r="19" spans="1:25" ht="16.899999999999999" customHeight="1" thickBo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4" t="s">
        <v>54</v>
      </c>
      <c r="N19"/>
      <c r="O19" s="20" t="s">
        <v>84</v>
      </c>
      <c r="P19" s="30" t="s">
        <v>26</v>
      </c>
      <c r="Q19" s="6">
        <f t="shared" si="0"/>
        <v>46</v>
      </c>
      <c r="R19" s="2" t="str">
        <f t="shared" si="1"/>
        <v>41 - 50</v>
      </c>
      <c r="S19" s="58" t="s">
        <v>31</v>
      </c>
      <c r="T19" s="28" t="s">
        <v>28</v>
      </c>
      <c r="U19" s="33" t="s">
        <v>109</v>
      </c>
      <c r="V19" s="41" t="s">
        <v>150</v>
      </c>
      <c r="W19" s="43" t="s">
        <v>151</v>
      </c>
      <c r="X19" s="41"/>
      <c r="Y19" s="60" t="s">
        <v>30</v>
      </c>
    </row>
    <row r="20" spans="1:25" ht="16.899999999999999" customHeight="1" thickBo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4" t="s">
        <v>55</v>
      </c>
      <c r="N20"/>
      <c r="O20" s="20" t="s">
        <v>85</v>
      </c>
      <c r="P20" s="30" t="s">
        <v>26</v>
      </c>
      <c r="Q20" s="6">
        <f t="shared" si="0"/>
        <v>33</v>
      </c>
      <c r="R20" s="2" t="str">
        <f t="shared" si="1"/>
        <v>31 - 40</v>
      </c>
      <c r="S20" s="58"/>
      <c r="T20" s="28" t="s">
        <v>28</v>
      </c>
      <c r="U20" s="33" t="s">
        <v>110</v>
      </c>
      <c r="V20" s="41" t="s">
        <v>152</v>
      </c>
      <c r="W20" s="55" t="s">
        <v>153</v>
      </c>
      <c r="X20" s="41"/>
      <c r="Y20" s="60" t="s">
        <v>30</v>
      </c>
    </row>
    <row r="21" spans="1:25" ht="16.899999999999999" customHeight="1" thickBo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4" t="s">
        <v>56</v>
      </c>
      <c r="N21"/>
      <c r="O21" s="20" t="s">
        <v>86</v>
      </c>
      <c r="P21" s="30" t="s">
        <v>26</v>
      </c>
      <c r="Q21" s="6">
        <f t="shared" si="0"/>
        <v>45</v>
      </c>
      <c r="R21" s="2" t="str">
        <f t="shared" si="1"/>
        <v>41 - 50</v>
      </c>
      <c r="S21" s="58" t="s">
        <v>31</v>
      </c>
      <c r="T21" s="28" t="s">
        <v>28</v>
      </c>
      <c r="U21" s="36" t="s">
        <v>111</v>
      </c>
      <c r="V21" s="41" t="s">
        <v>154</v>
      </c>
      <c r="W21" s="43" t="s">
        <v>155</v>
      </c>
      <c r="X21" s="41"/>
      <c r="Y21" s="60" t="s">
        <v>30</v>
      </c>
    </row>
    <row r="22" spans="1:25" ht="16.899999999999999" customHeight="1" thickBo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4" t="s">
        <v>57</v>
      </c>
      <c r="N22"/>
      <c r="O22" s="20" t="s">
        <v>87</v>
      </c>
      <c r="P22" s="30" t="s">
        <v>26</v>
      </c>
      <c r="Q22" s="6">
        <f t="shared" si="0"/>
        <v>29</v>
      </c>
      <c r="R22" s="2" t="str">
        <f t="shared" si="1"/>
        <v>21 - 30</v>
      </c>
      <c r="S22" s="58" t="s">
        <v>35</v>
      </c>
      <c r="T22" s="28" t="s">
        <v>28</v>
      </c>
      <c r="U22" s="33" t="s">
        <v>112</v>
      </c>
      <c r="V22" s="41" t="s">
        <v>156</v>
      </c>
      <c r="W22" s="39" t="s">
        <v>157</v>
      </c>
      <c r="X22" s="41"/>
      <c r="Y22" s="60" t="s">
        <v>30</v>
      </c>
    </row>
    <row r="23" spans="1:25" ht="16.899999999999999" customHeight="1" thickBo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4" t="s">
        <v>58</v>
      </c>
      <c r="N23"/>
      <c r="O23" s="20" t="s">
        <v>88</v>
      </c>
      <c r="P23" s="30" t="s">
        <v>26</v>
      </c>
      <c r="Q23" s="6">
        <f t="shared" si="0"/>
        <v>41</v>
      </c>
      <c r="R23" s="2" t="str">
        <f t="shared" si="1"/>
        <v>41 - 50</v>
      </c>
      <c r="S23" s="58" t="s">
        <v>36</v>
      </c>
      <c r="T23" s="28" t="s">
        <v>28</v>
      </c>
      <c r="U23" s="36" t="s">
        <v>113</v>
      </c>
      <c r="V23" s="41" t="s">
        <v>158</v>
      </c>
      <c r="W23" s="43" t="s">
        <v>159</v>
      </c>
      <c r="X23" s="41"/>
      <c r="Y23" s="60" t="s">
        <v>30</v>
      </c>
    </row>
    <row r="24" spans="1:25" ht="16.899999999999999" customHeight="1" thickBo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4" t="s">
        <v>59</v>
      </c>
      <c r="N24"/>
      <c r="O24" s="20" t="s">
        <v>89</v>
      </c>
      <c r="P24" s="30" t="s">
        <v>26</v>
      </c>
      <c r="Q24" s="6">
        <f t="shared" si="0"/>
        <v>44</v>
      </c>
      <c r="R24" s="2" t="str">
        <f t="shared" si="1"/>
        <v>41 - 50</v>
      </c>
      <c r="S24" s="58" t="s">
        <v>31</v>
      </c>
      <c r="T24" s="28" t="s">
        <v>28</v>
      </c>
      <c r="U24" s="36" t="s">
        <v>114</v>
      </c>
      <c r="V24" s="41" t="s">
        <v>160</v>
      </c>
      <c r="W24" s="43" t="s">
        <v>161</v>
      </c>
      <c r="X24" s="41"/>
      <c r="Y24" s="60" t="s">
        <v>30</v>
      </c>
    </row>
    <row r="25" spans="1:25" ht="16.899999999999999" customHeight="1" thickBo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4" t="s">
        <v>60</v>
      </c>
      <c r="N25"/>
      <c r="O25" s="20" t="s">
        <v>90</v>
      </c>
      <c r="P25" s="30" t="s">
        <v>26</v>
      </c>
      <c r="Q25" s="6">
        <f t="shared" si="0"/>
        <v>37</v>
      </c>
      <c r="R25" s="2" t="str">
        <f t="shared" si="1"/>
        <v>31 - 40</v>
      </c>
      <c r="S25" s="58" t="s">
        <v>31</v>
      </c>
      <c r="T25" s="28" t="s">
        <v>28</v>
      </c>
      <c r="U25" s="38" t="s">
        <v>115</v>
      </c>
      <c r="V25" s="41" t="s">
        <v>162</v>
      </c>
      <c r="W25" s="43" t="s">
        <v>163</v>
      </c>
      <c r="X25" s="41"/>
      <c r="Y25" s="60" t="s">
        <v>30</v>
      </c>
    </row>
    <row r="26" spans="1:25" ht="16.899999999999999" customHeight="1" thickBo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4" t="s">
        <v>61</v>
      </c>
      <c r="N26"/>
      <c r="O26" s="20" t="s">
        <v>91</v>
      </c>
      <c r="P26" s="30" t="s">
        <v>26</v>
      </c>
      <c r="Q26" s="6">
        <f t="shared" si="0"/>
        <v>40</v>
      </c>
      <c r="R26" s="2" t="str">
        <f t="shared" si="1"/>
        <v>31 - 40</v>
      </c>
      <c r="S26" s="58" t="s">
        <v>32</v>
      </c>
      <c r="T26" s="28" t="s">
        <v>28</v>
      </c>
      <c r="U26" s="33"/>
      <c r="V26" s="41" t="s">
        <v>164</v>
      </c>
      <c r="W26" s="39" t="s">
        <v>165</v>
      </c>
      <c r="X26" s="41"/>
      <c r="Y26" s="60" t="s">
        <v>30</v>
      </c>
    </row>
    <row r="27" spans="1:25" ht="16.899999999999999" customHeight="1" thickBo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4" t="s">
        <v>62</v>
      </c>
      <c r="N27"/>
      <c r="O27" s="21" t="s">
        <v>92</v>
      </c>
      <c r="P27" s="30" t="s">
        <v>26</v>
      </c>
      <c r="Q27" s="6">
        <f t="shared" si="0"/>
        <v>36</v>
      </c>
      <c r="R27" s="2" t="str">
        <f t="shared" si="1"/>
        <v>31 - 40</v>
      </c>
      <c r="S27" s="58" t="s">
        <v>31</v>
      </c>
      <c r="T27" s="28" t="s">
        <v>28</v>
      </c>
      <c r="U27" s="33" t="s">
        <v>116</v>
      </c>
      <c r="V27" s="41" t="s">
        <v>166</v>
      </c>
      <c r="W27" s="46" t="s">
        <v>167</v>
      </c>
      <c r="X27" s="41"/>
      <c r="Y27" s="60" t="s">
        <v>30</v>
      </c>
    </row>
    <row r="28" spans="1:25" ht="16.899999999999999" customHeight="1" thickBo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6" t="s">
        <v>63</v>
      </c>
      <c r="N28"/>
      <c r="O28" s="24" t="s">
        <v>93</v>
      </c>
      <c r="P28" s="30" t="s">
        <v>26</v>
      </c>
      <c r="Q28" s="6">
        <f t="shared" si="0"/>
        <v>50</v>
      </c>
      <c r="R28" s="2" t="str">
        <f t="shared" si="1"/>
        <v>41 - 50</v>
      </c>
      <c r="S28" s="58" t="s">
        <v>36</v>
      </c>
      <c r="T28" s="28" t="s">
        <v>28</v>
      </c>
      <c r="U28" s="33" t="s">
        <v>117</v>
      </c>
      <c r="V28" s="41" t="s">
        <v>168</v>
      </c>
      <c r="W28" s="48" t="s">
        <v>169</v>
      </c>
      <c r="X28" s="41"/>
      <c r="Y28" s="60" t="s">
        <v>30</v>
      </c>
    </row>
    <row r="29" spans="1:25" ht="16.899999999999999" customHeight="1" thickBo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4" t="s">
        <v>64</v>
      </c>
      <c r="N29"/>
      <c r="O29" s="20" t="s">
        <v>94</v>
      </c>
      <c r="P29" s="30" t="s">
        <v>26</v>
      </c>
      <c r="Q29" s="6">
        <f t="shared" si="0"/>
        <v>61</v>
      </c>
      <c r="R29" s="2" t="str">
        <f t="shared" si="1"/>
        <v>&gt; 50</v>
      </c>
      <c r="S29" s="58" t="s">
        <v>32</v>
      </c>
      <c r="T29" s="28" t="s">
        <v>28</v>
      </c>
      <c r="U29" s="33" t="s">
        <v>117</v>
      </c>
      <c r="V29" s="41" t="s">
        <v>170</v>
      </c>
      <c r="W29" s="45" t="s">
        <v>171</v>
      </c>
      <c r="X29" s="41"/>
      <c r="Y29" s="60" t="s">
        <v>30</v>
      </c>
    </row>
    <row r="30" spans="1:25" ht="16.899999999999999" customHeight="1" thickBo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4" t="s">
        <v>65</v>
      </c>
      <c r="N30"/>
      <c r="O30" s="22" t="s">
        <v>95</v>
      </c>
      <c r="P30" s="30" t="s">
        <v>26</v>
      </c>
      <c r="Q30" s="6">
        <f t="shared" si="0"/>
        <v>42</v>
      </c>
      <c r="R30" s="2" t="str">
        <f t="shared" si="1"/>
        <v>41 - 50</v>
      </c>
      <c r="S30" s="58" t="s">
        <v>32</v>
      </c>
      <c r="T30" s="28" t="s">
        <v>28</v>
      </c>
      <c r="U30" s="33" t="s">
        <v>118</v>
      </c>
      <c r="V30" s="41" t="s">
        <v>172</v>
      </c>
      <c r="W30" s="47" t="s">
        <v>173</v>
      </c>
      <c r="X30" s="41"/>
      <c r="Y30" s="60" t="s">
        <v>30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66</v>
      </c>
      <c r="N31"/>
      <c r="O31" s="25" t="s">
        <v>96</v>
      </c>
      <c r="P31" s="31" t="s">
        <v>26</v>
      </c>
      <c r="Q31" s="6">
        <f t="shared" si="0"/>
        <v>49</v>
      </c>
      <c r="R31" s="2" t="str">
        <f t="shared" si="1"/>
        <v>41 - 50</v>
      </c>
      <c r="S31" s="59" t="s">
        <v>176</v>
      </c>
      <c r="T31" s="29" t="s">
        <v>28</v>
      </c>
      <c r="U31" s="34" t="s">
        <v>119</v>
      </c>
      <c r="V31" s="49" t="s">
        <v>174</v>
      </c>
      <c r="W31" s="43" t="s">
        <v>175</v>
      </c>
      <c r="X31" s="49"/>
      <c r="Y31" s="60" t="s">
        <v>30</v>
      </c>
    </row>
  </sheetData>
  <hyperlinks>
    <hyperlink ref="W15" r:id="rId1" display="085786090858/am3l_g@yahoo.com"/>
    <hyperlink ref="W16" r:id="rId2" display="081339322202/ladypoenya@gmail.com"/>
    <hyperlink ref="W17" r:id="rId3" display="081548527455/charm.claire@gmail.com"/>
    <hyperlink ref="W29" r:id="rId4" display="08156710191/erwina.tri@gmail.com"/>
    <hyperlink ref="W30" r:id="rId5" display="08156720644/macansatu.satumacan@gmail.com"/>
    <hyperlink ref="W2" r:id="rId6"/>
    <hyperlink ref="W27" r:id="rId7"/>
  </hyperlinks>
  <pageMargins left="0.7" right="0.7" top="0.3" bottom="0.3" header="0.3" footer="0.3"/>
  <pageSetup paperSize="9" orientation="portrait" useFirstPageNumber="1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2016-09-27T02:38:29Z</dcterms:modified>
  <dc:language>en-US</dc:language>
</cp:coreProperties>
</file>