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5" i="1" l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<sst xmlns="http://schemas.openxmlformats.org/spreadsheetml/2006/main" count="324" uniqueCount="169">
  <si>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</si>
  <si>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</si>
  <si>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</si>
  <si>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</si>
  <si>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</si>
  <si>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</si>
  <si>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</si>
  <si>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</si>
  <si>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</si>
  <si>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</si>
  <si>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</si>
  <si>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</si>
  <si>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</si>
  <si>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</si>
  <si>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</si>
  <si>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</si>
  <si>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</si>
  <si>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</si>
  <si>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</si>
  <si>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</si>
  <si>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</si>
  <si>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</si>
  <si>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</si>
  <si>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</si>
  <si>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</si>
  <si>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</si>
  <si>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Fran Dinaja</t>
  </si>
  <si>
    <t>Bengkulu,                       1 September 1984</t>
  </si>
  <si>
    <t>Delvi Duwi Kartika</t>
  </si>
  <si>
    <t>-</t>
  </si>
  <si>
    <t>Hendri Hidayat</t>
  </si>
  <si>
    <t>Hari Fajrin</t>
  </si>
  <si>
    <t>Bengkulu,                   16 November 1990</t>
  </si>
  <si>
    <t xml:space="preserve">Purwaningsih </t>
  </si>
  <si>
    <t>Lampung,                         7 Juni 1989</t>
  </si>
  <si>
    <t>Rita Susanti</t>
  </si>
  <si>
    <t>Tg. Pinang,                                    11 Julli 1990</t>
  </si>
  <si>
    <t>Quran Nahami</t>
  </si>
  <si>
    <t>Bengkulu,                     12 Agustus 1989</t>
  </si>
  <si>
    <t>Melisa Yuliana</t>
  </si>
  <si>
    <t>Ketahun,                          18 Mei 1990</t>
  </si>
  <si>
    <t>Maidiansyah</t>
  </si>
  <si>
    <t>Palembang,                     23 Mei 1989</t>
  </si>
  <si>
    <t>Andi Wijaya</t>
  </si>
  <si>
    <t>Pangkal Pinang,                7 Juli 1990</t>
  </si>
  <si>
    <t>Alsoni Mukhtiar</t>
  </si>
  <si>
    <t>Bungamas,                      28 Juni 1990</t>
  </si>
  <si>
    <t>Gandi Mulia Candra</t>
  </si>
  <si>
    <t>Talang Leak,                            18 Juli 1989</t>
  </si>
  <si>
    <t>Herizoni Saputra</t>
  </si>
  <si>
    <t>Bengkulu,                                15 Mei 1990</t>
  </si>
  <si>
    <t>Devi Feruna</t>
  </si>
  <si>
    <t>Bengkulu,                          23 Desember 1990</t>
  </si>
  <si>
    <t>Sofia Maria Ulfah</t>
  </si>
  <si>
    <t>Bengkulu,                       9 Desember 1991</t>
  </si>
  <si>
    <t>Dahyana, S. Sos</t>
  </si>
  <si>
    <t>Talang Leak,                14 Juli 1968</t>
  </si>
  <si>
    <t>Meiki Fradlus</t>
  </si>
  <si>
    <t>Talang Leak,                      29 Mei 1989</t>
  </si>
  <si>
    <t>Sri Hartati</t>
  </si>
  <si>
    <t>Bengkulu,                      12 Desember 1989</t>
  </si>
  <si>
    <t>Veni Anggraini</t>
  </si>
  <si>
    <t>Bengkulu,                            5 Februari 1990</t>
  </si>
  <si>
    <t>Meli</t>
  </si>
  <si>
    <t>Bengkulu,                      12 Oktober 1982</t>
  </si>
  <si>
    <t>Heni Oktari</t>
  </si>
  <si>
    <t>Pulau Kemang,                  29 Oktober 1992</t>
  </si>
  <si>
    <t>Deka Ratnasari</t>
  </si>
  <si>
    <t>Pandan,                            23 Desember 1992</t>
  </si>
  <si>
    <t>Leditiya Lestari</t>
  </si>
  <si>
    <t>Curup,                             6 November 1990</t>
  </si>
  <si>
    <t xml:space="preserve">Syamsurizal </t>
  </si>
  <si>
    <t xml:space="preserve">Bengkulu,                        31 Desember </t>
  </si>
  <si>
    <t>Novy Deranasari</t>
  </si>
  <si>
    <t>Bengkulu,                           14 November 1992</t>
  </si>
  <si>
    <t>Ahmad Fajrin</t>
  </si>
  <si>
    <t>11 Mei 1991</t>
  </si>
  <si>
    <t>Yasmadi</t>
  </si>
  <si>
    <t>Batu raja,                      17 Januari 1979</t>
  </si>
  <si>
    <t>Nike Anggraini</t>
  </si>
  <si>
    <t>Bengkulu,                             23 Agustus 1990</t>
  </si>
  <si>
    <t>Dini Febrianti</t>
  </si>
  <si>
    <t>Curup,                        20 Februari 1991</t>
  </si>
  <si>
    <t>Bukhari Muslim, SE</t>
  </si>
  <si>
    <t>Mentiring,                        14 Mei 1963</t>
  </si>
  <si>
    <t>Jl. S. Parman 7 No. 24 Rt. 4/3, Bengkulu</t>
  </si>
  <si>
    <t>Jual Burung</t>
  </si>
  <si>
    <t>Jl. Jati 8 Rt. 9/3 No. 100, Sawah Besar, Bengkulu</t>
  </si>
  <si>
    <t>081977050663</t>
  </si>
  <si>
    <t>Jl. Merawan Sawah Besar Baru, Bengkulu</t>
  </si>
  <si>
    <t>082184600799</t>
  </si>
  <si>
    <t>Perbengkelan</t>
  </si>
  <si>
    <t>Jl. Flamboyan 17, SKIP, Bengkulu</t>
  </si>
  <si>
    <t>Jl. WR. Supratman Rt. 19 No. 94, Bengkulu</t>
  </si>
  <si>
    <t>081919466167</t>
  </si>
  <si>
    <t>Perdagangan</t>
  </si>
  <si>
    <t>Jl. WR. Supratman, Kandang Limun UNIB Belakang, Bengkulu</t>
  </si>
  <si>
    <t>085266710994</t>
  </si>
  <si>
    <t>Peternakan</t>
  </si>
  <si>
    <t>Jl. Belimbing 3 No. 47 Rt. 24/08, Panorama, Bengkulu</t>
  </si>
  <si>
    <t>085768076505</t>
  </si>
  <si>
    <t>Jl. WR. Supratman Gg. Melati Pondokan Vina Rt. 6/01, Bengkulu</t>
  </si>
  <si>
    <t>082185155534</t>
  </si>
  <si>
    <t>Jl. Penurunan Rt. 8 Gang Kantor Lurah, Bengkulu</t>
  </si>
  <si>
    <t>085273033353</t>
  </si>
  <si>
    <t>Jl. Penurunan Gang Kantor Lurah, Bengkulu</t>
  </si>
  <si>
    <t>085381313337</t>
  </si>
  <si>
    <t>Kec. Teluk Segara Kel. Bajak Gg. Pecah Palak, Bengkulu</t>
  </si>
  <si>
    <t>0736-91155 / 081919355507</t>
  </si>
  <si>
    <t>Distributor Fashion</t>
  </si>
  <si>
    <t>Jl. Hibrida VIII No. 20A, Bengkulu</t>
  </si>
  <si>
    <t>085367043367</t>
  </si>
  <si>
    <t>Jl. Barito Blok D2 No. 17, Lingkar Barat, Bengkulu</t>
  </si>
  <si>
    <t>087894668516</t>
  </si>
  <si>
    <t>Jl. Malabera No. 154 Rt. 03, Bengkulu</t>
  </si>
  <si>
    <t>082177390692</t>
  </si>
  <si>
    <t>Jl. DI Panjaitan No. 14 Rt. 02/01, Bengkulu</t>
  </si>
  <si>
    <t>085764769300</t>
  </si>
  <si>
    <t>Makanan</t>
  </si>
  <si>
    <t>Penurunan Rt. 01/01, Bengkulu</t>
  </si>
  <si>
    <t>082177784385</t>
  </si>
  <si>
    <t>Simpan Pinjam</t>
  </si>
  <si>
    <t>081278402101</t>
  </si>
  <si>
    <t>Jl. Kalimantan No. 19 Rt. 04, Rawa Makmur Permai, Bengkulu</t>
  </si>
  <si>
    <t>085669561431</t>
  </si>
  <si>
    <t>Jl. Kalimantan No. 08 Rt. 04, Rawa Makmur Permai Bengkulu</t>
  </si>
  <si>
    <t>081977034322</t>
  </si>
  <si>
    <t>Padang Betuah Kec. Pondok Kelapa, Kab. Bentang, Bengkulu</t>
  </si>
  <si>
    <t>Jl. Jati 8, Sawah Lebar Rt. 09/03, Bengkulu</t>
  </si>
  <si>
    <t>087894838767</t>
  </si>
  <si>
    <t>Toko Penjualan Komputer</t>
  </si>
  <si>
    <t>Jl. Jati No. 8, Sawah Besar, Bengkulu</t>
  </si>
  <si>
    <t>087894799572</t>
  </si>
  <si>
    <t>Mini Market</t>
  </si>
  <si>
    <t>Perumnas Unila Blok 4C No. 44, Bengkulu</t>
  </si>
  <si>
    <t>0736-7310792 / 085369540233</t>
  </si>
  <si>
    <t>Jl. Jati No. 106 Rt. 9, Sawah Lebar, Bengkulu</t>
  </si>
  <si>
    <t>085273542006</t>
  </si>
  <si>
    <t>Ikan Kering/Ikan Belah</t>
  </si>
  <si>
    <t>Jl. Sunarta 4 No. 40, Suka Merindu, Bengkulu</t>
  </si>
  <si>
    <t>085273000922</t>
  </si>
  <si>
    <t>Fashion, Assesoris Wanita</t>
  </si>
  <si>
    <t>Perumnas Nakau Asri Blok D No. 10, Bengkulu</t>
  </si>
  <si>
    <t>085382993939</t>
  </si>
  <si>
    <t xml:space="preserve">Ternak Bebek Potong </t>
  </si>
  <si>
    <t>Jl. Merawan Sawah Lebar, Bengkulu</t>
  </si>
  <si>
    <t>085279036127</t>
  </si>
  <si>
    <t>Jl. Irian No. 20 Rt. 09, Bengkulu</t>
  </si>
  <si>
    <t>0736-342686 / 081373338959</t>
  </si>
  <si>
    <t>Jl. Merawan 13 No. 28, Bengkulu</t>
  </si>
  <si>
    <t>085273412340</t>
  </si>
  <si>
    <t>Jl. Hendrida 8 Rt. 15/04, Bengkulu</t>
  </si>
  <si>
    <t>085268194005</t>
  </si>
  <si>
    <t>SLTA</t>
  </si>
  <si>
    <t>SMA 1 Jambi</t>
  </si>
  <si>
    <t>S1</t>
  </si>
  <si>
    <t>Universitas Bengkulu</t>
  </si>
  <si>
    <t>SMA Bina Satria</t>
  </si>
  <si>
    <t>SMAN 1 Seluma</t>
  </si>
  <si>
    <t>Stike Tri Mandiri Sakti Bengkulu</t>
  </si>
  <si>
    <t>DIII</t>
  </si>
  <si>
    <t>Poltekkes Kemenkes Bengkulu</t>
  </si>
  <si>
    <t>Unihaz Bengkulu</t>
  </si>
  <si>
    <t>Universitas Muhammadiyah Bengkulu</t>
  </si>
  <si>
    <t>Universitas Dehasen Bengkulu</t>
  </si>
  <si>
    <t>SMAN 1 Bengkulu</t>
  </si>
  <si>
    <t>UNIB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</si>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</sst>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indent="1"/>
    </xf>
    <xf numFmtId="49" fontId="7" fillId="0" borderId="2" xfId="3" applyNumberFormat="1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 wrapText="1"/>
    </xf>
    <xf numFmtId="15" fontId="7" fillId="0" borderId="2" xfId="3" applyNumberFormat="1" applyFont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indent="1"/>
    </xf>
    <xf numFmtId="0" fontId="6" fillId="0" borderId="3" xfId="2" applyFont="1" applyBorder="1" applyAlignment="1">
      <alignment horizontal="left" vertical="center" indent="1"/>
    </xf>
    <xf numFmtId="15" fontId="7" fillId="0" borderId="3" xfId="3" applyNumberFormat="1" applyFont="1" applyBorder="1" applyAlignment="1">
      <alignment horizontal="left" vertical="center" wrapText="1"/>
    </xf>
    <xf numFmtId="49" fontId="7" fillId="0" borderId="2" xfId="3" applyNumberFormat="1" applyFont="1" applyBorder="1" applyAlignment="1">
      <alignment horizontal="center" vertical="center" wrapText="1"/>
    </xf>
    <xf numFmtId="0" fontId="7" fillId="0" borderId="4" xfId="3" applyFont="1" applyBorder="1" applyAlignment="1">
      <alignment horizontal="left" vertical="center" wrapText="1"/>
    </xf>
    <xf numFmtId="49" fontId="7" fillId="0" borderId="3" xfId="3" applyNumberFormat="1" applyFont="1" applyBorder="1" applyAlignment="1">
      <alignment horizontal="left" vertical="center" wrapText="1"/>
    </xf>
    <xf numFmtId="49" fontId="7" fillId="0" borderId="3" xfId="3" applyNumberFormat="1" applyFont="1" applyBorder="1" applyAlignment="1">
      <alignment horizontal="center" vertical="center" wrapText="1"/>
    </xf>
    <xf numFmtId="0" fontId="7" fillId="0" borderId="5" xfId="3" applyFont="1" applyBorder="1" applyAlignment="1">
      <alignment horizontal="left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1" zoomScale="75" zoomScaleNormal="75" workbookViewId="0">
      <selection activeCell="P6" sqref="P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15.85546875" style="1" customWidth="1"/>
    <col min="13" max="13" width="26.7109375" style="1" customWidth="1"/>
    <col min="14" max="14" width="19.5703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9.7109375" style="1" customWidth="1"/>
    <col min="20" max="20" width="8.42578125" style="1" customWidth="1"/>
    <col min="21" max="21" width="11" style="1"/>
    <col min="22" max="22" width="61.42578125" style="1"/>
    <col min="23" max="23" width="11.7109375" style="1" customWidth="1"/>
    <col min="24" max="24" width="8.8554687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5" t="s">
        <v>167</v>
      </c>
      <c r="Q2" s="8">
        <f>2012-VALUE(RIGHT(O2,4))</f>
        <v>28</v>
      </c>
      <c r="R2" s="9" t="str">
        <f>IF(Q2&lt;21,"&lt; 21",IF(Q2&lt;=30,"21 - 30",IF(Q2&lt;=40,"31 - 40",IF(Q2&lt;=50,"41 - 50","&gt; 50" ))))</f>
        <v>21 - 30</v>
      </c>
      <c r="S2" s="31" t="s">
        <v>153</v>
      </c>
      <c r="U2" s="21" t="s">
        <v>29</v>
      </c>
      <c r="V2" s="20" t="s">
        <v>85</v>
      </c>
      <c r="W2" s="26" t="s">
        <v>29</v>
      </c>
      <c r="Y2" s="27" t="s">
        <v>86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36" t="s">
        <v>168</v>
      </c>
      <c r="Q3" s="8"/>
      <c r="R3" s="9"/>
      <c r="S3" s="32" t="s">
        <v>153</v>
      </c>
      <c r="U3" s="21" t="s">
        <v>29</v>
      </c>
      <c r="V3" s="20" t="s">
        <v>87</v>
      </c>
      <c r="W3" s="26" t="s">
        <v>88</v>
      </c>
      <c r="Y3" s="27" t="s">
        <v>29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2" t="s">
        <v>29</v>
      </c>
      <c r="P4" s="36" t="s">
        <v>167</v>
      </c>
      <c r="Q4" s="8"/>
      <c r="R4" s="9"/>
      <c r="S4" s="32" t="s">
        <v>153</v>
      </c>
      <c r="U4" s="21" t="s">
        <v>154</v>
      </c>
      <c r="V4" s="20" t="s">
        <v>89</v>
      </c>
      <c r="W4" s="26" t="s">
        <v>90</v>
      </c>
      <c r="Y4" s="27" t="s">
        <v>91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31</v>
      </c>
      <c r="O5" s="22" t="s">
        <v>32</v>
      </c>
      <c r="P5" s="36" t="s">
        <v>167</v>
      </c>
      <c r="Q5" s="8">
        <f t="shared" ref="Q3:Q31" si="0">2012-VALUE(RIGHT(O5,4))</f>
        <v>22</v>
      </c>
      <c r="R5" s="9" t="str">
        <f t="shared" ref="R3:R31" si="1">IF(Q5&lt;21,"&lt; 21",IF(Q5&lt;=30,"21 - 30",IF(Q5&lt;=40,"31 - 40",IF(Q5&lt;=50,"41 - 50","&gt; 50" ))))</f>
        <v>21 - 30</v>
      </c>
      <c r="S5" s="32" t="s">
        <v>155</v>
      </c>
      <c r="U5" s="21"/>
      <c r="V5" s="20" t="s">
        <v>92</v>
      </c>
      <c r="W5" s="26" t="s">
        <v>29</v>
      </c>
      <c r="Y5" s="27" t="s">
        <v>29</v>
      </c>
    </row>
    <row r="6" spans="1:25" ht="43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33</v>
      </c>
      <c r="O6" s="22" t="s">
        <v>34</v>
      </c>
      <c r="P6" s="36" t="s">
        <v>168</v>
      </c>
      <c r="Q6" s="8">
        <f t="shared" si="0"/>
        <v>23</v>
      </c>
      <c r="R6" s="9" t="str">
        <f t="shared" si="1"/>
        <v>21 - 30</v>
      </c>
      <c r="S6" s="32" t="s">
        <v>153</v>
      </c>
      <c r="U6" s="21" t="s">
        <v>156</v>
      </c>
      <c r="V6" s="20" t="s">
        <v>93</v>
      </c>
      <c r="W6" s="26" t="s">
        <v>94</v>
      </c>
      <c r="Y6" s="27" t="s">
        <v>95</v>
      </c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35</v>
      </c>
      <c r="O7" s="22" t="s">
        <v>36</v>
      </c>
      <c r="P7" s="36" t="s">
        <v>168</v>
      </c>
      <c r="Q7" s="8">
        <f t="shared" si="0"/>
        <v>22</v>
      </c>
      <c r="R7" s="9" t="str">
        <f t="shared" si="1"/>
        <v>21 - 30</v>
      </c>
      <c r="S7" s="32" t="s">
        <v>153</v>
      </c>
      <c r="U7" s="21" t="s">
        <v>156</v>
      </c>
      <c r="V7" s="20" t="s">
        <v>96</v>
      </c>
      <c r="W7" s="26" t="s">
        <v>97</v>
      </c>
      <c r="Y7" s="27" t="s">
        <v>98</v>
      </c>
    </row>
    <row r="8" spans="1:25" ht="43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37</v>
      </c>
      <c r="O8" s="22" t="s">
        <v>38</v>
      </c>
      <c r="P8" s="36" t="s">
        <v>168</v>
      </c>
      <c r="Q8" s="8">
        <f t="shared" si="0"/>
        <v>23</v>
      </c>
      <c r="R8" s="9" t="str">
        <f t="shared" si="1"/>
        <v>21 - 30</v>
      </c>
      <c r="S8" s="32" t="s">
        <v>153</v>
      </c>
      <c r="U8" s="21" t="s">
        <v>156</v>
      </c>
      <c r="V8" s="20" t="s">
        <v>99</v>
      </c>
      <c r="W8" s="26" t="s">
        <v>100</v>
      </c>
      <c r="Y8" s="27" t="s">
        <v>95</v>
      </c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39</v>
      </c>
      <c r="O9" s="21" t="s">
        <v>40</v>
      </c>
      <c r="P9" s="36" t="s">
        <v>168</v>
      </c>
      <c r="Q9" s="8">
        <f t="shared" si="0"/>
        <v>22</v>
      </c>
      <c r="R9" s="9" t="str">
        <f t="shared" si="1"/>
        <v>21 - 30</v>
      </c>
      <c r="S9" s="32" t="s">
        <v>153</v>
      </c>
      <c r="U9" s="21" t="s">
        <v>156</v>
      </c>
      <c r="V9" s="20" t="s">
        <v>101</v>
      </c>
      <c r="W9" s="26" t="s">
        <v>102</v>
      </c>
      <c r="Y9" s="27" t="s">
        <v>29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41</v>
      </c>
      <c r="O10" s="22" t="s">
        <v>42</v>
      </c>
      <c r="P10" s="36" t="s">
        <v>167</v>
      </c>
      <c r="Q10" s="8">
        <f t="shared" si="0"/>
        <v>23</v>
      </c>
      <c r="R10" s="9" t="str">
        <f t="shared" si="1"/>
        <v>21 - 30</v>
      </c>
      <c r="S10" s="31" t="s">
        <v>153</v>
      </c>
      <c r="U10" s="21" t="s">
        <v>157</v>
      </c>
      <c r="V10" s="20" t="s">
        <v>103</v>
      </c>
      <c r="W10" s="26" t="s">
        <v>104</v>
      </c>
      <c r="Y10" s="27" t="s">
        <v>95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43</v>
      </c>
      <c r="O11" s="22" t="s">
        <v>44</v>
      </c>
      <c r="P11" s="36" t="s">
        <v>167</v>
      </c>
      <c r="Q11" s="8">
        <f t="shared" si="0"/>
        <v>22</v>
      </c>
      <c r="R11" s="9" t="str">
        <f t="shared" si="1"/>
        <v>21 - 30</v>
      </c>
      <c r="S11" s="31" t="s">
        <v>153</v>
      </c>
      <c r="U11" s="21" t="s">
        <v>157</v>
      </c>
      <c r="V11" s="21" t="s">
        <v>105</v>
      </c>
      <c r="W11" s="26" t="s">
        <v>106</v>
      </c>
      <c r="Y11" s="27" t="s">
        <v>95</v>
      </c>
    </row>
    <row r="12" spans="1:25" ht="57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45</v>
      </c>
      <c r="O12" s="22" t="s">
        <v>46</v>
      </c>
      <c r="P12" s="36" t="s">
        <v>167</v>
      </c>
      <c r="Q12" s="8">
        <f t="shared" si="0"/>
        <v>22</v>
      </c>
      <c r="R12" s="9" t="str">
        <f t="shared" si="1"/>
        <v>21 - 30</v>
      </c>
      <c r="S12" s="31" t="s">
        <v>153</v>
      </c>
      <c r="U12" s="21" t="s">
        <v>158</v>
      </c>
      <c r="V12" s="21" t="s">
        <v>107</v>
      </c>
      <c r="W12" s="26" t="s">
        <v>108</v>
      </c>
      <c r="Y12" s="27" t="s">
        <v>109</v>
      </c>
    </row>
    <row r="13" spans="1:25" ht="57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47</v>
      </c>
      <c r="O13" s="22" t="s">
        <v>48</v>
      </c>
      <c r="P13" s="36" t="s">
        <v>167</v>
      </c>
      <c r="Q13" s="8">
        <f t="shared" si="0"/>
        <v>23</v>
      </c>
      <c r="R13" s="9" t="str">
        <f t="shared" si="1"/>
        <v>21 - 30</v>
      </c>
      <c r="S13" s="31" t="s">
        <v>153</v>
      </c>
      <c r="U13" s="21" t="s">
        <v>159</v>
      </c>
      <c r="V13" s="21" t="s">
        <v>110</v>
      </c>
      <c r="W13" s="26" t="s">
        <v>111</v>
      </c>
      <c r="Y13" s="27" t="s">
        <v>29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49</v>
      </c>
      <c r="O14" s="22" t="s">
        <v>50</v>
      </c>
      <c r="P14" s="36" t="s">
        <v>167</v>
      </c>
      <c r="Q14" s="8">
        <f t="shared" si="0"/>
        <v>22</v>
      </c>
      <c r="R14" s="9" t="str">
        <f t="shared" si="1"/>
        <v>21 - 30</v>
      </c>
      <c r="S14" s="31" t="s">
        <v>153</v>
      </c>
      <c r="U14" s="21" t="s">
        <v>29</v>
      </c>
      <c r="V14" s="21" t="s">
        <v>112</v>
      </c>
      <c r="W14" s="26" t="s">
        <v>113</v>
      </c>
      <c r="Y14" s="27" t="s">
        <v>29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51</v>
      </c>
      <c r="O15" s="22" t="s">
        <v>52</v>
      </c>
      <c r="P15" s="36" t="s">
        <v>168</v>
      </c>
      <c r="Q15" s="8">
        <f t="shared" si="0"/>
        <v>22</v>
      </c>
      <c r="R15" s="9" t="str">
        <f t="shared" si="1"/>
        <v>21 - 30</v>
      </c>
      <c r="S15" s="31" t="s">
        <v>153</v>
      </c>
      <c r="U15" s="21" t="s">
        <v>29</v>
      </c>
      <c r="V15" s="21" t="s">
        <v>114</v>
      </c>
      <c r="W15" s="26" t="s">
        <v>115</v>
      </c>
      <c r="Y15" s="27" t="s">
        <v>29</v>
      </c>
    </row>
    <row r="16" spans="1:25" ht="43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53</v>
      </c>
      <c r="O16" s="22" t="s">
        <v>54</v>
      </c>
      <c r="P16" s="36" t="s">
        <v>168</v>
      </c>
      <c r="Q16" s="8">
        <f t="shared" si="0"/>
        <v>21</v>
      </c>
      <c r="R16" s="9" t="str">
        <f t="shared" si="1"/>
        <v>21 - 30</v>
      </c>
      <c r="S16" s="31" t="s">
        <v>160</v>
      </c>
      <c r="U16" s="21" t="s">
        <v>161</v>
      </c>
      <c r="V16" s="21" t="s">
        <v>116</v>
      </c>
      <c r="W16" s="26" t="s">
        <v>117</v>
      </c>
      <c r="Y16" s="27" t="s">
        <v>118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55</v>
      </c>
      <c r="O17" s="22" t="s">
        <v>56</v>
      </c>
      <c r="P17" s="36" t="s">
        <v>168</v>
      </c>
      <c r="Q17" s="8">
        <f t="shared" si="0"/>
        <v>44</v>
      </c>
      <c r="R17" s="9" t="str">
        <f t="shared" si="1"/>
        <v>41 - 50</v>
      </c>
      <c r="S17" s="31" t="s">
        <v>155</v>
      </c>
      <c r="U17" s="21" t="s">
        <v>162</v>
      </c>
      <c r="V17" s="20" t="s">
        <v>119</v>
      </c>
      <c r="W17" s="26" t="s">
        <v>120</v>
      </c>
      <c r="Y17" s="27" t="s">
        <v>121</v>
      </c>
    </row>
    <row r="18" spans="1:25" ht="57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57</v>
      </c>
      <c r="O18" s="22" t="s">
        <v>58</v>
      </c>
      <c r="P18" s="36" t="s">
        <v>167</v>
      </c>
      <c r="Q18" s="8">
        <f t="shared" si="0"/>
        <v>23</v>
      </c>
      <c r="R18" s="9" t="str">
        <f t="shared" si="1"/>
        <v>21 - 30</v>
      </c>
      <c r="S18" s="31" t="s">
        <v>153</v>
      </c>
      <c r="U18" s="21" t="s">
        <v>159</v>
      </c>
      <c r="V18" s="20" t="s">
        <v>110</v>
      </c>
      <c r="W18" s="26" t="s">
        <v>122</v>
      </c>
      <c r="Y18" s="27" t="s">
        <v>29</v>
      </c>
    </row>
    <row r="19" spans="1:25" ht="72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59</v>
      </c>
      <c r="O19" s="22" t="s">
        <v>60</v>
      </c>
      <c r="P19" s="36" t="s">
        <v>168</v>
      </c>
      <c r="Q19" s="8">
        <f t="shared" si="0"/>
        <v>23</v>
      </c>
      <c r="R19" s="9" t="str">
        <f t="shared" si="1"/>
        <v>21 - 30</v>
      </c>
      <c r="S19" s="31" t="s">
        <v>155</v>
      </c>
      <c r="U19" s="21" t="s">
        <v>163</v>
      </c>
      <c r="V19" s="20" t="s">
        <v>123</v>
      </c>
      <c r="W19" s="26" t="s">
        <v>124</v>
      </c>
      <c r="Y19" s="27" t="s">
        <v>29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61</v>
      </c>
      <c r="O20" s="22" t="s">
        <v>62</v>
      </c>
      <c r="P20" s="36" t="s">
        <v>168</v>
      </c>
      <c r="Q20" s="8">
        <f t="shared" si="0"/>
        <v>22</v>
      </c>
      <c r="R20" s="9" t="str">
        <f t="shared" si="1"/>
        <v>21 - 30</v>
      </c>
      <c r="S20" s="31" t="s">
        <v>160</v>
      </c>
      <c r="U20" s="21" t="s">
        <v>29</v>
      </c>
      <c r="V20" s="20" t="s">
        <v>125</v>
      </c>
      <c r="W20" s="26" t="s">
        <v>126</v>
      </c>
      <c r="Y20" s="27" t="s">
        <v>29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63</v>
      </c>
      <c r="O21" s="22" t="s">
        <v>64</v>
      </c>
      <c r="P21" s="36" t="s">
        <v>168</v>
      </c>
      <c r="Q21" s="8">
        <f t="shared" si="0"/>
        <v>30</v>
      </c>
      <c r="R21" s="9" t="str">
        <f t="shared" si="1"/>
        <v>21 - 30</v>
      </c>
      <c r="S21" s="31" t="s">
        <v>153</v>
      </c>
      <c r="U21" s="21" t="s">
        <v>29</v>
      </c>
      <c r="V21" s="20" t="s">
        <v>127</v>
      </c>
      <c r="W21" s="26" t="s">
        <v>29</v>
      </c>
      <c r="Y21" s="27" t="s">
        <v>29</v>
      </c>
    </row>
    <row r="22" spans="1:25" ht="57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65</v>
      </c>
      <c r="O22" s="22" t="s">
        <v>66</v>
      </c>
      <c r="P22" s="36" t="s">
        <v>168</v>
      </c>
      <c r="Q22" s="8">
        <f t="shared" si="0"/>
        <v>20</v>
      </c>
      <c r="R22" s="9" t="str">
        <f t="shared" si="1"/>
        <v>&lt; 21</v>
      </c>
      <c r="S22" s="31" t="s">
        <v>153</v>
      </c>
      <c r="U22" s="21" t="s">
        <v>164</v>
      </c>
      <c r="V22" s="20" t="s">
        <v>128</v>
      </c>
      <c r="W22" s="26" t="s">
        <v>129</v>
      </c>
      <c r="Y22" s="27" t="s">
        <v>130</v>
      </c>
    </row>
    <row r="23" spans="1:25" ht="57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67</v>
      </c>
      <c r="O23" s="21" t="s">
        <v>68</v>
      </c>
      <c r="P23" s="36" t="s">
        <v>168</v>
      </c>
      <c r="Q23" s="8">
        <f t="shared" si="0"/>
        <v>20</v>
      </c>
      <c r="R23" s="9" t="str">
        <f t="shared" si="1"/>
        <v>&lt; 21</v>
      </c>
      <c r="S23" s="31" t="s">
        <v>153</v>
      </c>
      <c r="U23" s="21" t="s">
        <v>164</v>
      </c>
      <c r="V23" s="20" t="s">
        <v>131</v>
      </c>
      <c r="W23" s="26" t="s">
        <v>132</v>
      </c>
      <c r="Y23" s="27" t="s">
        <v>133</v>
      </c>
    </row>
    <row r="24" spans="1:25" ht="57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69</v>
      </c>
      <c r="O24" s="21" t="s">
        <v>70</v>
      </c>
      <c r="P24" s="36" t="s">
        <v>168</v>
      </c>
      <c r="Q24" s="8">
        <f t="shared" si="0"/>
        <v>22</v>
      </c>
      <c r="R24" s="9" t="str">
        <f t="shared" si="1"/>
        <v>21 - 30</v>
      </c>
      <c r="S24" s="31" t="s">
        <v>153</v>
      </c>
      <c r="U24" s="21" t="s">
        <v>156</v>
      </c>
      <c r="V24" s="20" t="s">
        <v>134</v>
      </c>
      <c r="W24" s="26" t="s">
        <v>135</v>
      </c>
      <c r="Y24" s="27" t="s">
        <v>29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3" t="s">
        <v>71</v>
      </c>
      <c r="O25" s="22" t="s">
        <v>72</v>
      </c>
      <c r="P25" s="36" t="s">
        <v>167</v>
      </c>
      <c r="Q25" s="8"/>
      <c r="R25" s="9"/>
      <c r="S25" s="31" t="s">
        <v>153</v>
      </c>
      <c r="U25" s="33" t="s">
        <v>29</v>
      </c>
      <c r="V25" s="20" t="s">
        <v>136</v>
      </c>
      <c r="W25" s="26" t="s">
        <v>137</v>
      </c>
      <c r="Y25" s="27" t="s">
        <v>138</v>
      </c>
    </row>
    <row r="26" spans="1:25" ht="43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73</v>
      </c>
      <c r="O26" s="22" t="s">
        <v>74</v>
      </c>
      <c r="P26" s="36" t="s">
        <v>168</v>
      </c>
      <c r="Q26" s="8">
        <f t="shared" si="0"/>
        <v>20</v>
      </c>
      <c r="R26" s="9" t="str">
        <f t="shared" si="1"/>
        <v>&lt; 21</v>
      </c>
      <c r="S26" s="31" t="s">
        <v>153</v>
      </c>
      <c r="U26" s="21" t="s">
        <v>156</v>
      </c>
      <c r="V26" s="20" t="s">
        <v>139</v>
      </c>
      <c r="W26" s="26" t="s">
        <v>140</v>
      </c>
      <c r="Y26" s="27" t="s">
        <v>141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75</v>
      </c>
      <c r="O27" s="22" t="s">
        <v>76</v>
      </c>
      <c r="P27" s="36" t="s">
        <v>167</v>
      </c>
      <c r="Q27" s="8">
        <f t="shared" si="0"/>
        <v>21</v>
      </c>
      <c r="R27" s="9" t="str">
        <f t="shared" si="1"/>
        <v>21 - 30</v>
      </c>
      <c r="S27" s="31" t="s">
        <v>153</v>
      </c>
      <c r="U27" s="21" t="s">
        <v>156</v>
      </c>
      <c r="V27" s="20" t="s">
        <v>142</v>
      </c>
      <c r="W27" s="26" t="s">
        <v>143</v>
      </c>
      <c r="Y27" s="27" t="s">
        <v>144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77</v>
      </c>
      <c r="O28" s="22" t="s">
        <v>78</v>
      </c>
      <c r="P28" s="36" t="s">
        <v>167</v>
      </c>
      <c r="Q28" s="8">
        <f t="shared" si="0"/>
        <v>33</v>
      </c>
      <c r="R28" s="9" t="str">
        <f t="shared" si="1"/>
        <v>31 - 40</v>
      </c>
      <c r="S28" s="31" t="s">
        <v>153</v>
      </c>
      <c r="U28" s="21" t="s">
        <v>165</v>
      </c>
      <c r="V28" s="20" t="s">
        <v>145</v>
      </c>
      <c r="W28" s="26" t="s">
        <v>146</v>
      </c>
      <c r="Y28" s="27" t="s">
        <v>98</v>
      </c>
    </row>
    <row r="29" spans="1:25" ht="57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79</v>
      </c>
      <c r="O29" s="22" t="s">
        <v>80</v>
      </c>
      <c r="P29" s="36" t="s">
        <v>168</v>
      </c>
      <c r="Q29" s="8">
        <f t="shared" si="0"/>
        <v>22</v>
      </c>
      <c r="R29" s="9" t="str">
        <f t="shared" si="1"/>
        <v>21 - 30</v>
      </c>
      <c r="S29" s="31" t="s">
        <v>153</v>
      </c>
      <c r="U29" s="21" t="s">
        <v>156</v>
      </c>
      <c r="V29" s="20" t="s">
        <v>147</v>
      </c>
      <c r="W29" s="26" t="s">
        <v>148</v>
      </c>
      <c r="Y29" s="27" t="s">
        <v>29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81</v>
      </c>
      <c r="O30" s="22" t="s">
        <v>82</v>
      </c>
      <c r="P30" s="36" t="s">
        <v>168</v>
      </c>
      <c r="Q30" s="8">
        <f t="shared" si="0"/>
        <v>21</v>
      </c>
      <c r="R30" s="9" t="str">
        <f t="shared" si="1"/>
        <v>21 - 30</v>
      </c>
      <c r="S30" s="31" t="s">
        <v>153</v>
      </c>
      <c r="U30" s="21" t="s">
        <v>166</v>
      </c>
      <c r="V30" s="20" t="s">
        <v>149</v>
      </c>
      <c r="W30" s="26" t="s">
        <v>150</v>
      </c>
      <c r="Y30" s="27" t="s">
        <v>29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83</v>
      </c>
      <c r="O31" s="25" t="s">
        <v>84</v>
      </c>
      <c r="P31" s="36" t="s">
        <v>167</v>
      </c>
      <c r="Q31" s="8">
        <f t="shared" si="0"/>
        <v>49</v>
      </c>
      <c r="R31" s="9" t="str">
        <f t="shared" si="1"/>
        <v>41 - 50</v>
      </c>
      <c r="S31" s="31" t="s">
        <v>155</v>
      </c>
      <c r="U31" s="34" t="s">
        <v>162</v>
      </c>
      <c r="V31" s="28" t="s">
        <v>151</v>
      </c>
      <c r="W31" s="29" t="s">
        <v>152</v>
      </c>
      <c r="Y31" s="30" t="s">
        <v>29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2016-09-29T02:42:06Z</dcterms:modified>
  <dc:language>en-US</dc:language>
</cp:coreProperties>
</file>