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<sst xmlns="http://schemas.openxmlformats.org/spreadsheetml/2006/main" count="319" uniqueCount="184">
  <si>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</si>
  <si>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</si>
  <si>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</si>
  <si>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</si>
  <si>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</si>
  <si>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</si>
  <si>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</si>
  <si>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</si>
  <si>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</si>
  <si>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</si>
  <si>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</si>
  <si>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</si>
  <si>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</si>
  <si>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</si>
  <si>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</si>
  <si>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</si>
  <si>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</si>
  <si>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</si>
  <si>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</si>
  <si>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</si>
  <si>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</si>
  <si>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</si>
  <si>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</si>
  <si>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</si>
  <si>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</si>
  <si>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</si>
  <si>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Hamidi</t>
  </si>
  <si>
    <t>Sumenep, 13 November 1987</t>
  </si>
  <si>
    <t>Ali Bahron</t>
  </si>
  <si>
    <t>Pemekasan, 09 Juli 1991</t>
  </si>
  <si>
    <t>Abd. Hamid Bakir</t>
  </si>
  <si>
    <t>Abdul Aziz , S.Pd</t>
  </si>
  <si>
    <t>Sumenep, 26 Mei 1985</t>
  </si>
  <si>
    <t>Ach. Zubaidi Juma'ie</t>
  </si>
  <si>
    <t>Pamekasan, 18 Agustus 1990</t>
  </si>
  <si>
    <t>Abd. Wahid</t>
  </si>
  <si>
    <t>Ciputat, 12 September 1985</t>
  </si>
  <si>
    <t>Ahsan Riadi</t>
  </si>
  <si>
    <t>Pamekasan, 18 Pebruari 1988</t>
  </si>
  <si>
    <t>Mukhlis</t>
  </si>
  <si>
    <t>Sampang, 10 Juni 1992</t>
  </si>
  <si>
    <t>Suraji</t>
  </si>
  <si>
    <t>Sampang, 11 November 1988</t>
  </si>
  <si>
    <t>Yusdi Efrizal</t>
  </si>
  <si>
    <t>Medan, 16 April 1968</t>
  </si>
  <si>
    <t>Kosim Rahman</t>
  </si>
  <si>
    <t>Pamekasan 19 Februari 1992</t>
  </si>
  <si>
    <t>Ach. Faisal Ma'arif</t>
  </si>
  <si>
    <t>Sumenep 09 Desember 1984</t>
  </si>
  <si>
    <t>Wasil</t>
  </si>
  <si>
    <t>Sumenep 04 Maret 1986</t>
  </si>
  <si>
    <t>Muhdlari</t>
  </si>
  <si>
    <t>Sumenep 15 Agustus 1986</t>
  </si>
  <si>
    <t>Rozin</t>
  </si>
  <si>
    <t>Pati 17 Oktober 1982</t>
  </si>
  <si>
    <t>Ludy Yudistia</t>
  </si>
  <si>
    <t>Jakarta, 04 September 2012</t>
  </si>
  <si>
    <t>A. Anas Ghozali</t>
  </si>
  <si>
    <t>Irmongan 20 Juni 1988</t>
  </si>
  <si>
    <t>Moh. Jahid. Lukman</t>
  </si>
  <si>
    <t>Pati 27 Agustus 1976</t>
  </si>
  <si>
    <t>Zaharuddin. M</t>
  </si>
  <si>
    <t>Jambi 01 Pebruari 1992</t>
  </si>
  <si>
    <t>Adib Halim</t>
  </si>
  <si>
    <t>Pati 06 September 1984</t>
  </si>
  <si>
    <t>Moh Rokib</t>
  </si>
  <si>
    <t>Pati 07 Oktober 1987</t>
  </si>
  <si>
    <t>Abdul Wahid</t>
  </si>
  <si>
    <t>Bangkalan 07 November 1989</t>
  </si>
  <si>
    <t>Candra Marta Yuda</t>
  </si>
  <si>
    <t>Jakarta 5 Maret 1991</t>
  </si>
  <si>
    <t>Rollando Jaspar Satri Ayong</t>
  </si>
  <si>
    <t>Wonogiri 20 Juni 1994</t>
  </si>
  <si>
    <t>Ali Muhtarom</t>
  </si>
  <si>
    <t>Jepara, 25 Mei 1980</t>
  </si>
  <si>
    <t>Muhammad Ibnu Idris</t>
  </si>
  <si>
    <t>Jepara 22 Juni 1991</t>
  </si>
  <si>
    <t>Ana Mulyana</t>
  </si>
  <si>
    <t>Bogor 05 September 1969</t>
  </si>
  <si>
    <t>Iyus</t>
  </si>
  <si>
    <t>Bogor 8 Juli 1968</t>
  </si>
  <si>
    <t>Moh. Saiful Ulum</t>
  </si>
  <si>
    <t>Pati 23 Januari 1987</t>
  </si>
  <si>
    <t>Achmad Syafei</t>
  </si>
  <si>
    <t>Bogor 25 Juli 1980</t>
  </si>
  <si>
    <t>Kp. Suka Manah Rt. 03/10 Tugu Jaya Cigombong, Bogor</t>
  </si>
  <si>
    <t>08170056563</t>
  </si>
  <si>
    <t>-</t>
  </si>
  <si>
    <t>Jl. T1 Cipinang Muara No. 108, Jakarta Timur</t>
  </si>
  <si>
    <t>081939364282</t>
  </si>
  <si>
    <t>Jl. Bangka 8 Gang Mangis Pela Mampang, Jakarta Selatan</t>
  </si>
  <si>
    <t>081807598115</t>
  </si>
  <si>
    <t>Dagang Donat</t>
  </si>
  <si>
    <t>Kp. Nagrog Desa Ciadeg, Kec. Cigombong, Bogor</t>
  </si>
  <si>
    <t>087850273931</t>
  </si>
  <si>
    <t>Laundry</t>
  </si>
  <si>
    <t>087882246872</t>
  </si>
  <si>
    <t>Jl. Intan II Blok BB No. 12 Sawah Baru, Jakarta</t>
  </si>
  <si>
    <t>021- 7424206/ 087774754118</t>
  </si>
  <si>
    <t>Peternakan</t>
  </si>
  <si>
    <t>Jl. Mampang II Mampang Prapatan, Jakarta Selatan</t>
  </si>
  <si>
    <t>087750404024</t>
  </si>
  <si>
    <t>Batik</t>
  </si>
  <si>
    <t>Pisangan Ciputat, Jakarta Selatan</t>
  </si>
  <si>
    <t>087850010050</t>
  </si>
  <si>
    <t>Jl. Sedap Malam, Pisangan, Ciputat, Jakarta Selatan</t>
  </si>
  <si>
    <t>087850682466</t>
  </si>
  <si>
    <t>Kramat Raya 65 A, Jakarta Pusat</t>
  </si>
  <si>
    <t>081375226634</t>
  </si>
  <si>
    <t>Jl. Sedap Malam, Pisangan, Ciputat Jakarta Selatan</t>
  </si>
  <si>
    <t>082123709284</t>
  </si>
  <si>
    <t>jl. Intan Blok BB II Vila Mutiara Sawah Baru, Ciputat, Jakarta Selatan</t>
  </si>
  <si>
    <t>08195541952</t>
  </si>
  <si>
    <t>Jl. Jati Waringin No. 10, Jakarta Timur</t>
  </si>
  <si>
    <t>08176513246</t>
  </si>
  <si>
    <t>Jl. Kolonel Bustomi B Kp. Kaung Luwuk Rt. 05/06 Ds. Cijeruk, Bogor</t>
  </si>
  <si>
    <t>081935174979</t>
  </si>
  <si>
    <t>Cipinang, Jakarta Timur</t>
  </si>
  <si>
    <t>085782707745</t>
  </si>
  <si>
    <t>Jl. H. Sajim Radio Dalam, Jakarta Selatan</t>
  </si>
  <si>
    <t>087828301437</t>
  </si>
  <si>
    <t xml:space="preserve">Jl. Kali Anyar Rt. 001 Rw. 014 Kali Anyar Tambora, Jakarta Barat </t>
  </si>
  <si>
    <t>085718718039</t>
  </si>
  <si>
    <t>Jl. Murai I H25 No. 96, Bekasi Timur</t>
  </si>
  <si>
    <t>08129071744</t>
  </si>
  <si>
    <t>Jl. TMP Kali bata No. 04 Rt. 006 Rw. 007 Kel. Duren Tiga Pancoran, Jakarta Selatan</t>
  </si>
  <si>
    <t>081366746726</t>
  </si>
  <si>
    <t>Jl. Puri Intan No. 50 D Pisangan Ciputat Tang Sel, Jakarta Selatan</t>
  </si>
  <si>
    <t>081326529114</t>
  </si>
  <si>
    <t>Jl. Rawamangun No. 18, Cempaka Putih Jakarta Pusat</t>
  </si>
  <si>
    <t>085714421986</t>
  </si>
  <si>
    <t>Pondok Kopi Duren Sawit, Jakarta Timur</t>
  </si>
  <si>
    <t>087820868666</t>
  </si>
  <si>
    <t>Buka Konter Pulsa</t>
  </si>
  <si>
    <t>Jl. Asrama Zeni TNI AD Rt.002/004 Kel. Lubang Buaya Kec. Cipayung, Jakarta Timur</t>
  </si>
  <si>
    <t>08991630876</t>
  </si>
  <si>
    <t>Percetakan</t>
  </si>
  <si>
    <t>Jl. Haji Ramli Utara 1 No. 11 Rt. 01/06 Jakarta Selatan</t>
  </si>
  <si>
    <t>085729259588</t>
  </si>
  <si>
    <t>Perikanan</t>
  </si>
  <si>
    <t>Jl. Anyer XV No. 43, Menteng, Jakarta Pusat</t>
  </si>
  <si>
    <t>081392426360</t>
  </si>
  <si>
    <t>Jl. Pancoran Barat 40 No. 36 Rt 007/01 Jakarta Selatan</t>
  </si>
  <si>
    <t>08978138525</t>
  </si>
  <si>
    <t>Counter Ponsel</t>
  </si>
  <si>
    <t>Kp. Cijambu Rt. 02/01 Ds. Cisalada Kec. Cigombong, Bogor</t>
  </si>
  <si>
    <t>081563417906</t>
  </si>
  <si>
    <t>Home Industri Boneka,Bantal dll</t>
  </si>
  <si>
    <t>Kp. Suka Manah Rt. 02/10 Tugu Jaya Cigombong, Bogor</t>
  </si>
  <si>
    <t>085218449827</t>
  </si>
  <si>
    <t>KUBPS</t>
  </si>
  <si>
    <t>Jl. Puri Intan II No. 15 D Pisangan Ciputat Tang Sel, Jakarta Selatan</t>
  </si>
  <si>
    <t>08561239812</t>
  </si>
  <si>
    <t>KP. Suka Manah Rt. 03/10 Tugu Jaya Cigombong Bogor</t>
  </si>
  <si>
    <t>081394779384</t>
  </si>
  <si>
    <t>Ternak Ikan</t>
  </si>
  <si>
    <t>S1</t>
  </si>
  <si>
    <t>Miftahul Ulum</t>
  </si>
  <si>
    <t xml:space="preserve">Darul Ulum Pamekasan </t>
  </si>
  <si>
    <t>Univ Dr. Soetomo Surabaya</t>
  </si>
  <si>
    <t>Al- Mujamak</t>
  </si>
  <si>
    <t>Bina Sarana Informatika</t>
  </si>
  <si>
    <t>Al- Hikmah Jakarta</t>
  </si>
  <si>
    <t>Stie Ganesha</t>
  </si>
  <si>
    <t>MA. Mambaul Ulum Bata-Bata</t>
  </si>
  <si>
    <t>UT</t>
  </si>
  <si>
    <t>Univ Syarif Hidayatullah Jakarta</t>
  </si>
  <si>
    <t>UIN Jakarta</t>
  </si>
  <si>
    <t>Uniat Atthohiriyah</t>
  </si>
  <si>
    <t>PBNU (Stainu Jakarta)</t>
  </si>
  <si>
    <t>IAIN Walisongo Semarang</t>
  </si>
  <si>
    <t>STAINU Jakarta</t>
  </si>
  <si>
    <t>UIN Syarif Hidayatullah Jakarta</t>
  </si>
  <si>
    <t>SMKNI Grati Pasuruan</t>
  </si>
  <si>
    <t>Negri</t>
  </si>
  <si>
    <t>STIM Imformatika jakarta</t>
  </si>
  <si>
    <t>SMA Sejahtera</t>
  </si>
  <si>
    <t>SMP 131</t>
  </si>
  <si>
    <t>PGRI</t>
  </si>
  <si>
    <t>L</t>
  </si>
  <si>
    <t>DIII</t>
  </si>
  <si>
    <t>SLTA</t>
  </si>
  <si>
    <t>SLTP</t>
  </si>
  <si>
    <t>Jakarta, 06 Januari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</si>
</sst>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 indent="1"/>
    </xf>
    <xf numFmtId="49" fontId="7" fillId="3" borderId="2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15" fontId="7" fillId="3" borderId="2" xfId="3" applyNumberFormat="1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left" vertical="center" indent="1"/>
    </xf>
    <xf numFmtId="15" fontId="7" fillId="3" borderId="3" xfId="3" applyNumberFormat="1" applyFont="1" applyFill="1" applyBorder="1" applyAlignment="1">
      <alignment horizontal="left" vertical="center" wrapText="1"/>
    </xf>
    <xf numFmtId="49" fontId="7" fillId="3" borderId="2" xfId="3" applyNumberFormat="1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left" vertical="center" wrapText="1"/>
    </xf>
    <xf numFmtId="49" fontId="7" fillId="3" borderId="2" xfId="3" quotePrefix="1" applyNumberFormat="1" applyFont="1" applyFill="1" applyBorder="1" applyAlignment="1">
      <alignment horizontal="center" vertical="center" wrapText="1"/>
    </xf>
    <xf numFmtId="49" fontId="7" fillId="3" borderId="3" xfId="3" applyNumberFormat="1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O5" sqref="O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3.8554687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7.57031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5" t="s">
        <v>179</v>
      </c>
      <c r="Q2" s="8">
        <f>2012-VALUE(RIGHT(O2,4))</f>
        <v>25</v>
      </c>
      <c r="R2" s="9" t="str">
        <f>IF(Q2&lt;21,"&lt; 21",IF(Q2&lt;=30,"21 - 30",IF(Q2&lt;=40,"31 - 40",IF(Q2&lt;=50,"41 - 50","&gt; 50" ))))</f>
        <v>21 - 30</v>
      </c>
      <c r="S2" s="32" t="s">
        <v>156</v>
      </c>
      <c r="T2" s="21"/>
      <c r="U2" s="10"/>
      <c r="V2" s="20" t="s">
        <v>85</v>
      </c>
      <c r="W2" s="25" t="s">
        <v>86</v>
      </c>
      <c r="Y2" s="26" t="s">
        <v>87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36" t="s">
        <v>179</v>
      </c>
      <c r="Q3" s="8">
        <f t="shared" ref="Q3:Q31" si="0">2012-VALUE(RIGHT(O3,4))</f>
        <v>21</v>
      </c>
      <c r="R3" s="9" t="str">
        <f t="shared" ref="R3:R31" si="1">IF(Q3&lt;21,"&lt; 21",IF(Q3&lt;=30,"21 - 30",IF(Q3&lt;=40,"31 - 40",IF(Q3&lt;=50,"41 - 50","&gt; 50" ))))</f>
        <v>21 - 30</v>
      </c>
      <c r="S3" s="33" t="s">
        <v>156</v>
      </c>
      <c r="U3" s="21" t="s">
        <v>157</v>
      </c>
      <c r="V3" s="20" t="s">
        <v>88</v>
      </c>
      <c r="W3" s="25" t="s">
        <v>89</v>
      </c>
      <c r="Y3" s="26" t="s">
        <v>87</v>
      </c>
    </row>
    <row r="4" spans="1:25" ht="57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2" t="s">
        <v>183</v>
      </c>
      <c r="P4" s="36" t="s">
        <v>179</v>
      </c>
      <c r="Q4" s="8">
        <f t="shared" si="0"/>
        <v>31</v>
      </c>
      <c r="R4" s="9" t="str">
        <f t="shared" si="1"/>
        <v>31 - 40</v>
      </c>
      <c r="S4" s="33" t="s">
        <v>156</v>
      </c>
      <c r="U4" s="21" t="s">
        <v>158</v>
      </c>
      <c r="V4" s="20" t="s">
        <v>90</v>
      </c>
      <c r="W4" s="25" t="s">
        <v>91</v>
      </c>
      <c r="Y4" s="27" t="s">
        <v>92</v>
      </c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31</v>
      </c>
      <c r="O5" s="22" t="s">
        <v>32</v>
      </c>
      <c r="P5" s="36" t="s">
        <v>179</v>
      </c>
      <c r="Q5" s="8">
        <f t="shared" si="0"/>
        <v>27</v>
      </c>
      <c r="R5" s="9" t="str">
        <f t="shared" si="1"/>
        <v>21 - 30</v>
      </c>
      <c r="S5" s="33" t="s">
        <v>156</v>
      </c>
      <c r="U5" s="21" t="s">
        <v>159</v>
      </c>
      <c r="V5" s="20" t="s">
        <v>93</v>
      </c>
      <c r="W5" s="25" t="s">
        <v>94</v>
      </c>
      <c r="Y5" s="27" t="s">
        <v>95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33</v>
      </c>
      <c r="O6" s="22" t="s">
        <v>34</v>
      </c>
      <c r="P6" s="36" t="s">
        <v>179</v>
      </c>
      <c r="Q6" s="8">
        <f t="shared" si="0"/>
        <v>22</v>
      </c>
      <c r="R6" s="9" t="str">
        <f t="shared" si="1"/>
        <v>21 - 30</v>
      </c>
      <c r="S6" s="33" t="s">
        <v>181</v>
      </c>
      <c r="U6" s="21" t="s">
        <v>160</v>
      </c>
      <c r="V6" s="20" t="s">
        <v>90</v>
      </c>
      <c r="W6" s="25" t="s">
        <v>96</v>
      </c>
      <c r="Y6" s="26" t="s">
        <v>87</v>
      </c>
    </row>
    <row r="7" spans="1:25" ht="72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35</v>
      </c>
      <c r="O7" s="22" t="s">
        <v>36</v>
      </c>
      <c r="P7" s="36" t="s">
        <v>179</v>
      </c>
      <c r="Q7" s="8">
        <f t="shared" si="0"/>
        <v>27</v>
      </c>
      <c r="R7" s="9" t="str">
        <f t="shared" si="1"/>
        <v>21 - 30</v>
      </c>
      <c r="S7" s="33" t="s">
        <v>180</v>
      </c>
      <c r="U7" s="21" t="s">
        <v>161</v>
      </c>
      <c r="V7" s="20" t="s">
        <v>97</v>
      </c>
      <c r="W7" s="25" t="s">
        <v>98</v>
      </c>
      <c r="Y7" s="27" t="s">
        <v>99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37</v>
      </c>
      <c r="O8" s="22" t="s">
        <v>38</v>
      </c>
      <c r="P8" s="36" t="s">
        <v>179</v>
      </c>
      <c r="Q8" s="8">
        <f t="shared" si="0"/>
        <v>24</v>
      </c>
      <c r="R8" s="9" t="str">
        <f t="shared" si="1"/>
        <v>21 - 30</v>
      </c>
      <c r="S8" s="33" t="s">
        <v>156</v>
      </c>
      <c r="U8" s="21" t="s">
        <v>162</v>
      </c>
      <c r="V8" s="20" t="s">
        <v>100</v>
      </c>
      <c r="W8" s="25" t="s">
        <v>101</v>
      </c>
      <c r="Y8" s="27" t="s">
        <v>102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39</v>
      </c>
      <c r="O9" s="21" t="s">
        <v>40</v>
      </c>
      <c r="P9" s="36" t="s">
        <v>179</v>
      </c>
      <c r="Q9" s="8">
        <f t="shared" si="0"/>
        <v>20</v>
      </c>
      <c r="R9" s="9" t="str">
        <f t="shared" si="1"/>
        <v>&lt; 21</v>
      </c>
      <c r="S9" s="33" t="s">
        <v>156</v>
      </c>
      <c r="U9" s="21" t="s">
        <v>163</v>
      </c>
      <c r="V9" s="20" t="s">
        <v>103</v>
      </c>
      <c r="W9" s="25" t="s">
        <v>104</v>
      </c>
      <c r="Y9" s="26" t="s">
        <v>87</v>
      </c>
    </row>
    <row r="10" spans="1:25" ht="57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41</v>
      </c>
      <c r="O10" s="22" t="s">
        <v>42</v>
      </c>
      <c r="P10" s="36" t="s">
        <v>179</v>
      </c>
      <c r="Q10" s="8">
        <f t="shared" si="0"/>
        <v>24</v>
      </c>
      <c r="R10" s="9" t="str">
        <f t="shared" si="1"/>
        <v>21 - 30</v>
      </c>
      <c r="S10" s="32" t="s">
        <v>181</v>
      </c>
      <c r="U10" s="21" t="s">
        <v>164</v>
      </c>
      <c r="V10" s="20" t="s">
        <v>105</v>
      </c>
      <c r="W10" s="25" t="s">
        <v>106</v>
      </c>
      <c r="Y10" s="26" t="s">
        <v>87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43</v>
      </c>
      <c r="O11" s="22" t="s">
        <v>44</v>
      </c>
      <c r="P11" s="36" t="s">
        <v>179</v>
      </c>
      <c r="Q11" s="8">
        <f t="shared" si="0"/>
        <v>44</v>
      </c>
      <c r="R11" s="9" t="str">
        <f t="shared" si="1"/>
        <v>41 - 50</v>
      </c>
      <c r="S11" s="32" t="s">
        <v>181</v>
      </c>
      <c r="U11" s="21" t="s">
        <v>165</v>
      </c>
      <c r="V11" s="21" t="s">
        <v>107</v>
      </c>
      <c r="W11" s="25" t="s">
        <v>108</v>
      </c>
      <c r="Y11" s="26" t="s">
        <v>87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45</v>
      </c>
      <c r="O12" s="22" t="s">
        <v>46</v>
      </c>
      <c r="P12" s="36" t="s">
        <v>179</v>
      </c>
      <c r="Q12" s="8">
        <f t="shared" si="0"/>
        <v>20</v>
      </c>
      <c r="R12" s="9" t="str">
        <f t="shared" si="1"/>
        <v>&lt; 21</v>
      </c>
      <c r="S12" s="32" t="s">
        <v>181</v>
      </c>
      <c r="U12" s="21" t="s">
        <v>163</v>
      </c>
      <c r="V12" s="21" t="s">
        <v>109</v>
      </c>
      <c r="W12" s="25" t="s">
        <v>110</v>
      </c>
      <c r="Y12" s="26" t="s">
        <v>87</v>
      </c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47</v>
      </c>
      <c r="O13" s="22" t="s">
        <v>48</v>
      </c>
      <c r="P13" s="36" t="s">
        <v>179</v>
      </c>
      <c r="Q13" s="8">
        <f t="shared" si="0"/>
        <v>28</v>
      </c>
      <c r="R13" s="9" t="str">
        <f t="shared" si="1"/>
        <v>21 - 30</v>
      </c>
      <c r="S13" s="32" t="s">
        <v>156</v>
      </c>
      <c r="U13" s="21" t="s">
        <v>166</v>
      </c>
      <c r="V13" s="21" t="s">
        <v>111</v>
      </c>
      <c r="W13" s="25" t="s">
        <v>112</v>
      </c>
      <c r="Y13" s="26" t="s">
        <v>87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49</v>
      </c>
      <c r="O14" s="22" t="s">
        <v>50</v>
      </c>
      <c r="P14" s="36" t="s">
        <v>179</v>
      </c>
      <c r="Q14" s="8">
        <f t="shared" si="0"/>
        <v>26</v>
      </c>
      <c r="R14" s="9" t="str">
        <f t="shared" si="1"/>
        <v>21 - 30</v>
      </c>
      <c r="S14" s="32" t="s">
        <v>181</v>
      </c>
      <c r="U14" s="21" t="s">
        <v>167</v>
      </c>
      <c r="V14" s="21" t="s">
        <v>113</v>
      </c>
      <c r="W14" s="25" t="s">
        <v>114</v>
      </c>
      <c r="Y14" s="26" t="s">
        <v>87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51</v>
      </c>
      <c r="O15" s="22" t="s">
        <v>52</v>
      </c>
      <c r="P15" s="36" t="s">
        <v>179</v>
      </c>
      <c r="Q15" s="8">
        <f t="shared" si="0"/>
        <v>26</v>
      </c>
      <c r="R15" s="9" t="str">
        <f t="shared" si="1"/>
        <v>21 - 30</v>
      </c>
      <c r="S15" s="32" t="s">
        <v>181</v>
      </c>
      <c r="U15" s="21"/>
      <c r="V15" s="21" t="s">
        <v>115</v>
      </c>
      <c r="W15" s="25" t="s">
        <v>116</v>
      </c>
      <c r="Y15" s="26" t="s">
        <v>87</v>
      </c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53</v>
      </c>
      <c r="O16" s="22" t="s">
        <v>54</v>
      </c>
      <c r="P16" s="36" t="s">
        <v>179</v>
      </c>
      <c r="Q16" s="8">
        <f t="shared" si="0"/>
        <v>30</v>
      </c>
      <c r="R16" s="9" t="str">
        <f t="shared" si="1"/>
        <v>21 - 30</v>
      </c>
      <c r="S16" s="32" t="s">
        <v>181</v>
      </c>
      <c r="U16" s="21" t="s">
        <v>168</v>
      </c>
      <c r="V16" s="21" t="s">
        <v>117</v>
      </c>
      <c r="W16" s="25" t="s">
        <v>118</v>
      </c>
      <c r="Y16" s="26" t="s">
        <v>87</v>
      </c>
    </row>
    <row r="17" spans="1:25" ht="43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55</v>
      </c>
      <c r="O17" s="22" t="s">
        <v>56</v>
      </c>
      <c r="P17" s="36" t="s">
        <v>179</v>
      </c>
      <c r="Q17" s="8">
        <f t="shared" si="0"/>
        <v>0</v>
      </c>
      <c r="R17" s="9" t="str">
        <f t="shared" si="1"/>
        <v>&lt; 21</v>
      </c>
      <c r="S17" s="32" t="s">
        <v>181</v>
      </c>
      <c r="U17" s="21" t="s">
        <v>169</v>
      </c>
      <c r="V17" s="20" t="s">
        <v>119</v>
      </c>
      <c r="W17" s="25" t="s">
        <v>120</v>
      </c>
      <c r="Y17" s="26" t="s">
        <v>87</v>
      </c>
    </row>
    <row r="18" spans="1:25" ht="43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57</v>
      </c>
      <c r="O18" s="22" t="s">
        <v>58</v>
      </c>
      <c r="P18" s="36" t="s">
        <v>179</v>
      </c>
      <c r="Q18" s="8">
        <f t="shared" si="0"/>
        <v>24</v>
      </c>
      <c r="R18" s="9" t="str">
        <f t="shared" si="1"/>
        <v>21 - 30</v>
      </c>
      <c r="S18" s="32" t="s">
        <v>181</v>
      </c>
      <c r="U18" s="21" t="s">
        <v>169</v>
      </c>
      <c r="V18" s="20" t="s">
        <v>121</v>
      </c>
      <c r="W18" s="25" t="s">
        <v>122</v>
      </c>
      <c r="Y18" s="26" t="s">
        <v>87</v>
      </c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59</v>
      </c>
      <c r="O19" s="22" t="s">
        <v>60</v>
      </c>
      <c r="P19" s="36" t="s">
        <v>179</v>
      </c>
      <c r="Q19" s="8">
        <f t="shared" si="0"/>
        <v>36</v>
      </c>
      <c r="R19" s="9" t="str">
        <f t="shared" si="1"/>
        <v>31 - 40</v>
      </c>
      <c r="S19" s="32" t="s">
        <v>156</v>
      </c>
      <c r="U19" s="21" t="s">
        <v>170</v>
      </c>
      <c r="V19" s="20" t="s">
        <v>123</v>
      </c>
      <c r="W19" s="28" t="s">
        <v>124</v>
      </c>
      <c r="Y19" s="26" t="s">
        <v>87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61</v>
      </c>
      <c r="O20" s="22" t="s">
        <v>62</v>
      </c>
      <c r="P20" s="36" t="s">
        <v>179</v>
      </c>
      <c r="Q20" s="8">
        <f t="shared" si="0"/>
        <v>20</v>
      </c>
      <c r="R20" s="9" t="str">
        <f t="shared" si="1"/>
        <v>&lt; 21</v>
      </c>
      <c r="S20" s="32" t="s">
        <v>181</v>
      </c>
      <c r="U20" s="21" t="s">
        <v>171</v>
      </c>
      <c r="V20" s="20" t="s">
        <v>125</v>
      </c>
      <c r="W20" s="25" t="s">
        <v>126</v>
      </c>
      <c r="Y20" s="26" t="s">
        <v>87</v>
      </c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63</v>
      </c>
      <c r="O21" s="22" t="s">
        <v>64</v>
      </c>
      <c r="P21" s="36" t="s">
        <v>179</v>
      </c>
      <c r="Q21" s="8">
        <f t="shared" si="0"/>
        <v>28</v>
      </c>
      <c r="R21" s="9" t="str">
        <f t="shared" si="1"/>
        <v>21 - 30</v>
      </c>
      <c r="S21" s="32" t="s">
        <v>156</v>
      </c>
      <c r="U21" s="21" t="s">
        <v>172</v>
      </c>
      <c r="V21" s="20" t="s">
        <v>127</v>
      </c>
      <c r="W21" s="25" t="s">
        <v>128</v>
      </c>
      <c r="Y21" s="26" t="s">
        <v>87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65</v>
      </c>
      <c r="O22" s="22" t="s">
        <v>66</v>
      </c>
      <c r="P22" s="36" t="s">
        <v>179</v>
      </c>
      <c r="Q22" s="8">
        <f t="shared" si="0"/>
        <v>25</v>
      </c>
      <c r="R22" s="9" t="str">
        <f t="shared" si="1"/>
        <v>21 - 30</v>
      </c>
      <c r="S22" s="32" t="s">
        <v>181</v>
      </c>
      <c r="U22" s="21"/>
      <c r="V22" s="20" t="s">
        <v>129</v>
      </c>
      <c r="W22" s="25" t="s">
        <v>130</v>
      </c>
      <c r="Y22" s="26" t="s">
        <v>87</v>
      </c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67</v>
      </c>
      <c r="O23" s="21" t="s">
        <v>68</v>
      </c>
      <c r="P23" s="36" t="s">
        <v>179</v>
      </c>
      <c r="Q23" s="8">
        <f t="shared" si="0"/>
        <v>23</v>
      </c>
      <c r="R23" s="9" t="str">
        <f t="shared" si="1"/>
        <v>21 - 30</v>
      </c>
      <c r="S23" s="32" t="s">
        <v>181</v>
      </c>
      <c r="U23" s="21" t="s">
        <v>173</v>
      </c>
      <c r="V23" s="20" t="s">
        <v>131</v>
      </c>
      <c r="W23" s="25" t="s">
        <v>132</v>
      </c>
      <c r="Y23" s="27" t="s">
        <v>133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69</v>
      </c>
      <c r="O24" s="21" t="s">
        <v>70</v>
      </c>
      <c r="P24" s="36" t="s">
        <v>179</v>
      </c>
      <c r="Q24" s="8">
        <f t="shared" si="0"/>
        <v>21</v>
      </c>
      <c r="R24" s="9" t="str">
        <f t="shared" si="1"/>
        <v>21 - 30</v>
      </c>
      <c r="S24" s="32" t="s">
        <v>181</v>
      </c>
      <c r="U24" s="21"/>
      <c r="V24" s="20" t="s">
        <v>134</v>
      </c>
      <c r="W24" s="25" t="s">
        <v>135</v>
      </c>
      <c r="Y24" s="27" t="s">
        <v>136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71</v>
      </c>
      <c r="O25" s="22" t="s">
        <v>72</v>
      </c>
      <c r="P25" s="36" t="s">
        <v>179</v>
      </c>
      <c r="Q25" s="8">
        <f t="shared" si="0"/>
        <v>18</v>
      </c>
      <c r="R25" s="9" t="str">
        <f t="shared" si="1"/>
        <v>&lt; 21</v>
      </c>
      <c r="S25" s="32" t="s">
        <v>181</v>
      </c>
      <c r="U25" s="21" t="s">
        <v>174</v>
      </c>
      <c r="V25" s="20" t="s">
        <v>137</v>
      </c>
      <c r="W25" s="25" t="s">
        <v>138</v>
      </c>
      <c r="Y25" s="27" t="s">
        <v>139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73</v>
      </c>
      <c r="O26" s="22" t="s">
        <v>74</v>
      </c>
      <c r="P26" s="36" t="s">
        <v>179</v>
      </c>
      <c r="Q26" s="8">
        <f t="shared" si="0"/>
        <v>32</v>
      </c>
      <c r="R26" s="9" t="str">
        <f t="shared" si="1"/>
        <v>31 - 40</v>
      </c>
      <c r="S26" s="32" t="s">
        <v>156</v>
      </c>
      <c r="U26" s="21"/>
      <c r="V26" s="20" t="s">
        <v>140</v>
      </c>
      <c r="W26" s="28" t="s">
        <v>141</v>
      </c>
      <c r="Y26" s="26" t="s">
        <v>87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75</v>
      </c>
      <c r="O27" s="22" t="s">
        <v>76</v>
      </c>
      <c r="P27" s="36" t="s">
        <v>179</v>
      </c>
      <c r="Q27" s="8">
        <f t="shared" si="0"/>
        <v>21</v>
      </c>
      <c r="R27" s="9" t="str">
        <f t="shared" si="1"/>
        <v>21 - 30</v>
      </c>
      <c r="S27" s="32" t="s">
        <v>181</v>
      </c>
      <c r="U27" s="21" t="s">
        <v>175</v>
      </c>
      <c r="V27" s="20" t="s">
        <v>142</v>
      </c>
      <c r="W27" s="25" t="s">
        <v>143</v>
      </c>
      <c r="Y27" s="27" t="s">
        <v>144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77</v>
      </c>
      <c r="O28" s="22" t="s">
        <v>78</v>
      </c>
      <c r="P28" s="36" t="s">
        <v>179</v>
      </c>
      <c r="Q28" s="8">
        <f t="shared" si="0"/>
        <v>43</v>
      </c>
      <c r="R28" s="9" t="str">
        <f t="shared" si="1"/>
        <v>41 - 50</v>
      </c>
      <c r="S28" s="32" t="s">
        <v>181</v>
      </c>
      <c r="U28" s="21" t="s">
        <v>176</v>
      </c>
      <c r="V28" s="20" t="s">
        <v>145</v>
      </c>
      <c r="W28" s="25" t="s">
        <v>146</v>
      </c>
      <c r="Y28" s="27" t="s">
        <v>147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79</v>
      </c>
      <c r="O29" s="22" t="s">
        <v>80</v>
      </c>
      <c r="P29" s="36" t="s">
        <v>179</v>
      </c>
      <c r="Q29" s="8">
        <f t="shared" si="0"/>
        <v>44</v>
      </c>
      <c r="R29" s="9" t="str">
        <f t="shared" si="1"/>
        <v>41 - 50</v>
      </c>
      <c r="S29" s="32" t="s">
        <v>182</v>
      </c>
      <c r="U29" s="21" t="s">
        <v>177</v>
      </c>
      <c r="V29" s="20" t="s">
        <v>148</v>
      </c>
      <c r="W29" s="25" t="s">
        <v>149</v>
      </c>
      <c r="Y29" s="27" t="s">
        <v>150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81</v>
      </c>
      <c r="O30" s="22" t="s">
        <v>82</v>
      </c>
      <c r="P30" s="36" t="s">
        <v>179</v>
      </c>
      <c r="Q30" s="8">
        <f t="shared" si="0"/>
        <v>25</v>
      </c>
      <c r="R30" s="9" t="str">
        <f t="shared" si="1"/>
        <v>21 - 30</v>
      </c>
      <c r="S30" s="32" t="s">
        <v>181</v>
      </c>
      <c r="U30" s="21"/>
      <c r="V30" s="20" t="s">
        <v>151</v>
      </c>
      <c r="W30" s="25" t="s">
        <v>152</v>
      </c>
      <c r="Y30" s="26" t="s">
        <v>87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83</v>
      </c>
      <c r="O31" s="24" t="s">
        <v>84</v>
      </c>
      <c r="P31" s="36" t="s">
        <v>179</v>
      </c>
      <c r="Q31" s="8">
        <f t="shared" si="0"/>
        <v>32</v>
      </c>
      <c r="R31" s="9" t="str">
        <f t="shared" si="1"/>
        <v>31 - 40</v>
      </c>
      <c r="S31" s="32" t="s">
        <v>182</v>
      </c>
      <c r="U31" s="34" t="s">
        <v>178</v>
      </c>
      <c r="V31" s="29" t="s">
        <v>153</v>
      </c>
      <c r="W31" s="30" t="s">
        <v>154</v>
      </c>
      <c r="Y31" s="31" t="s">
        <v>155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O32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2016-09-29T06:17:53Z</dcterms:modified>
  <dc:language>en-US</dc:language>
</cp:coreProperties>
</file>