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R2" i="1"/>
  <c r="Q2" i="1"/>
</calcChain>
</file>

<file path=xl/sharedStrings.xml><?xml version="1.0" encoding="utf-8"?>
<sst xmlns="http://schemas.openxmlformats.org/spreadsheetml/2006/main" count="361" uniqueCount="218">
  <si>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</si>
  <si>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</si>
  <si>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</si>
  <si>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</si>
  <si>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</si>
  <si>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</si>
  <si>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</si>
  <si>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</si>
  <si>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</si>
  <si>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</si>
  <si>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</si>
  <si>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</si>
  <si>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</si>
  <si>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</si>
  <si>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</si>
  <si>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</si>
  <si>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</si>
  <si>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</si>
  <si>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</si>
  <si>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</si>
  <si>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</si>
  <si>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</si>
  <si>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</si>
  <si>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</si>
  <si>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</si>
  <si>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</si>
  <si>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Hendro Susanto</t>
  </si>
  <si>
    <t>Wonosobo, 04 Juli  1979</t>
  </si>
  <si>
    <t>Budi Setyawan D.</t>
  </si>
  <si>
    <t>Jakarta  29 Agustus  1991</t>
  </si>
  <si>
    <t>Ismi Febrita</t>
  </si>
  <si>
    <t>Jakarta  23 Pebruari   1990</t>
  </si>
  <si>
    <t>Jorgis Ardiansyah Sultoni</t>
  </si>
  <si>
    <t>Surabaya 23 Nopember 1989</t>
  </si>
  <si>
    <t>Vinny Evi Enni Paat</t>
  </si>
  <si>
    <t>Bone Bakal  01 September 1980</t>
  </si>
  <si>
    <t>Romi Arthur Airlangga Nawing</t>
  </si>
  <si>
    <t>Makasar 26 Pebrua 1974</t>
  </si>
  <si>
    <t xml:space="preserve">Basuki Rahmat </t>
  </si>
  <si>
    <t>Pardasuka, 10 Februari 1970</t>
  </si>
  <si>
    <t>Darmanto</t>
  </si>
  <si>
    <t>Grobogan, 03 Maret 1987</t>
  </si>
  <si>
    <t>Tri Nugroho</t>
  </si>
  <si>
    <t>Pati 23 Januari 1977</t>
  </si>
  <si>
    <t>Zulkarnain Paturuni</t>
  </si>
  <si>
    <t>Makasar, 05 Desember 1978</t>
  </si>
  <si>
    <t>Rudhy Purnama Jaya</t>
  </si>
  <si>
    <t>Solo, 21 April 1968</t>
  </si>
  <si>
    <t>Syahril Saad</t>
  </si>
  <si>
    <t>Makasar, 13 Juli 1974</t>
  </si>
  <si>
    <t>Pahlefy Bachtiar Barung, SE</t>
  </si>
  <si>
    <t>Makasar, 28 Juni 1984</t>
  </si>
  <si>
    <t>Didin Ardiansah R.</t>
  </si>
  <si>
    <t>Makasar, 15 Pebruari 2012</t>
  </si>
  <si>
    <t>Agusnadi</t>
  </si>
  <si>
    <t>Sengkang, 07 Maret 1978</t>
  </si>
  <si>
    <t>Imam Mustopa</t>
  </si>
  <si>
    <t>Sumenep, 20 Mei 1980</t>
  </si>
  <si>
    <t>Meltri Miniarti</t>
  </si>
  <si>
    <t>Palembang, 30 Mei 1979</t>
  </si>
  <si>
    <t>Fadilah</t>
  </si>
  <si>
    <t>Jakarta, 24 Desember 1970</t>
  </si>
  <si>
    <t>Chandra Asri Windarsih</t>
  </si>
  <si>
    <t>Bandung, 20 September 1968</t>
  </si>
  <si>
    <t>Marni</t>
  </si>
  <si>
    <t>Palembang, 30 Oktober 1981</t>
  </si>
  <si>
    <t>Selly Amalia Atma Wira</t>
  </si>
  <si>
    <t>Jakarta, 17 Nopember 1992</t>
  </si>
  <si>
    <t>Al Qindy Akbar</t>
  </si>
  <si>
    <t>Surabaya, 16 Desember 1989</t>
  </si>
  <si>
    <t>Billy Adiguna Kusuma</t>
  </si>
  <si>
    <t>Jakarta, 03 Mei 1989</t>
  </si>
  <si>
    <t>Sri Cuhartini</t>
  </si>
  <si>
    <t>Bandung, 23 Juli 1963</t>
  </si>
  <si>
    <t>Aris Mulyana</t>
  </si>
  <si>
    <t>Bandung, 20 Maret 1979</t>
  </si>
  <si>
    <t>Paryanto</t>
  </si>
  <si>
    <t>Wonogiri, 16 April 1972</t>
  </si>
  <si>
    <t>Elfi Dessi Chitziani</t>
  </si>
  <si>
    <t>Medan, 26 Desember 1975</t>
  </si>
  <si>
    <t>Stefanus Joko Susilo</t>
  </si>
  <si>
    <t>Jakarta, 03 Januari 1986</t>
  </si>
  <si>
    <t>Sri Hartati</t>
  </si>
  <si>
    <t>Wonogiri, 29 Maret 1980</t>
  </si>
  <si>
    <t>Kristianto</t>
  </si>
  <si>
    <t>Jakarta, 14 Juli 1978</t>
  </si>
  <si>
    <t>Sunarti</t>
  </si>
  <si>
    <t>Gunung Kidul, 26 Maret 1980</t>
  </si>
  <si>
    <t>Febrianti</t>
  </si>
  <si>
    <t>Jakarta, 16 Februari 1990</t>
  </si>
  <si>
    <t>Dewi Ratih Anggraini</t>
  </si>
  <si>
    <t>Jakarta, 09 Agustus 1989</t>
  </si>
  <si>
    <t>Suratni</t>
  </si>
  <si>
    <t>Benedicta Simbolon</t>
  </si>
  <si>
    <t>Akademi Mustika Anima Yogyakarta</t>
  </si>
  <si>
    <t>Perum Harapan Baru Regency Jl. Sukakuning IV E.5 N0.7</t>
  </si>
  <si>
    <t>08170021250</t>
  </si>
  <si>
    <t>Boneka Grosir + Eceran</t>
  </si>
  <si>
    <t>SMA</t>
  </si>
  <si>
    <t>SMA YADIKA 8</t>
  </si>
  <si>
    <t xml:space="preserve">Jl. Bojong Asih 8 Blok F 47 No. 13 Bekasi Timur </t>
  </si>
  <si>
    <t>085693561146</t>
  </si>
  <si>
    <t>Kuliner</t>
  </si>
  <si>
    <t>SMK Almuslim  (IT)</t>
  </si>
  <si>
    <t>Jl. Bougenvile I Blok J 6 N0. 01 Perum. Mutiara Gading Timur, Bekasi Timur</t>
  </si>
  <si>
    <t>085694201245</t>
  </si>
  <si>
    <t>Mekanical AC dan Elektronik</t>
  </si>
  <si>
    <t xml:space="preserve">Jakarta Utara, Tanjung Priuk </t>
  </si>
  <si>
    <t>083894719523</t>
  </si>
  <si>
    <t>Stim Mobil</t>
  </si>
  <si>
    <t>SMAN 3 LUWUK</t>
  </si>
  <si>
    <t>Jl. Kamp. Empang No. 26/221 Lk II, RT 04, Pasir Gintung, Tanjung Karang Pusat, Bandar Lampung</t>
  </si>
  <si>
    <t>081282248334</t>
  </si>
  <si>
    <t>Sabut Kelapa</t>
  </si>
  <si>
    <t>STIE Tri Dharma Widya, Jakarta</t>
  </si>
  <si>
    <t>Wonodadi RT 001/003 Pardasuka, Lampung Selatan</t>
  </si>
  <si>
    <t>081280110673</t>
  </si>
  <si>
    <t>Pengolahan Sabut Kelapa</t>
  </si>
  <si>
    <t>Lampung</t>
  </si>
  <si>
    <t>085279446549</t>
  </si>
  <si>
    <t>Arang Batok Kelapa</t>
  </si>
  <si>
    <t>Grobogan</t>
  </si>
  <si>
    <t>Dusun Wonodadi RT.001/003</t>
  </si>
  <si>
    <t>081384016266</t>
  </si>
  <si>
    <t>Pengolahan Batok Kelapa</t>
  </si>
  <si>
    <t>Jakarta Barat</t>
  </si>
  <si>
    <t>Jl. Palapa V No. 37, Kedoya Selata, Kebon Jeruk, Jakarta Barat</t>
  </si>
  <si>
    <t>082112609083</t>
  </si>
  <si>
    <t>Konter HP</t>
  </si>
  <si>
    <t>Universitas Muslim Indonesia</t>
  </si>
  <si>
    <t>Jl. Abd. Dg. Sirna XI No. 10, Makassar</t>
  </si>
  <si>
    <t>08114110555</t>
  </si>
  <si>
    <t>Penyewaan Pakaian Adat Sulawesi Selatan</t>
  </si>
  <si>
    <t>Universitas Hasanudin Makasar</t>
  </si>
  <si>
    <t>Komp. Hartaco Indah Blok 2A/35 Jl. Daeng Tata, Parang Tambang</t>
  </si>
  <si>
    <t>081355132688</t>
  </si>
  <si>
    <t>Laundri Kiloan</t>
  </si>
  <si>
    <t>YP PGRI I  Makasar</t>
  </si>
  <si>
    <t>Jl. Beruang N0. 35 Makasar</t>
  </si>
  <si>
    <t>082187423233</t>
  </si>
  <si>
    <t>Trevel</t>
  </si>
  <si>
    <t>S1</t>
  </si>
  <si>
    <t>STIEM Bongaya Makasar</t>
  </si>
  <si>
    <t>Jl. Gajah N0. 27 Makasar</t>
  </si>
  <si>
    <t>081242787876</t>
  </si>
  <si>
    <t>Percetakan</t>
  </si>
  <si>
    <t>Komp. Dosen BG 49 Tamalanrea Jaya</t>
  </si>
  <si>
    <t>0411 583924</t>
  </si>
  <si>
    <t>Rumah Makan Ogie</t>
  </si>
  <si>
    <t>Universitas 45 Makasar</t>
  </si>
  <si>
    <t>Citra Judiang Indah X8 /07</t>
  </si>
  <si>
    <t>082190632737</t>
  </si>
  <si>
    <t>Tempat Pencucian Motor/Mobil</t>
  </si>
  <si>
    <t>081808729855</t>
  </si>
  <si>
    <t>Budidaya Ikan Lele Sangkuriang</t>
  </si>
  <si>
    <t>UNSRI</t>
  </si>
  <si>
    <t>Komp. Kenten Perma B 23 Pelembang</t>
  </si>
  <si>
    <t>085286498204</t>
  </si>
  <si>
    <t>Jl. Raya Joglo, Jakarta Barat</t>
  </si>
  <si>
    <t>081286293532</t>
  </si>
  <si>
    <t>Bengkel Motor</t>
  </si>
  <si>
    <t>Bumi Pakusarakan C4/17 Tani Mulya Ngamprah, Bandung Barat</t>
  </si>
  <si>
    <t>081322702513</t>
  </si>
  <si>
    <t xml:space="preserve"> </t>
  </si>
  <si>
    <t>PGRI I</t>
  </si>
  <si>
    <t>Jl. Matraman Dalam 3 Kel. Pegangsaan, Jakarta Pusat</t>
  </si>
  <si>
    <t>087884775165</t>
  </si>
  <si>
    <t>D.1</t>
  </si>
  <si>
    <t>Universits Indraprasta PGRI</t>
  </si>
  <si>
    <t>Jl. Durentiga Selatan VII No. 27 Rt.08/02 Pancoran Jakarta</t>
  </si>
  <si>
    <t>087771432977</t>
  </si>
  <si>
    <t>Kue Kering</t>
  </si>
  <si>
    <t>Islam Alma'ruf</t>
  </si>
  <si>
    <t>Jl. Gas Alam Komp. Kopersi II Blok C 127 Rt.06/09 Cimanggis Depok</t>
  </si>
  <si>
    <t>081287998770</t>
  </si>
  <si>
    <t>Peternak Hewan Hemster</t>
  </si>
  <si>
    <t>Bina Sarana Informatika</t>
  </si>
  <si>
    <t>PD. Maharta Blok C.17 No.16 Kel. PD. Karang  Timur Kec. Aren Kota Tangsel</t>
  </si>
  <si>
    <t>08561581205</t>
  </si>
  <si>
    <t>Merkendise Supporter Klub Sepakbola</t>
  </si>
  <si>
    <t>Kop.Bina Usaha AMIB Jabar</t>
  </si>
  <si>
    <t>Jl. Sekemirung Kaler, Bandung</t>
  </si>
  <si>
    <t>085221313269</t>
  </si>
  <si>
    <t>Produk Sepatu</t>
  </si>
  <si>
    <t>Jl. Babakan Ciamis No. 41, Bandung</t>
  </si>
  <si>
    <t>Jl. Cawang III Rt. 01/008 Kel. KB.Pala Kec.Makasar Jakarta Timur</t>
  </si>
  <si>
    <t>087878873380</t>
  </si>
  <si>
    <t>SMEI Jambi Medan</t>
  </si>
  <si>
    <t>Vila Bogor Indah FF IV No. 14, Bogor</t>
  </si>
  <si>
    <t>081220855066</t>
  </si>
  <si>
    <t>Pengrajin Sendal Jepit</t>
  </si>
  <si>
    <t>SMKN 30 Jakarta</t>
  </si>
  <si>
    <t>Jl. Tanah Kusir II Gg. Pramuka Rt.002/04 No. 42 Kel. KEB. Lama Sel , Jakarta Sel</t>
  </si>
  <si>
    <t>081586367687</t>
  </si>
  <si>
    <t>SMK Gajah Mungkur Wuryantero</t>
  </si>
  <si>
    <t>Jl. Tanah Kusir II Rt. 002/01 No. 42 Kebayoran L:ama, Jak Sel</t>
  </si>
  <si>
    <t>085885211151</t>
  </si>
  <si>
    <t>Besi</t>
  </si>
  <si>
    <t>Yayasan Pendidikan Kristen Wijaya</t>
  </si>
  <si>
    <t>Ds. Kebayor Lama Utara Kec. Kebayoran Lama Tr.006/.05 Jak Sel</t>
  </si>
  <si>
    <t>08</t>
  </si>
  <si>
    <t>Foto Grafi</t>
  </si>
  <si>
    <t>Jl. Bhakti VIII/5 Rt. 003/008</t>
  </si>
  <si>
    <t>085218888718</t>
  </si>
  <si>
    <t>Toko</t>
  </si>
  <si>
    <t>SMA Taman Siswa Jakarta</t>
  </si>
  <si>
    <t>Jl. Garuda Gg. Mangga No. 26 IB Rt.003/06 Kel. Gunung Sahari Sel, Kec. Kemayoran Jak Pus</t>
  </si>
  <si>
    <t>082111104092</t>
  </si>
  <si>
    <t>Jl. Sunan Giri No. 5B Rt.08/015 Jakarta Timur</t>
  </si>
  <si>
    <t>Toko Kue dan Roti</t>
  </si>
  <si>
    <t>Jl. Menteng Jaya RT 04 / 01 No. 6, Jakarta Pusat</t>
  </si>
  <si>
    <t>Jl. Kawi Atas  No. 5 Rt. 014/08</t>
  </si>
  <si>
    <t>L</t>
  </si>
  <si>
    <t>P</t>
  </si>
  <si>
    <t>DIII</t>
  </si>
  <si>
    <t>SLTA</t>
  </si>
  <si>
    <t>SLTP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</si>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</sst>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/>
    </xf>
    <xf numFmtId="49" fontId="7" fillId="3" borderId="2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15" fontId="7" fillId="3" borderId="2" xfId="3" applyNumberFormat="1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left" vertical="center"/>
    </xf>
    <xf numFmtId="15" fontId="7" fillId="3" borderId="3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49" fontId="7" fillId="3" borderId="2" xfId="3" applyNumberFormat="1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left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left" vertical="top" wrapText="1"/>
    </xf>
    <xf numFmtId="0" fontId="7" fillId="3" borderId="3" xfId="3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left" vertical="center" wrapText="1"/>
    </xf>
    <xf numFmtId="0" fontId="7" fillId="3" borderId="6" xfId="3" applyFont="1" applyFill="1" applyBorder="1" applyAlignment="1">
      <alignment horizontal="center" vertical="center" wrapText="1"/>
    </xf>
    <xf numFmtId="0" fontId="7" fillId="3" borderId="6" xfId="3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2" zoomScale="75" zoomScaleNormal="75" workbookViewId="0">
      <selection activeCell="T39" sqref="T39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4.5703125" style="1" customWidth="1"/>
    <col min="14" max="14" width="14.8554687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23.7109375" style="1" customWidth="1"/>
    <col min="21" max="21" width="17.28515625" style="1" customWidth="1"/>
    <col min="22" max="22" width="61.42578125" style="1"/>
    <col min="23" max="23" width="16.28515625" style="1" customWidth="1"/>
    <col min="24" max="24" width="15.8554687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6" t="s">
        <v>212</v>
      </c>
      <c r="Q2" s="8">
        <f>2012-VALUE(RIGHT(O2,4))</f>
        <v>33</v>
      </c>
      <c r="R2" s="9" t="str">
        <f>IF(Q2&lt;21,"&lt; 21",IF(Q2&lt;=30,"21 - 30",IF(Q2&lt;=40,"31 - 40",IF(Q2&lt;=50,"41 - 50","&gt; 50" ))))</f>
        <v>31 - 40</v>
      </c>
      <c r="S2" s="25" t="s">
        <v>214</v>
      </c>
      <c r="U2" s="21" t="s">
        <v>94</v>
      </c>
      <c r="V2" s="20" t="s">
        <v>95</v>
      </c>
      <c r="W2" s="26" t="s">
        <v>96</v>
      </c>
      <c r="Y2" s="27" t="s">
        <v>97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37" t="s">
        <v>212</v>
      </c>
      <c r="Q3" s="8">
        <f t="shared" ref="Q3:Q36" si="0">2012-VALUE(RIGHT(O3,4))</f>
        <v>21</v>
      </c>
      <c r="R3" s="9" t="str">
        <f t="shared" ref="R3:R36" si="1">IF(Q3&lt;21,"&lt; 21",IF(Q3&lt;=30,"21 - 30",IF(Q3&lt;=40,"31 - 40",IF(Q3&lt;=50,"41 - 50","&gt; 50" ))))</f>
        <v>21 - 30</v>
      </c>
      <c r="S3" s="28" t="s">
        <v>215</v>
      </c>
      <c r="U3" s="21" t="s">
        <v>99</v>
      </c>
      <c r="V3" s="20" t="s">
        <v>100</v>
      </c>
      <c r="W3" s="26" t="s">
        <v>101</v>
      </c>
      <c r="Y3" s="27" t="s">
        <v>102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1" t="s">
        <v>31</v>
      </c>
      <c r="P4" s="37" t="s">
        <v>213</v>
      </c>
      <c r="Q4" s="8">
        <f t="shared" si="0"/>
        <v>22</v>
      </c>
      <c r="R4" s="9" t="str">
        <f t="shared" si="1"/>
        <v>21 - 30</v>
      </c>
      <c r="S4" s="28" t="s">
        <v>215</v>
      </c>
      <c r="U4" s="21" t="s">
        <v>103</v>
      </c>
      <c r="V4" s="20" t="s">
        <v>104</v>
      </c>
      <c r="W4" s="26" t="s">
        <v>105</v>
      </c>
      <c r="Y4" s="27" t="s">
        <v>106</v>
      </c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2" t="s">
        <v>33</v>
      </c>
      <c r="P5" s="37" t="s">
        <v>212</v>
      </c>
      <c r="Q5" s="8">
        <f t="shared" si="0"/>
        <v>23</v>
      </c>
      <c r="R5" s="9" t="str">
        <f t="shared" si="1"/>
        <v>21 - 30</v>
      </c>
      <c r="S5" s="28" t="s">
        <v>215</v>
      </c>
      <c r="U5" s="21"/>
      <c r="V5" s="20" t="s">
        <v>107</v>
      </c>
      <c r="W5" s="26" t="s">
        <v>108</v>
      </c>
      <c r="Y5" s="27" t="s">
        <v>109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34</v>
      </c>
      <c r="O6" s="22" t="s">
        <v>35</v>
      </c>
      <c r="P6" s="37" t="s">
        <v>212</v>
      </c>
      <c r="Q6" s="8">
        <f t="shared" si="0"/>
        <v>32</v>
      </c>
      <c r="R6" s="9" t="str">
        <f t="shared" si="1"/>
        <v>31 - 40</v>
      </c>
      <c r="S6" s="28" t="s">
        <v>215</v>
      </c>
      <c r="U6" s="21" t="s">
        <v>110</v>
      </c>
      <c r="V6" s="20" t="s">
        <v>111</v>
      </c>
      <c r="W6" s="26" t="s">
        <v>112</v>
      </c>
      <c r="Y6" s="27" t="s">
        <v>113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2" t="s">
        <v>37</v>
      </c>
      <c r="P7" s="37" t="s">
        <v>212</v>
      </c>
      <c r="Q7" s="8">
        <f t="shared" si="0"/>
        <v>38</v>
      </c>
      <c r="R7" s="9" t="str">
        <f t="shared" si="1"/>
        <v>31 - 40</v>
      </c>
      <c r="S7" s="25" t="s">
        <v>141</v>
      </c>
      <c r="U7" s="21" t="s">
        <v>114</v>
      </c>
      <c r="V7" s="20" t="s">
        <v>115</v>
      </c>
      <c r="W7" s="26" t="s">
        <v>116</v>
      </c>
      <c r="Y7" s="27" t="s">
        <v>117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2" t="s">
        <v>39</v>
      </c>
      <c r="P8" s="37" t="s">
        <v>212</v>
      </c>
      <c r="Q8" s="8">
        <f t="shared" si="0"/>
        <v>42</v>
      </c>
      <c r="R8" s="9" t="str">
        <f t="shared" si="1"/>
        <v>41 - 50</v>
      </c>
      <c r="S8" s="28" t="s">
        <v>215</v>
      </c>
      <c r="U8" s="21" t="s">
        <v>118</v>
      </c>
      <c r="V8" s="20" t="s">
        <v>115</v>
      </c>
      <c r="W8" s="26" t="s">
        <v>119</v>
      </c>
      <c r="Y8" s="27" t="s">
        <v>120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1" t="s">
        <v>41</v>
      </c>
      <c r="P9" s="37" t="s">
        <v>212</v>
      </c>
      <c r="Q9" s="8">
        <f t="shared" si="0"/>
        <v>25</v>
      </c>
      <c r="R9" s="9" t="str">
        <f t="shared" si="1"/>
        <v>21 - 30</v>
      </c>
      <c r="S9" s="28" t="s">
        <v>216</v>
      </c>
      <c r="U9" s="21" t="s">
        <v>121</v>
      </c>
      <c r="V9" s="20" t="s">
        <v>122</v>
      </c>
      <c r="W9" s="26" t="s">
        <v>123</v>
      </c>
      <c r="Y9" s="27" t="s">
        <v>124</v>
      </c>
    </row>
    <row r="10" spans="1:25" ht="15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2" t="s">
        <v>43</v>
      </c>
      <c r="P10" s="37" t="s">
        <v>212</v>
      </c>
      <c r="Q10" s="8">
        <f t="shared" si="0"/>
        <v>35</v>
      </c>
      <c r="R10" s="9" t="str">
        <f t="shared" si="1"/>
        <v>31 - 40</v>
      </c>
      <c r="S10" s="25" t="s">
        <v>215</v>
      </c>
      <c r="U10" s="21" t="s">
        <v>125</v>
      </c>
      <c r="V10" s="20" t="s">
        <v>126</v>
      </c>
      <c r="W10" s="26" t="s">
        <v>127</v>
      </c>
      <c r="Y10" s="27" t="s">
        <v>128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22" t="s">
        <v>45</v>
      </c>
      <c r="P11" s="37" t="s">
        <v>212</v>
      </c>
      <c r="Q11" s="8">
        <f t="shared" si="0"/>
        <v>34</v>
      </c>
      <c r="R11" s="9" t="str">
        <f t="shared" si="1"/>
        <v>31 - 40</v>
      </c>
      <c r="S11" s="25" t="s">
        <v>217</v>
      </c>
      <c r="U11" s="21" t="s">
        <v>129</v>
      </c>
      <c r="V11" s="21" t="s">
        <v>130</v>
      </c>
      <c r="W11" s="26" t="s">
        <v>131</v>
      </c>
      <c r="Y11" s="27" t="s">
        <v>132</v>
      </c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2" t="s">
        <v>47</v>
      </c>
      <c r="P12" s="37" t="s">
        <v>212</v>
      </c>
      <c r="Q12" s="8">
        <f t="shared" si="0"/>
        <v>44</v>
      </c>
      <c r="R12" s="9" t="str">
        <f t="shared" si="1"/>
        <v>41 - 50</v>
      </c>
      <c r="S12" s="25" t="s">
        <v>141</v>
      </c>
      <c r="U12" s="21" t="s">
        <v>133</v>
      </c>
      <c r="V12" s="21" t="s">
        <v>134</v>
      </c>
      <c r="W12" s="26" t="s">
        <v>135</v>
      </c>
      <c r="Y12" s="27" t="s">
        <v>136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2" t="s">
        <v>49</v>
      </c>
      <c r="P13" s="37" t="s">
        <v>212</v>
      </c>
      <c r="Q13" s="8">
        <f t="shared" si="0"/>
        <v>38</v>
      </c>
      <c r="R13" s="9" t="str">
        <f t="shared" si="1"/>
        <v>31 - 40</v>
      </c>
      <c r="S13" s="25" t="s">
        <v>215</v>
      </c>
      <c r="U13" s="21" t="s">
        <v>137</v>
      </c>
      <c r="V13" s="21" t="s">
        <v>138</v>
      </c>
      <c r="W13" s="26" t="s">
        <v>139</v>
      </c>
      <c r="Y13" s="27" t="s">
        <v>140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2" t="s">
        <v>51</v>
      </c>
      <c r="P14" s="37" t="s">
        <v>212</v>
      </c>
      <c r="Q14" s="8">
        <f t="shared" si="0"/>
        <v>28</v>
      </c>
      <c r="R14" s="9" t="str">
        <f t="shared" si="1"/>
        <v>21 - 30</v>
      </c>
      <c r="S14" s="25" t="s">
        <v>141</v>
      </c>
      <c r="U14" s="21" t="s">
        <v>142</v>
      </c>
      <c r="V14" s="21" t="s">
        <v>143</v>
      </c>
      <c r="W14" s="26" t="s">
        <v>144</v>
      </c>
      <c r="Y14" s="27" t="s">
        <v>145</v>
      </c>
    </row>
    <row r="15" spans="1:25" ht="43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2" t="s">
        <v>53</v>
      </c>
      <c r="P15" s="37" t="s">
        <v>212</v>
      </c>
      <c r="Q15" s="8">
        <f t="shared" si="0"/>
        <v>0</v>
      </c>
      <c r="R15" s="9" t="str">
        <f t="shared" si="1"/>
        <v>&lt; 21</v>
      </c>
      <c r="S15" s="25" t="s">
        <v>141</v>
      </c>
      <c r="U15" s="21" t="s">
        <v>133</v>
      </c>
      <c r="V15" s="21" t="s">
        <v>146</v>
      </c>
      <c r="W15" s="26" t="s">
        <v>147</v>
      </c>
      <c r="Y15" s="27" t="s">
        <v>148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2" t="s">
        <v>55</v>
      </c>
      <c r="P16" s="37" t="s">
        <v>212</v>
      </c>
      <c r="Q16" s="8">
        <f t="shared" si="0"/>
        <v>34</v>
      </c>
      <c r="R16" s="9" t="str">
        <f t="shared" si="1"/>
        <v>31 - 40</v>
      </c>
      <c r="S16" s="25" t="s">
        <v>141</v>
      </c>
      <c r="U16" s="21" t="s">
        <v>149</v>
      </c>
      <c r="V16" s="29" t="s">
        <v>150</v>
      </c>
      <c r="W16" s="26" t="s">
        <v>151</v>
      </c>
      <c r="Y16" s="27" t="s">
        <v>152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2" t="s">
        <v>57</v>
      </c>
      <c r="P17" s="37" t="s">
        <v>212</v>
      </c>
      <c r="Q17" s="8">
        <f t="shared" si="0"/>
        <v>32</v>
      </c>
      <c r="R17" s="9" t="str">
        <f t="shared" si="1"/>
        <v>31 - 40</v>
      </c>
      <c r="S17" s="25" t="s">
        <v>215</v>
      </c>
      <c r="U17" s="21"/>
      <c r="V17" s="20"/>
      <c r="W17" s="26" t="s">
        <v>153</v>
      </c>
      <c r="Y17" s="27" t="s">
        <v>154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2" t="s">
        <v>59</v>
      </c>
      <c r="P18" s="37" t="s">
        <v>212</v>
      </c>
      <c r="Q18" s="8">
        <f t="shared" si="0"/>
        <v>33</v>
      </c>
      <c r="R18" s="9" t="str">
        <f t="shared" si="1"/>
        <v>31 - 40</v>
      </c>
      <c r="S18" s="25" t="s">
        <v>141</v>
      </c>
      <c r="U18" s="21" t="s">
        <v>155</v>
      </c>
      <c r="V18" s="20" t="s">
        <v>156</v>
      </c>
      <c r="W18" s="26" t="s">
        <v>157</v>
      </c>
      <c r="Y18" s="27"/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2" t="s">
        <v>61</v>
      </c>
      <c r="P19" s="37" t="s">
        <v>212</v>
      </c>
      <c r="Q19" s="8">
        <f t="shared" si="0"/>
        <v>42</v>
      </c>
      <c r="R19" s="9" t="str">
        <f t="shared" si="1"/>
        <v>41 - 50</v>
      </c>
      <c r="S19" s="25" t="s">
        <v>215</v>
      </c>
      <c r="U19" s="21"/>
      <c r="V19" s="20" t="s">
        <v>158</v>
      </c>
      <c r="W19" s="26" t="s">
        <v>159</v>
      </c>
      <c r="Y19" s="27" t="s">
        <v>160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2" t="s">
        <v>63</v>
      </c>
      <c r="P20" s="37" t="s">
        <v>213</v>
      </c>
      <c r="Q20" s="8">
        <f t="shared" si="0"/>
        <v>44</v>
      </c>
      <c r="R20" s="9" t="str">
        <f t="shared" si="1"/>
        <v>41 - 50</v>
      </c>
      <c r="S20" s="25" t="s">
        <v>141</v>
      </c>
      <c r="U20" s="21"/>
      <c r="V20" s="20" t="s">
        <v>161</v>
      </c>
      <c r="W20" s="26" t="s">
        <v>162</v>
      </c>
      <c r="Y20" s="27" t="s">
        <v>163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2" t="s">
        <v>65</v>
      </c>
      <c r="P21" s="37" t="s">
        <v>213</v>
      </c>
      <c r="Q21" s="8">
        <f t="shared" si="0"/>
        <v>31</v>
      </c>
      <c r="R21" s="9" t="str">
        <f t="shared" si="1"/>
        <v>31 - 40</v>
      </c>
      <c r="S21" s="25" t="s">
        <v>215</v>
      </c>
      <c r="U21" s="21" t="s">
        <v>164</v>
      </c>
      <c r="V21" s="20" t="s">
        <v>165</v>
      </c>
      <c r="W21" s="26" t="s">
        <v>166</v>
      </c>
      <c r="Y21" s="27"/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2" t="s">
        <v>67</v>
      </c>
      <c r="P22" s="37" t="s">
        <v>213</v>
      </c>
      <c r="Q22" s="8">
        <f t="shared" si="0"/>
        <v>20</v>
      </c>
      <c r="R22" s="9" t="str">
        <f t="shared" si="1"/>
        <v>&lt; 21</v>
      </c>
      <c r="S22" s="25" t="s">
        <v>167</v>
      </c>
      <c r="U22" s="21" t="s">
        <v>168</v>
      </c>
      <c r="V22" s="20" t="s">
        <v>169</v>
      </c>
      <c r="W22" s="26" t="s">
        <v>170</v>
      </c>
      <c r="Y22" s="27" t="s">
        <v>171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1" t="s">
        <v>69</v>
      </c>
      <c r="P23" s="37" t="s">
        <v>212</v>
      </c>
      <c r="Q23" s="8">
        <f t="shared" si="0"/>
        <v>23</v>
      </c>
      <c r="R23" s="9" t="str">
        <f t="shared" si="1"/>
        <v>21 - 30</v>
      </c>
      <c r="S23" s="25" t="s">
        <v>215</v>
      </c>
      <c r="U23" s="21" t="s">
        <v>172</v>
      </c>
      <c r="V23" s="20" t="s">
        <v>173</v>
      </c>
      <c r="W23" s="26" t="s">
        <v>174</v>
      </c>
      <c r="Y23" s="27" t="s">
        <v>175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1" t="s">
        <v>71</v>
      </c>
      <c r="P24" s="37" t="s">
        <v>212</v>
      </c>
      <c r="Q24" s="8">
        <f t="shared" si="0"/>
        <v>23</v>
      </c>
      <c r="R24" s="9" t="str">
        <f t="shared" si="1"/>
        <v>21 - 30</v>
      </c>
      <c r="S24" s="25" t="s">
        <v>214</v>
      </c>
      <c r="U24" s="21" t="s">
        <v>176</v>
      </c>
      <c r="V24" s="20" t="s">
        <v>177</v>
      </c>
      <c r="W24" s="26" t="s">
        <v>178</v>
      </c>
      <c r="Y24" s="27" t="s">
        <v>179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72</v>
      </c>
      <c r="O25" s="22" t="s">
        <v>73</v>
      </c>
      <c r="P25" s="37" t="s">
        <v>213</v>
      </c>
      <c r="Q25" s="8">
        <f t="shared" si="0"/>
        <v>49</v>
      </c>
      <c r="R25" s="9" t="str">
        <f t="shared" si="1"/>
        <v>41 - 50</v>
      </c>
      <c r="S25" s="25" t="s">
        <v>215</v>
      </c>
      <c r="U25" s="21" t="s">
        <v>180</v>
      </c>
      <c r="V25" s="20" t="s">
        <v>181</v>
      </c>
      <c r="W25" s="26" t="s">
        <v>182</v>
      </c>
      <c r="Y25" s="27" t="s">
        <v>183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74</v>
      </c>
      <c r="O26" s="22" t="s">
        <v>75</v>
      </c>
      <c r="P26" s="37" t="s">
        <v>212</v>
      </c>
      <c r="Q26" s="8">
        <f t="shared" si="0"/>
        <v>33</v>
      </c>
      <c r="R26" s="9" t="str">
        <f t="shared" si="1"/>
        <v>31 - 40</v>
      </c>
      <c r="S26" s="25" t="s">
        <v>215</v>
      </c>
      <c r="U26" s="21" t="s">
        <v>180</v>
      </c>
      <c r="V26" s="20" t="s">
        <v>184</v>
      </c>
      <c r="W26" s="26" t="s">
        <v>182</v>
      </c>
      <c r="Y26" s="27" t="s">
        <v>183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76</v>
      </c>
      <c r="O27" s="22" t="s">
        <v>77</v>
      </c>
      <c r="P27" s="37" t="s">
        <v>212</v>
      </c>
      <c r="Q27" s="8">
        <f t="shared" si="0"/>
        <v>40</v>
      </c>
      <c r="R27" s="9" t="str">
        <f t="shared" si="1"/>
        <v>31 - 40</v>
      </c>
      <c r="S27" s="25" t="s">
        <v>215</v>
      </c>
      <c r="U27" s="21" t="s">
        <v>163</v>
      </c>
      <c r="V27" s="21" t="s">
        <v>185</v>
      </c>
      <c r="W27" s="26" t="s">
        <v>186</v>
      </c>
      <c r="Y27" s="27" t="s">
        <v>102</v>
      </c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78</v>
      </c>
      <c r="O28" s="22" t="s">
        <v>79</v>
      </c>
      <c r="P28" s="37" t="s">
        <v>213</v>
      </c>
      <c r="Q28" s="8">
        <f t="shared" si="0"/>
        <v>37</v>
      </c>
      <c r="R28" s="9" t="str">
        <f t="shared" si="1"/>
        <v>31 - 40</v>
      </c>
      <c r="S28" s="25" t="s">
        <v>215</v>
      </c>
      <c r="U28" s="21" t="s">
        <v>187</v>
      </c>
      <c r="V28" s="21" t="s">
        <v>188</v>
      </c>
      <c r="W28" s="26" t="s">
        <v>189</v>
      </c>
      <c r="Y28" s="27" t="s">
        <v>190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80</v>
      </c>
      <c r="O29" s="22" t="s">
        <v>81</v>
      </c>
      <c r="P29" s="37" t="s">
        <v>212</v>
      </c>
      <c r="Q29" s="8">
        <f t="shared" si="0"/>
        <v>26</v>
      </c>
      <c r="R29" s="9" t="str">
        <f t="shared" si="1"/>
        <v>21 - 30</v>
      </c>
      <c r="S29" s="25" t="s">
        <v>215</v>
      </c>
      <c r="U29" s="21" t="s">
        <v>191</v>
      </c>
      <c r="V29" s="20" t="s">
        <v>192</v>
      </c>
      <c r="W29" s="26" t="s">
        <v>193</v>
      </c>
      <c r="Y29" s="27" t="s">
        <v>102</v>
      </c>
    </row>
    <row r="30" spans="1:25" ht="43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82</v>
      </c>
      <c r="O30" s="22" t="s">
        <v>83</v>
      </c>
      <c r="P30" s="37" t="s">
        <v>213</v>
      </c>
      <c r="Q30" s="8">
        <f t="shared" si="0"/>
        <v>32</v>
      </c>
      <c r="R30" s="9" t="str">
        <f t="shared" si="1"/>
        <v>31 - 40</v>
      </c>
      <c r="S30" s="25" t="s">
        <v>215</v>
      </c>
      <c r="U30" s="21" t="s">
        <v>194</v>
      </c>
      <c r="V30" s="20" t="s">
        <v>195</v>
      </c>
      <c r="W30" s="26" t="s">
        <v>196</v>
      </c>
      <c r="Y30" s="27" t="s">
        <v>197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84</v>
      </c>
      <c r="O31" s="24" t="s">
        <v>85</v>
      </c>
      <c r="P31" s="37" t="s">
        <v>212</v>
      </c>
      <c r="Q31" s="8">
        <f t="shared" si="0"/>
        <v>34</v>
      </c>
      <c r="R31" s="9" t="str">
        <f t="shared" si="1"/>
        <v>31 - 40</v>
      </c>
      <c r="S31" s="25" t="s">
        <v>215</v>
      </c>
      <c r="U31" s="30" t="s">
        <v>198</v>
      </c>
      <c r="V31" s="31" t="s">
        <v>199</v>
      </c>
      <c r="W31" s="32" t="s">
        <v>200</v>
      </c>
      <c r="Y31" s="33" t="s">
        <v>201</v>
      </c>
    </row>
    <row r="32" spans="1:25" ht="29.2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3" t="s">
        <v>86</v>
      </c>
      <c r="O32" s="24" t="s">
        <v>87</v>
      </c>
      <c r="P32" s="37" t="s">
        <v>213</v>
      </c>
      <c r="Q32" s="8">
        <f t="shared" si="0"/>
        <v>32</v>
      </c>
      <c r="R32" s="9" t="str">
        <f t="shared" si="1"/>
        <v>31 - 40</v>
      </c>
      <c r="S32" s="25" t="s">
        <v>215</v>
      </c>
      <c r="U32" s="30"/>
      <c r="V32" s="30" t="s">
        <v>202</v>
      </c>
      <c r="W32" s="32" t="s">
        <v>203</v>
      </c>
      <c r="Y32" s="33" t="s">
        <v>204</v>
      </c>
    </row>
    <row r="33" spans="1:25" ht="29.2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3" t="s">
        <v>88</v>
      </c>
      <c r="O33" s="24" t="s">
        <v>89</v>
      </c>
      <c r="P33" s="37" t="s">
        <v>213</v>
      </c>
      <c r="Q33" s="8">
        <f t="shared" si="0"/>
        <v>22</v>
      </c>
      <c r="R33" s="9" t="str">
        <f t="shared" si="1"/>
        <v>21 - 30</v>
      </c>
      <c r="S33" s="25" t="s">
        <v>215</v>
      </c>
      <c r="U33" s="30" t="s">
        <v>205</v>
      </c>
      <c r="V33" s="31" t="s">
        <v>206</v>
      </c>
      <c r="W33" s="32" t="s">
        <v>207</v>
      </c>
      <c r="Y33" s="33" t="s">
        <v>102</v>
      </c>
    </row>
    <row r="34" spans="1:25" ht="29.2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3" t="s">
        <v>90</v>
      </c>
      <c r="O34" s="24" t="s">
        <v>91</v>
      </c>
      <c r="P34" s="37" t="s">
        <v>213</v>
      </c>
      <c r="Q34" s="8">
        <f t="shared" si="0"/>
        <v>23</v>
      </c>
      <c r="R34" s="9" t="str">
        <f t="shared" si="1"/>
        <v>21 - 30</v>
      </c>
      <c r="S34" s="25" t="s">
        <v>215</v>
      </c>
      <c r="U34" s="30" t="s">
        <v>98</v>
      </c>
      <c r="V34" s="31" t="s">
        <v>208</v>
      </c>
      <c r="W34" s="32" t="s">
        <v>163</v>
      </c>
      <c r="Y34" s="33" t="s">
        <v>209</v>
      </c>
    </row>
    <row r="35" spans="1:25" ht="15.7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3" t="s">
        <v>92</v>
      </c>
      <c r="O35" s="24"/>
      <c r="P35" s="37" t="s">
        <v>213</v>
      </c>
      <c r="Q35" s="8"/>
      <c r="R35" s="9"/>
      <c r="S35" s="25" t="s">
        <v>215</v>
      </c>
      <c r="U35" s="21"/>
      <c r="V35" s="31" t="s">
        <v>210</v>
      </c>
      <c r="W35" s="32"/>
      <c r="Y35" s="33"/>
    </row>
    <row r="36" spans="1:25" ht="15.7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3" t="s">
        <v>93</v>
      </c>
      <c r="O36" s="24"/>
      <c r="P36" s="37" t="s">
        <v>213</v>
      </c>
      <c r="Q36" s="8"/>
      <c r="R36" s="9"/>
      <c r="S36" s="34" t="s">
        <v>215</v>
      </c>
      <c r="U36" s="35"/>
      <c r="V36" s="31" t="s">
        <v>211</v>
      </c>
      <c r="W36" s="32" t="s">
        <v>163</v>
      </c>
      <c r="Y36" s="33" t="s">
        <v>163</v>
      </c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/>
      <c r="Q37" s="8"/>
      <c r="R37" s="9"/>
      <c r="S37" s="14"/>
      <c r="T37" s="7"/>
      <c r="U37" s="10"/>
      <c r="V37" s="11"/>
      <c r="W37" s="16"/>
      <c r="Y3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2016-09-29T03:45:39Z</dcterms:modified>
  <dc:language>en-US</dc:language>
</cp:coreProperties>
</file>