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R2" i="1"/>
  <c r="Q2" i="1"/>
</calcChain>
</file>

<file path=xl/sharedStrings.xml><?xml version="1.0" encoding="utf-8"?>
<sst xmlns="http://schemas.openxmlformats.org/spreadsheetml/2006/main" count="337" uniqueCount="205">
  <si>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</si>
  <si>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</si>
  <si>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</si>
  <si>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</si>
  <si>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</si>
  <si>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</si>
  <si>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</si>
  <si>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</si>
  <si>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</si>
  <si>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</si>
  <si>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</si>
  <si>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</si>
  <si>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</si>
  <si>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</si>
  <si>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</si>
  <si>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</si>
  <si>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</si>
  <si>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</si>
  <si>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</si>
  <si>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</si>
  <si>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</si>
  <si>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</si>
  <si>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</si>
  <si>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</si>
  <si>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</si>
  <si>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</si>
  <si>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Martinus Sageng</t>
  </si>
  <si>
    <t>Ansang,                                 3 Maret 1964</t>
  </si>
  <si>
    <t>Frans Adisius D.A, SH, MH</t>
  </si>
  <si>
    <t>Sebakit 8 Mei 1963</t>
  </si>
  <si>
    <t>Agustinus Sukiman, SH</t>
  </si>
  <si>
    <t>Darit, 01 Oktober 1964</t>
  </si>
  <si>
    <t>Ariadi</t>
  </si>
  <si>
    <t>Meliau 11 April 1974</t>
  </si>
  <si>
    <t>Henky Zoet</t>
  </si>
  <si>
    <t>Pontianak 19 Maret 1956</t>
  </si>
  <si>
    <t>M. Thayib</t>
  </si>
  <si>
    <t>Sungai Ink 01 maret 1962</t>
  </si>
  <si>
    <t>Lusiana, A.md</t>
  </si>
  <si>
    <t>Pontianak 2 januari 1967</t>
  </si>
  <si>
    <t>Gunawan Harianto</t>
  </si>
  <si>
    <t>Pontianak 24 Februari 1983</t>
  </si>
  <si>
    <t>Tasnia, SE. MPd</t>
  </si>
  <si>
    <t>Pemangkat 19 Agustus 1970</t>
  </si>
  <si>
    <t>Iskandar</t>
  </si>
  <si>
    <t>Ketapang 7 September 1979</t>
  </si>
  <si>
    <t>Mustapa</t>
  </si>
  <si>
    <t>Segorong 1 Mei 1972</t>
  </si>
  <si>
    <t>Nasrun</t>
  </si>
  <si>
    <t>Sungai Paduan 06 Juni 1985</t>
  </si>
  <si>
    <t>Kiat, SE</t>
  </si>
  <si>
    <t>Singkawang 15 Mei 1966</t>
  </si>
  <si>
    <t>Sri Cahyawati, SH</t>
  </si>
  <si>
    <t>Tulung Agung 23 Mei 1969</t>
  </si>
  <si>
    <t>Dra. Jalipah</t>
  </si>
  <si>
    <t>Sakura 27 September 1963</t>
  </si>
  <si>
    <t xml:space="preserve">Frans Kimin </t>
  </si>
  <si>
    <t>Pontianak 29 Februari 1956</t>
  </si>
  <si>
    <t>Surya Muchlis</t>
  </si>
  <si>
    <t>Mempawah 2 Maret 1971</t>
  </si>
  <si>
    <t>Henry H.I. Kalis</t>
  </si>
  <si>
    <t>Sanggau 12 Agustus 1974</t>
  </si>
  <si>
    <t>Ermin Elviani, SH</t>
  </si>
  <si>
    <t>MPW 30 Juni 1976</t>
  </si>
  <si>
    <t>Jeffray Raja Tugam, SE</t>
  </si>
  <si>
    <t>Balan Lambung 15 Februari 1975</t>
  </si>
  <si>
    <t>Irma Masyufa</t>
  </si>
  <si>
    <t xml:space="preserve">Ketapang 9 September 1970 </t>
  </si>
  <si>
    <t>Dalina</t>
  </si>
  <si>
    <t>Ketapang 10 Desember 1968</t>
  </si>
  <si>
    <t>Andreas Nuah Okong</t>
  </si>
  <si>
    <t>Mentomoi 7 Agustus 1977</t>
  </si>
  <si>
    <t>Andreas Toron, S.Sos</t>
  </si>
  <si>
    <t>Segolang 4 Agustus 1977</t>
  </si>
  <si>
    <t>Simon Fetrus</t>
  </si>
  <si>
    <t>Selingkat 11 Desember 1978</t>
  </si>
  <si>
    <t>Martinus Dunz</t>
  </si>
  <si>
    <t>Bukung,                             23 November 1965</t>
  </si>
  <si>
    <t>Yordanes, SE</t>
  </si>
  <si>
    <t>Ng. Senuang 11 APRIL 1973</t>
  </si>
  <si>
    <t>Elekensi</t>
  </si>
  <si>
    <t>Ribang Semalan 03 Februari 1977</t>
  </si>
  <si>
    <t>Toni Antonius</t>
  </si>
  <si>
    <t>Pinyuh Kersik 8 Agustus 1964</t>
  </si>
  <si>
    <t>Kon Bun</t>
  </si>
  <si>
    <t>Pontianak 11 April 1975</t>
  </si>
  <si>
    <t>Anwar Muslimin, S.Sos</t>
  </si>
  <si>
    <t>Sempalai 2 Februari 1967</t>
  </si>
  <si>
    <t>Maura Marsalena Hiroh</t>
  </si>
  <si>
    <t>Putussibau,                    30 November 1960</t>
  </si>
  <si>
    <t>Ni Ketut Indrawati, S.Sos</t>
  </si>
  <si>
    <t>Blahbatu 21 Juli 1968</t>
  </si>
  <si>
    <t>Jl. Parir Makmur No. 126 Kel. Siantang Hilir, Pontianak Utara, Kalbar</t>
  </si>
  <si>
    <t>08125782457</t>
  </si>
  <si>
    <t>Wira Swasta</t>
  </si>
  <si>
    <t>S2</t>
  </si>
  <si>
    <t>PMIH Untan Pontianak</t>
  </si>
  <si>
    <t>Darit Kec. Menyuke Kab. Landak, Kalbar</t>
  </si>
  <si>
    <t>081257315555</t>
  </si>
  <si>
    <t>Perdagangan, Angkutan Barang, Kontraktor</t>
  </si>
  <si>
    <t>S1</t>
  </si>
  <si>
    <t>Univ Tanjung Pura Pontianak</t>
  </si>
  <si>
    <t>Ds. Darit Kec. Menyuke Kab. Landak, Kalbar</t>
  </si>
  <si>
    <t>082152057777</t>
  </si>
  <si>
    <t>Angkutan (Bus)</t>
  </si>
  <si>
    <t>UPB</t>
  </si>
  <si>
    <t>Jl. T. Pura G. Kedah No. 35/98 Pontianak, Kalbar</t>
  </si>
  <si>
    <t>08125708527</t>
  </si>
  <si>
    <t>Alat Kesehatan</t>
  </si>
  <si>
    <t>Budi Utomo</t>
  </si>
  <si>
    <t>Gg. Usaha Baru II No. 50 Pontianak, Kalbar</t>
  </si>
  <si>
    <t>082152276555</t>
  </si>
  <si>
    <t>ATK</t>
  </si>
  <si>
    <t>SMP</t>
  </si>
  <si>
    <t>Jl. Keluarga Rt. 011/004 Dera Sungai Ink Kec. Sungai Kakap kab. Kubu Raya, Kalbar</t>
  </si>
  <si>
    <t>081345494488</t>
  </si>
  <si>
    <t>Toko Eceran</t>
  </si>
  <si>
    <t>STIE</t>
  </si>
  <si>
    <t>Jl. Sawo Jalur 4 No. 6 Pontianak, Kalbar</t>
  </si>
  <si>
    <t>0561 771759  082148265074</t>
  </si>
  <si>
    <t>Pedagang</t>
  </si>
  <si>
    <t>SMKN 3 Pontianak</t>
  </si>
  <si>
    <t>Jl. Adisucipto Gg. Abadi Kec. Sungai Raya Kab. Kubu Raya Pontianak, Kalbar</t>
  </si>
  <si>
    <t>085245006463</t>
  </si>
  <si>
    <t>Keramba Jaring Apung</t>
  </si>
  <si>
    <t>Jl. Paini Bardan No. 160 Rt 04 Rw 08 Kel. Tj Hulu Pontianak, Kalbar</t>
  </si>
  <si>
    <t>082150449789</t>
  </si>
  <si>
    <t>Jasa Perdagangan</t>
  </si>
  <si>
    <t>Fisipol Untan</t>
  </si>
  <si>
    <t>Sukadana Pontianak, Kalbar</t>
  </si>
  <si>
    <t>085347490101</t>
  </si>
  <si>
    <t>Kontruksi</t>
  </si>
  <si>
    <t>SMA Talenta Singkaloang</t>
  </si>
  <si>
    <t xml:space="preserve">Dsn. Segorong Ds. Mayak Kec. Seluas Kab. Bengkayang, Kalbar </t>
  </si>
  <si>
    <t>082157162768</t>
  </si>
  <si>
    <t>Angkutan</t>
  </si>
  <si>
    <t>SMA Adisucipto Pontianak</t>
  </si>
  <si>
    <t>Sungai Panduan, Kalbar</t>
  </si>
  <si>
    <t>085386271261</t>
  </si>
  <si>
    <t>Perdagangan</t>
  </si>
  <si>
    <t>STIE Adhi Niaga Jkrt</t>
  </si>
  <si>
    <t>Jl. Gereja No. 58 Bengkayang Pontianak, Kalbar</t>
  </si>
  <si>
    <t>081352094608</t>
  </si>
  <si>
    <t>Sayur Mayur</t>
  </si>
  <si>
    <t>Komp. Raya II Blok A No. 10 Sui Raya Pontianak, Kalbar</t>
  </si>
  <si>
    <t>0561 725262 0811565148</t>
  </si>
  <si>
    <t>Kuliner</t>
  </si>
  <si>
    <t>Jl. Sui-Raya Dalam Kom. Tanjung Pura Permai B. 17 Pontianak, Kalbar</t>
  </si>
  <si>
    <t>081352187753</t>
  </si>
  <si>
    <t xml:space="preserve">Jl. Jen. Sudirman No. 29 Rt. 171/06 Kel. Beringin, Sanggau, Kalbar </t>
  </si>
  <si>
    <t>0564 22014 081345261563</t>
  </si>
  <si>
    <t>Pertanian</t>
  </si>
  <si>
    <t>Jl. Raden Sujarwo Mempawah Kab. Pontianak, Kalbar</t>
  </si>
  <si>
    <t>0561 6693030 081352008008</t>
  </si>
  <si>
    <t>Mebeler</t>
  </si>
  <si>
    <t>Jl. Parit H. Husin 2 Kom. Acisa Permai No. 26 Pontianak, Kalbar</t>
  </si>
  <si>
    <t>081256122929</t>
  </si>
  <si>
    <t>Manajemen Online</t>
  </si>
  <si>
    <t>Untan</t>
  </si>
  <si>
    <t>Jl. H.R A. Rahman Gg. Lancang Kuning No. 1 Pontianak, Kalbar</t>
  </si>
  <si>
    <t>081257534435 081257534435</t>
  </si>
  <si>
    <t>KONTRAKTOR</t>
  </si>
  <si>
    <t>Penanjung Ds. Mungguk Kec. Sekadan Hilir Kab. Sekadau, Pontianak, Kalbar</t>
  </si>
  <si>
    <t>08125684437</t>
  </si>
  <si>
    <t>Jl. Dr. Wahidin 5 No. 15 Kel. Kauman Ketapang Pontianak, Kalbar</t>
  </si>
  <si>
    <t>081345221104</t>
  </si>
  <si>
    <t>Amplang</t>
  </si>
  <si>
    <t>Jl. W. Monginsidi Kel. Kauman Kab. Ketapang Pontianak, Kalbar</t>
  </si>
  <si>
    <t>081345350502</t>
  </si>
  <si>
    <t>SMUK Sinar Kasih</t>
  </si>
  <si>
    <t>Jl. Yc Oevang Oeray Ds. Sei Ana Kec. Sintang Kab. Sintang Pontianak, Kalbar</t>
  </si>
  <si>
    <t>081298451977 082153492006</t>
  </si>
  <si>
    <t>Pengadaan Barang dan Jasa</t>
  </si>
  <si>
    <t>Univ Kapuas Sintang</t>
  </si>
  <si>
    <t>Jl. JC. Oevang Oeray Perum Akcaya Indah Lestari Blok E 9 Sintang, Kalbar</t>
  </si>
  <si>
    <t>081352492888 082151157777</t>
  </si>
  <si>
    <t>Penyedia Barang dan Jasa</t>
  </si>
  <si>
    <t>STMIK Pontianak</t>
  </si>
  <si>
    <t>Ds. Riam Muntik Kec. Kayan Hulu Kab. Sintang, Kalbar</t>
  </si>
  <si>
    <t>081352397777</t>
  </si>
  <si>
    <t>UNTAN</t>
  </si>
  <si>
    <t>Jl. Gajah Mada Dalam No. 7, Putussibau, Kalbar</t>
  </si>
  <si>
    <t>081352093110</t>
  </si>
  <si>
    <t>Peternakan Ayam Ras Pedaging</t>
  </si>
  <si>
    <t>Jl. Marhaban Kec. Nanga Pinoh Kab. Melawai Pontianak, Kalbar</t>
  </si>
  <si>
    <t>081345970355</t>
  </si>
  <si>
    <t>Kab. Melawai, Kalbar</t>
  </si>
  <si>
    <t>085246887161</t>
  </si>
  <si>
    <t>Ds. Terap Kec. Toho Kab. Pontianak, Kalbar</t>
  </si>
  <si>
    <t>085245298661</t>
  </si>
  <si>
    <t>Jl. Raya Sekadau Sintang Ds. Mungguk Kec. SKD Hilir Kab. Sekadau Pontianak, Kalbar</t>
  </si>
  <si>
    <t>085252518797</t>
  </si>
  <si>
    <t>UNITRI</t>
  </si>
  <si>
    <t>Pemangkat Kota Pontianak, Kalbar</t>
  </si>
  <si>
    <t>0562 242036 082159338579</t>
  </si>
  <si>
    <t>SLTA</t>
  </si>
  <si>
    <t>Jl. Pasar Inpres No. 9, Putussibau, Kalbar</t>
  </si>
  <si>
    <t>081522639221</t>
  </si>
  <si>
    <t>Mini market</t>
  </si>
  <si>
    <t>Rt. 01/Rw.010 Sekura Lee Tekek Keramat kab. Sambas Pontianak, Kalbar</t>
  </si>
  <si>
    <t>081345362508</t>
  </si>
  <si>
    <t>Toko Baju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</si>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</sst>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5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6" fillId="3" borderId="2" xfId="2" applyFont="1" applyFill="1" applyBorder="1" applyAlignment="1">
      <alignment horizontal="left" vertical="center" indent="1"/>
    </xf>
    <xf numFmtId="49" fontId="7" fillId="3" borderId="2" xfId="3" applyNumberFormat="1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left" vertical="center" wrapText="1"/>
    </xf>
    <xf numFmtId="15" fontId="7" fillId="3" borderId="2" xfId="3" applyNumberFormat="1" applyFont="1" applyFill="1" applyBorder="1" applyAlignment="1">
      <alignment horizontal="left" vertical="center" wrapText="1"/>
    </xf>
    <xf numFmtId="0" fontId="6" fillId="3" borderId="3" xfId="2" applyFont="1" applyFill="1" applyBorder="1" applyAlignment="1">
      <alignment horizontal="left" vertical="center" indent="1"/>
    </xf>
    <xf numFmtId="15" fontId="7" fillId="3" borderId="3" xfId="3" applyNumberFormat="1" applyFont="1" applyFill="1" applyBorder="1" applyAlignment="1">
      <alignment horizontal="left" vertical="center" wrapText="1"/>
    </xf>
    <xf numFmtId="0" fontId="6" fillId="3" borderId="4" xfId="2" applyFont="1" applyFill="1" applyBorder="1" applyAlignment="1">
      <alignment horizontal="left" vertical="center" indent="1"/>
    </xf>
    <xf numFmtId="15" fontId="7" fillId="3" borderId="4" xfId="3" applyNumberFormat="1" applyFont="1" applyFill="1" applyBorder="1" applyAlignment="1">
      <alignment horizontal="left" vertical="center" wrapText="1"/>
    </xf>
    <xf numFmtId="0" fontId="6" fillId="3" borderId="5" xfId="2" applyFont="1" applyFill="1" applyBorder="1" applyAlignment="1">
      <alignment horizontal="left" vertical="center" indent="1"/>
    </xf>
    <xf numFmtId="15" fontId="7" fillId="3" borderId="5" xfId="3" applyNumberFormat="1" applyFont="1" applyFill="1" applyBorder="1" applyAlignment="1">
      <alignment horizontal="left" vertical="center" wrapText="1"/>
    </xf>
    <xf numFmtId="0" fontId="6" fillId="3" borderId="6" xfId="2" applyFont="1" applyFill="1" applyBorder="1" applyAlignment="1">
      <alignment horizontal="left" vertical="center" indent="1"/>
    </xf>
    <xf numFmtId="15" fontId="7" fillId="3" borderId="6" xfId="3" applyNumberFormat="1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center" vertical="center" wrapText="1"/>
    </xf>
    <xf numFmtId="49" fontId="7" fillId="3" borderId="2" xfId="3" applyNumberFormat="1" applyFont="1" applyFill="1" applyBorder="1" applyAlignment="1">
      <alignment horizontal="center" vertical="center" wrapText="1"/>
    </xf>
    <xf numFmtId="0" fontId="7" fillId="3" borderId="7" xfId="3" applyFont="1" applyFill="1" applyBorder="1" applyAlignment="1">
      <alignment horizontal="center" vertical="center" wrapText="1"/>
    </xf>
    <xf numFmtId="0" fontId="7" fillId="3" borderId="6" xfId="3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left" vertical="center" wrapText="1"/>
    </xf>
    <xf numFmtId="49" fontId="7" fillId="3" borderId="3" xfId="3" applyNumberFormat="1" applyFont="1" applyFill="1" applyBorder="1" applyAlignment="1">
      <alignment horizontal="center" vertical="center" wrapText="1"/>
    </xf>
    <xf numFmtId="0" fontId="7" fillId="3" borderId="8" xfId="3" applyFont="1" applyFill="1" applyBorder="1" applyAlignment="1">
      <alignment horizontal="center" vertical="center" wrapText="1"/>
    </xf>
    <xf numFmtId="0" fontId="7" fillId="3" borderId="4" xfId="3" applyFont="1" applyFill="1" applyBorder="1" applyAlignment="1">
      <alignment horizontal="center" vertical="center" wrapText="1"/>
    </xf>
    <xf numFmtId="0" fontId="7" fillId="3" borderId="4" xfId="3" applyFont="1" applyFill="1" applyBorder="1" applyAlignment="1">
      <alignment horizontal="left" vertical="center" wrapText="1"/>
    </xf>
    <xf numFmtId="49" fontId="7" fillId="3" borderId="4" xfId="3" applyNumberFormat="1" applyFont="1" applyFill="1" applyBorder="1" applyAlignment="1">
      <alignment horizontal="center" vertical="center" wrapText="1"/>
    </xf>
    <xf numFmtId="0" fontId="7" fillId="3" borderId="9" xfId="3" applyFont="1" applyFill="1" applyBorder="1" applyAlignment="1">
      <alignment horizontal="center" vertical="center" wrapText="1"/>
    </xf>
    <xf numFmtId="49" fontId="7" fillId="3" borderId="3" xfId="3" applyNumberFormat="1" applyFont="1" applyFill="1" applyBorder="1" applyAlignment="1">
      <alignment horizontal="left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left" vertical="center" wrapText="1"/>
    </xf>
    <xf numFmtId="49" fontId="7" fillId="3" borderId="5" xfId="3" applyNumberFormat="1" applyFont="1" applyFill="1" applyBorder="1" applyAlignment="1">
      <alignment horizontal="left" vertical="center" wrapText="1"/>
    </xf>
    <xf numFmtId="49" fontId="7" fillId="3" borderId="5" xfId="3" quotePrefix="1" applyNumberFormat="1" applyFont="1" applyFill="1" applyBorder="1" applyAlignment="1">
      <alignment horizontal="center" vertical="center" wrapText="1"/>
    </xf>
    <xf numFmtId="0" fontId="7" fillId="3" borderId="10" xfId="3" applyFont="1" applyFill="1" applyBorder="1" applyAlignment="1">
      <alignment horizontal="center" vertical="center" wrapText="1"/>
    </xf>
    <xf numFmtId="0" fontId="7" fillId="3" borderId="6" xfId="3" applyFont="1" applyFill="1" applyBorder="1" applyAlignment="1">
      <alignment horizontal="left" vertical="center" wrapText="1"/>
    </xf>
    <xf numFmtId="49" fontId="7" fillId="3" borderId="6" xfId="3" applyNumberFormat="1" applyFont="1" applyFill="1" applyBorder="1" applyAlignment="1">
      <alignment horizontal="left" vertical="center" wrapText="1"/>
    </xf>
    <xf numFmtId="49" fontId="7" fillId="3" borderId="6" xfId="3" applyNumberFormat="1" applyFont="1" applyFill="1" applyBorder="1" applyAlignment="1">
      <alignment horizontal="center" vertical="center" wrapText="1"/>
    </xf>
    <xf numFmtId="0" fontId="7" fillId="3" borderId="11" xfId="3" applyFont="1" applyFill="1" applyBorder="1" applyAlignment="1">
      <alignment horizontal="center" vertical="center" wrapText="1"/>
    </xf>
    <xf numFmtId="49" fontId="7" fillId="3" borderId="2" xfId="3" quotePrefix="1" applyNumberFormat="1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2" zoomScale="75" zoomScaleNormal="75" workbookViewId="0">
      <selection activeCell="S35" sqref="S35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0.28515625" style="1" customWidth="1"/>
    <col min="14" max="14" width="15.8554687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1.710937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54" t="s">
        <v>202</v>
      </c>
      <c r="Q2" s="8">
        <f>2012-VALUE(RIGHT(O2,4))</f>
        <v>48</v>
      </c>
      <c r="R2" s="9" t="str">
        <f>IF(Q2&lt;21,"&lt; 21",IF(Q2&lt;=30,"21 - 30",IF(Q2&lt;=40,"31 - 40",IF(Q2&lt;=50,"41 - 50","&gt; 50" ))))</f>
        <v>41 - 50</v>
      </c>
      <c r="S2" s="31" t="s">
        <v>195</v>
      </c>
      <c r="U2" s="21"/>
      <c r="V2" s="20" t="s">
        <v>92</v>
      </c>
      <c r="W2" s="32" t="s">
        <v>93</v>
      </c>
      <c r="Y2" s="33" t="s">
        <v>94</v>
      </c>
    </row>
    <row r="3" spans="1:25" ht="43.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28</v>
      </c>
      <c r="O3" s="21" t="s">
        <v>29</v>
      </c>
      <c r="P3" s="55" t="s">
        <v>202</v>
      </c>
      <c r="Q3" s="8">
        <f t="shared" ref="Q3:Q34" si="0">2012-VALUE(RIGHT(O3,4))</f>
        <v>49</v>
      </c>
      <c r="R3" s="9" t="str">
        <f t="shared" ref="R3:R34" si="1">IF(Q3&lt;21,"&lt; 21",IF(Q3&lt;=30,"21 - 30",IF(Q3&lt;=40,"31 - 40",IF(Q3&lt;=50,"41 - 50","&gt; 50" ))))</f>
        <v>41 - 50</v>
      </c>
      <c r="S3" s="34" t="s">
        <v>95</v>
      </c>
      <c r="U3" s="21" t="s">
        <v>96</v>
      </c>
      <c r="V3" s="20" t="s">
        <v>97</v>
      </c>
      <c r="W3" s="32" t="s">
        <v>98</v>
      </c>
      <c r="Y3" s="33" t="s">
        <v>99</v>
      </c>
    </row>
    <row r="4" spans="1:25" ht="57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9" t="s">
        <v>30</v>
      </c>
      <c r="O4" s="22" t="s">
        <v>31</v>
      </c>
      <c r="P4" s="55" t="s">
        <v>202</v>
      </c>
      <c r="Q4" s="8">
        <f t="shared" si="0"/>
        <v>48</v>
      </c>
      <c r="R4" s="9" t="str">
        <f t="shared" si="1"/>
        <v>41 - 50</v>
      </c>
      <c r="S4" s="34" t="s">
        <v>100</v>
      </c>
      <c r="U4" s="21" t="s">
        <v>101</v>
      </c>
      <c r="V4" s="20" t="s">
        <v>102</v>
      </c>
      <c r="W4" s="32" t="s">
        <v>103</v>
      </c>
      <c r="Y4" s="33" t="s">
        <v>104</v>
      </c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32</v>
      </c>
      <c r="O5" s="22" t="s">
        <v>33</v>
      </c>
      <c r="P5" s="55" t="s">
        <v>202</v>
      </c>
      <c r="Q5" s="8">
        <f t="shared" si="0"/>
        <v>38</v>
      </c>
      <c r="R5" s="9" t="str">
        <f t="shared" si="1"/>
        <v>31 - 40</v>
      </c>
      <c r="S5" s="34" t="s">
        <v>100</v>
      </c>
      <c r="U5" s="21" t="s">
        <v>105</v>
      </c>
      <c r="V5" s="20" t="s">
        <v>106</v>
      </c>
      <c r="W5" s="32" t="s">
        <v>107</v>
      </c>
      <c r="Y5" s="33" t="s">
        <v>108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9" t="s">
        <v>34</v>
      </c>
      <c r="O6" s="22" t="s">
        <v>35</v>
      </c>
      <c r="P6" s="55" t="s">
        <v>202</v>
      </c>
      <c r="Q6" s="8">
        <f t="shared" si="0"/>
        <v>56</v>
      </c>
      <c r="R6" s="9" t="str">
        <f t="shared" si="1"/>
        <v>&gt; 50</v>
      </c>
      <c r="S6" s="34" t="s">
        <v>204</v>
      </c>
      <c r="U6" s="21" t="s">
        <v>109</v>
      </c>
      <c r="V6" s="20" t="s">
        <v>110</v>
      </c>
      <c r="W6" s="32" t="s">
        <v>111</v>
      </c>
      <c r="Y6" s="33" t="s">
        <v>112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36</v>
      </c>
      <c r="O7" s="22" t="s">
        <v>37</v>
      </c>
      <c r="P7" s="55" t="s">
        <v>202</v>
      </c>
      <c r="Q7" s="8">
        <f t="shared" si="0"/>
        <v>50</v>
      </c>
      <c r="R7" s="9" t="str">
        <f t="shared" si="1"/>
        <v>41 - 50</v>
      </c>
      <c r="S7" s="34" t="s">
        <v>113</v>
      </c>
      <c r="U7" s="21"/>
      <c r="V7" s="20" t="s">
        <v>114</v>
      </c>
      <c r="W7" s="32" t="s">
        <v>115</v>
      </c>
      <c r="Y7" s="33" t="s">
        <v>116</v>
      </c>
    </row>
    <row r="8" spans="1:25" ht="57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38</v>
      </c>
      <c r="O8" s="22" t="s">
        <v>39</v>
      </c>
      <c r="P8" s="55" t="s">
        <v>203</v>
      </c>
      <c r="Q8" s="8">
        <f t="shared" si="0"/>
        <v>45</v>
      </c>
      <c r="R8" s="9" t="str">
        <f t="shared" si="1"/>
        <v>41 - 50</v>
      </c>
      <c r="S8" s="34" t="s">
        <v>204</v>
      </c>
      <c r="U8" s="21" t="s">
        <v>117</v>
      </c>
      <c r="V8" s="20" t="s">
        <v>118</v>
      </c>
      <c r="W8" s="32" t="s">
        <v>119</v>
      </c>
      <c r="Y8" s="33" t="s">
        <v>120</v>
      </c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40</v>
      </c>
      <c r="O9" s="21" t="s">
        <v>41</v>
      </c>
      <c r="P9" s="55" t="s">
        <v>202</v>
      </c>
      <c r="Q9" s="8">
        <f t="shared" si="0"/>
        <v>29</v>
      </c>
      <c r="R9" s="9" t="str">
        <f t="shared" si="1"/>
        <v>21 - 30</v>
      </c>
      <c r="S9" s="34" t="s">
        <v>195</v>
      </c>
      <c r="U9" s="21" t="s">
        <v>121</v>
      </c>
      <c r="V9" s="20" t="s">
        <v>122</v>
      </c>
      <c r="W9" s="32" t="s">
        <v>123</v>
      </c>
      <c r="Y9" s="33" t="s">
        <v>124</v>
      </c>
    </row>
    <row r="10" spans="1:25" ht="57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42</v>
      </c>
      <c r="O10" s="22" t="s">
        <v>43</v>
      </c>
      <c r="P10" s="55" t="s">
        <v>203</v>
      </c>
      <c r="Q10" s="8">
        <f t="shared" si="0"/>
        <v>42</v>
      </c>
      <c r="R10" s="9" t="str">
        <f t="shared" si="1"/>
        <v>41 - 50</v>
      </c>
      <c r="S10" s="31" t="s">
        <v>100</v>
      </c>
      <c r="U10" s="21" t="s">
        <v>101</v>
      </c>
      <c r="V10" s="20" t="s">
        <v>125</v>
      </c>
      <c r="W10" s="32" t="s">
        <v>126</v>
      </c>
      <c r="Y10" s="33" t="s">
        <v>127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3" t="s">
        <v>44</v>
      </c>
      <c r="O11" s="24" t="s">
        <v>45</v>
      </c>
      <c r="P11" s="55" t="s">
        <v>202</v>
      </c>
      <c r="Q11" s="8">
        <f t="shared" si="0"/>
        <v>33</v>
      </c>
      <c r="R11" s="9" t="str">
        <f t="shared" si="1"/>
        <v>31 - 40</v>
      </c>
      <c r="S11" s="35" t="s">
        <v>204</v>
      </c>
      <c r="U11" s="36" t="s">
        <v>128</v>
      </c>
      <c r="V11" s="36" t="s">
        <v>129</v>
      </c>
      <c r="W11" s="37" t="s">
        <v>130</v>
      </c>
      <c r="Y11" s="38" t="s">
        <v>131</v>
      </c>
    </row>
    <row r="12" spans="1:25" ht="57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5" t="s">
        <v>46</v>
      </c>
      <c r="O12" s="26" t="s">
        <v>47</v>
      </c>
      <c r="P12" s="55" t="s">
        <v>202</v>
      </c>
      <c r="Q12" s="8">
        <f t="shared" si="0"/>
        <v>40</v>
      </c>
      <c r="R12" s="9" t="str">
        <f t="shared" si="1"/>
        <v>31 - 40</v>
      </c>
      <c r="S12" s="39" t="s">
        <v>195</v>
      </c>
      <c r="U12" s="40" t="s">
        <v>132</v>
      </c>
      <c r="V12" s="40" t="s">
        <v>133</v>
      </c>
      <c r="W12" s="41" t="s">
        <v>134</v>
      </c>
      <c r="Y12" s="42" t="s">
        <v>135</v>
      </c>
    </row>
    <row r="13" spans="1:25" ht="43.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48</v>
      </c>
      <c r="O13" s="22" t="s">
        <v>49</v>
      </c>
      <c r="P13" s="55" t="s">
        <v>202</v>
      </c>
      <c r="Q13" s="8">
        <f t="shared" si="0"/>
        <v>27</v>
      </c>
      <c r="R13" s="9" t="str">
        <f t="shared" si="1"/>
        <v>21 - 30</v>
      </c>
      <c r="S13" s="31" t="s">
        <v>195</v>
      </c>
      <c r="U13" s="21" t="s">
        <v>136</v>
      </c>
      <c r="V13" s="21" t="s">
        <v>137</v>
      </c>
      <c r="W13" s="32" t="s">
        <v>138</v>
      </c>
      <c r="Y13" s="33" t="s">
        <v>139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50</v>
      </c>
      <c r="O14" s="22" t="s">
        <v>51</v>
      </c>
      <c r="P14" s="55" t="s">
        <v>202</v>
      </c>
      <c r="Q14" s="8">
        <f t="shared" si="0"/>
        <v>46</v>
      </c>
      <c r="R14" s="9" t="str">
        <f t="shared" si="1"/>
        <v>41 - 50</v>
      </c>
      <c r="S14" s="31" t="s">
        <v>100</v>
      </c>
      <c r="U14" s="21" t="s">
        <v>140</v>
      </c>
      <c r="V14" s="21" t="s">
        <v>141</v>
      </c>
      <c r="W14" s="32" t="s">
        <v>142</v>
      </c>
      <c r="Y14" s="33" t="s">
        <v>143</v>
      </c>
    </row>
    <row r="15" spans="1:25" ht="57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52</v>
      </c>
      <c r="O15" s="22" t="s">
        <v>53</v>
      </c>
      <c r="P15" s="55" t="s">
        <v>203</v>
      </c>
      <c r="Q15" s="8">
        <f t="shared" si="0"/>
        <v>43</v>
      </c>
      <c r="R15" s="9" t="str">
        <f t="shared" si="1"/>
        <v>41 - 50</v>
      </c>
      <c r="S15" s="31" t="s">
        <v>100</v>
      </c>
      <c r="U15" s="21"/>
      <c r="V15" s="21" t="s">
        <v>144</v>
      </c>
      <c r="W15" s="32" t="s">
        <v>145</v>
      </c>
      <c r="Y15" s="33" t="s">
        <v>146</v>
      </c>
    </row>
    <row r="16" spans="1:25" ht="57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54</v>
      </c>
      <c r="O16" s="22" t="s">
        <v>55</v>
      </c>
      <c r="P16" s="55" t="s">
        <v>203</v>
      </c>
      <c r="Q16" s="8">
        <f t="shared" si="0"/>
        <v>49</v>
      </c>
      <c r="R16" s="9" t="str">
        <f t="shared" si="1"/>
        <v>41 - 50</v>
      </c>
      <c r="S16" s="31" t="s">
        <v>100</v>
      </c>
      <c r="U16" s="21" t="s">
        <v>101</v>
      </c>
      <c r="V16" s="21" t="s">
        <v>147</v>
      </c>
      <c r="W16" s="32" t="s">
        <v>148</v>
      </c>
      <c r="Y16" s="33"/>
    </row>
    <row r="17" spans="1:25" ht="57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56</v>
      </c>
      <c r="O17" s="22" t="s">
        <v>57</v>
      </c>
      <c r="P17" s="55" t="s">
        <v>202</v>
      </c>
      <c r="Q17" s="8">
        <f t="shared" si="0"/>
        <v>56</v>
      </c>
      <c r="R17" s="9" t="str">
        <f t="shared" si="1"/>
        <v>&gt; 50</v>
      </c>
      <c r="S17" s="31" t="s">
        <v>195</v>
      </c>
      <c r="U17" s="21"/>
      <c r="V17" s="20" t="s">
        <v>149</v>
      </c>
      <c r="W17" s="32" t="s">
        <v>150</v>
      </c>
      <c r="Y17" s="33" t="s">
        <v>151</v>
      </c>
    </row>
    <row r="18" spans="1:25" ht="57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58</v>
      </c>
      <c r="O18" s="22" t="s">
        <v>59</v>
      </c>
      <c r="P18" s="55" t="s">
        <v>202</v>
      </c>
      <c r="Q18" s="8">
        <f t="shared" si="0"/>
        <v>41</v>
      </c>
      <c r="R18" s="9" t="str">
        <f t="shared" si="1"/>
        <v>41 - 50</v>
      </c>
      <c r="S18" s="31" t="s">
        <v>100</v>
      </c>
      <c r="U18" s="21" t="s">
        <v>109</v>
      </c>
      <c r="V18" s="20" t="s">
        <v>152</v>
      </c>
      <c r="W18" s="32" t="s">
        <v>153</v>
      </c>
      <c r="Y18" s="33" t="s">
        <v>154</v>
      </c>
    </row>
    <row r="19" spans="1:25" ht="57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60</v>
      </c>
      <c r="O19" s="22" t="s">
        <v>61</v>
      </c>
      <c r="P19" s="55" t="s">
        <v>202</v>
      </c>
      <c r="Q19" s="8">
        <f t="shared" si="0"/>
        <v>38</v>
      </c>
      <c r="R19" s="9" t="str">
        <f t="shared" si="1"/>
        <v>31 - 40</v>
      </c>
      <c r="S19" s="31" t="s">
        <v>100</v>
      </c>
      <c r="U19" s="21" t="s">
        <v>101</v>
      </c>
      <c r="V19" s="20" t="s">
        <v>155</v>
      </c>
      <c r="W19" s="32" t="s">
        <v>156</v>
      </c>
      <c r="Y19" s="33" t="s">
        <v>157</v>
      </c>
    </row>
    <row r="20" spans="1:25" ht="57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9" t="s">
        <v>62</v>
      </c>
      <c r="O20" s="22" t="s">
        <v>63</v>
      </c>
      <c r="P20" s="55" t="s">
        <v>203</v>
      </c>
      <c r="Q20" s="8">
        <f t="shared" si="0"/>
        <v>36</v>
      </c>
      <c r="R20" s="9" t="str">
        <f t="shared" si="1"/>
        <v>31 - 40</v>
      </c>
      <c r="S20" s="31" t="s">
        <v>100</v>
      </c>
      <c r="U20" s="21" t="s">
        <v>158</v>
      </c>
      <c r="V20" s="20" t="s">
        <v>159</v>
      </c>
      <c r="W20" s="32" t="s">
        <v>160</v>
      </c>
      <c r="Y20" s="33" t="s">
        <v>161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9" t="s">
        <v>64</v>
      </c>
      <c r="O21" s="22" t="s">
        <v>65</v>
      </c>
      <c r="P21" s="55" t="s">
        <v>202</v>
      </c>
      <c r="Q21" s="8">
        <f t="shared" si="0"/>
        <v>37</v>
      </c>
      <c r="R21" s="9" t="str">
        <f t="shared" si="1"/>
        <v>31 - 40</v>
      </c>
      <c r="S21" s="31" t="s">
        <v>100</v>
      </c>
      <c r="U21" s="21" t="s">
        <v>109</v>
      </c>
      <c r="V21" s="20" t="s">
        <v>162</v>
      </c>
      <c r="W21" s="32" t="s">
        <v>163</v>
      </c>
      <c r="Y21" s="33"/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9" t="s">
        <v>66</v>
      </c>
      <c r="O22" s="22" t="s">
        <v>67</v>
      </c>
      <c r="P22" s="55" t="s">
        <v>203</v>
      </c>
      <c r="Q22" s="8">
        <f t="shared" si="0"/>
        <v>1042</v>
      </c>
      <c r="R22" s="9" t="str">
        <f t="shared" si="1"/>
        <v>&gt; 50</v>
      </c>
      <c r="S22" s="31" t="s">
        <v>195</v>
      </c>
      <c r="U22" s="21"/>
      <c r="V22" s="20" t="s">
        <v>164</v>
      </c>
      <c r="W22" s="32" t="s">
        <v>165</v>
      </c>
      <c r="Y22" s="33" t="s">
        <v>166</v>
      </c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9" t="s">
        <v>68</v>
      </c>
      <c r="O23" s="21" t="s">
        <v>69</v>
      </c>
      <c r="P23" s="55" t="s">
        <v>203</v>
      </c>
      <c r="Q23" s="8">
        <f t="shared" si="0"/>
        <v>44</v>
      </c>
      <c r="R23" s="9" t="str">
        <f t="shared" si="1"/>
        <v>41 - 50</v>
      </c>
      <c r="S23" s="31" t="s">
        <v>195</v>
      </c>
      <c r="U23" s="21"/>
      <c r="V23" s="20" t="s">
        <v>167</v>
      </c>
      <c r="W23" s="32" t="s">
        <v>168</v>
      </c>
      <c r="Y23" s="33" t="s">
        <v>166</v>
      </c>
    </row>
    <row r="24" spans="1:25" ht="57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9" t="s">
        <v>70</v>
      </c>
      <c r="O24" s="21" t="s">
        <v>71</v>
      </c>
      <c r="P24" s="55" t="s">
        <v>202</v>
      </c>
      <c r="Q24" s="8">
        <f t="shared" si="0"/>
        <v>35</v>
      </c>
      <c r="R24" s="9" t="str">
        <f t="shared" si="1"/>
        <v>31 - 40</v>
      </c>
      <c r="S24" s="31" t="s">
        <v>195</v>
      </c>
      <c r="U24" s="21" t="s">
        <v>169</v>
      </c>
      <c r="V24" s="20" t="s">
        <v>170</v>
      </c>
      <c r="W24" s="32" t="s">
        <v>171</v>
      </c>
      <c r="Y24" s="33" t="s">
        <v>172</v>
      </c>
    </row>
    <row r="25" spans="1:25" ht="57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9" t="s">
        <v>72</v>
      </c>
      <c r="O25" s="22" t="s">
        <v>73</v>
      </c>
      <c r="P25" s="55" t="s">
        <v>202</v>
      </c>
      <c r="Q25" s="8">
        <f t="shared" si="0"/>
        <v>35</v>
      </c>
      <c r="R25" s="9" t="str">
        <f t="shared" si="1"/>
        <v>31 - 40</v>
      </c>
      <c r="S25" s="31" t="s">
        <v>100</v>
      </c>
      <c r="U25" s="21" t="s">
        <v>173</v>
      </c>
      <c r="V25" s="20" t="s">
        <v>174</v>
      </c>
      <c r="W25" s="32" t="s">
        <v>175</v>
      </c>
      <c r="Y25" s="33" t="s">
        <v>176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3" t="s">
        <v>74</v>
      </c>
      <c r="O26" s="24" t="s">
        <v>75</v>
      </c>
      <c r="P26" s="55" t="s">
        <v>202</v>
      </c>
      <c r="Q26" s="8">
        <f t="shared" si="0"/>
        <v>34</v>
      </c>
      <c r="R26" s="9" t="str">
        <f t="shared" si="1"/>
        <v>31 - 40</v>
      </c>
      <c r="S26" s="35" t="s">
        <v>100</v>
      </c>
      <c r="U26" s="36" t="s">
        <v>177</v>
      </c>
      <c r="V26" s="43" t="s">
        <v>178</v>
      </c>
      <c r="W26" s="37" t="s">
        <v>179</v>
      </c>
      <c r="Y26" s="38"/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7" t="s">
        <v>76</v>
      </c>
      <c r="O27" s="28" t="s">
        <v>77</v>
      </c>
      <c r="P27" s="55" t="s">
        <v>202</v>
      </c>
      <c r="Q27" s="8">
        <f t="shared" si="0"/>
        <v>47</v>
      </c>
      <c r="R27" s="9" t="str">
        <f t="shared" si="1"/>
        <v>41 - 50</v>
      </c>
      <c r="S27" s="44" t="s">
        <v>204</v>
      </c>
      <c r="U27" s="45" t="s">
        <v>180</v>
      </c>
      <c r="V27" s="46" t="s">
        <v>181</v>
      </c>
      <c r="W27" s="47" t="s">
        <v>182</v>
      </c>
      <c r="Y27" s="48" t="s">
        <v>183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9" t="s">
        <v>78</v>
      </c>
      <c r="O28" s="22" t="s">
        <v>79</v>
      </c>
      <c r="P28" s="55" t="s">
        <v>202</v>
      </c>
      <c r="Q28" s="8">
        <f t="shared" si="0"/>
        <v>39</v>
      </c>
      <c r="R28" s="9" t="str">
        <f t="shared" si="1"/>
        <v>31 - 40</v>
      </c>
      <c r="S28" s="31" t="s">
        <v>100</v>
      </c>
      <c r="U28" s="21"/>
      <c r="V28" s="20" t="s">
        <v>184</v>
      </c>
      <c r="W28" s="32" t="s">
        <v>185</v>
      </c>
      <c r="Y28" s="33"/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9" t="s">
        <v>80</v>
      </c>
      <c r="O29" s="22" t="s">
        <v>81</v>
      </c>
      <c r="P29" s="55" t="s">
        <v>202</v>
      </c>
      <c r="Q29" s="8">
        <f t="shared" si="0"/>
        <v>35</v>
      </c>
      <c r="R29" s="9" t="str">
        <f t="shared" si="1"/>
        <v>31 - 40</v>
      </c>
      <c r="S29" s="31" t="s">
        <v>195</v>
      </c>
      <c r="U29" s="21"/>
      <c r="V29" s="20" t="s">
        <v>186</v>
      </c>
      <c r="W29" s="32" t="s">
        <v>187</v>
      </c>
      <c r="Y29" s="33"/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9" t="s">
        <v>82</v>
      </c>
      <c r="O30" s="22" t="s">
        <v>83</v>
      </c>
      <c r="P30" s="55" t="s">
        <v>202</v>
      </c>
      <c r="Q30" s="8">
        <f t="shared" si="0"/>
        <v>48</v>
      </c>
      <c r="R30" s="9" t="str">
        <f t="shared" si="1"/>
        <v>41 - 50</v>
      </c>
      <c r="S30" s="31" t="s">
        <v>195</v>
      </c>
      <c r="U30" s="21"/>
      <c r="V30" s="20" t="s">
        <v>188</v>
      </c>
      <c r="W30" s="32" t="s">
        <v>189</v>
      </c>
      <c r="Y30" s="33" t="s">
        <v>151</v>
      </c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9" t="s">
        <v>84</v>
      </c>
      <c r="O31" s="30" t="s">
        <v>85</v>
      </c>
      <c r="P31" s="55" t="s">
        <v>202</v>
      </c>
      <c r="Q31" s="8">
        <f t="shared" si="0"/>
        <v>37</v>
      </c>
      <c r="R31" s="9" t="str">
        <f t="shared" si="1"/>
        <v>31 - 40</v>
      </c>
      <c r="S31" s="31" t="s">
        <v>195</v>
      </c>
      <c r="U31" s="49"/>
      <c r="V31" s="50" t="s">
        <v>190</v>
      </c>
      <c r="W31" s="51" t="s">
        <v>191</v>
      </c>
      <c r="Y31" s="52"/>
    </row>
    <row r="32" spans="1:25" ht="57.75" thickBot="1" x14ac:dyDescent="0.3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19" t="s">
        <v>86</v>
      </c>
      <c r="O32" s="22" t="s">
        <v>87</v>
      </c>
      <c r="P32" s="55" t="s">
        <v>202</v>
      </c>
      <c r="Q32" s="8">
        <f t="shared" si="0"/>
        <v>45</v>
      </c>
      <c r="R32" s="9" t="str">
        <f t="shared" si="1"/>
        <v>41 - 50</v>
      </c>
      <c r="S32" s="31" t="s">
        <v>100</v>
      </c>
      <c r="U32" s="21" t="s">
        <v>192</v>
      </c>
      <c r="V32" s="20" t="s">
        <v>193</v>
      </c>
      <c r="W32" s="32" t="s">
        <v>194</v>
      </c>
      <c r="Y32" s="33"/>
    </row>
    <row r="33" spans="1:25" ht="29.25" thickBot="1" x14ac:dyDescent="0.3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19" t="s">
        <v>88</v>
      </c>
      <c r="O33" s="22" t="s">
        <v>89</v>
      </c>
      <c r="P33" s="55" t="s">
        <v>203</v>
      </c>
      <c r="Q33" s="8">
        <f t="shared" si="0"/>
        <v>52</v>
      </c>
      <c r="R33" s="9" t="str">
        <f t="shared" si="1"/>
        <v>&gt; 50</v>
      </c>
      <c r="S33" s="31" t="s">
        <v>195</v>
      </c>
      <c r="U33" s="21"/>
      <c r="V33" s="20" t="s">
        <v>196</v>
      </c>
      <c r="W33" s="53" t="s">
        <v>197</v>
      </c>
      <c r="Y33" s="33" t="s">
        <v>198</v>
      </c>
    </row>
    <row r="34" spans="1:25" ht="29.25" thickBot="1" x14ac:dyDescent="0.3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19" t="s">
        <v>90</v>
      </c>
      <c r="O34" s="22" t="s">
        <v>91</v>
      </c>
      <c r="P34" s="55" t="s">
        <v>203</v>
      </c>
      <c r="Q34" s="8">
        <f t="shared" si="0"/>
        <v>44</v>
      </c>
      <c r="R34" s="9" t="str">
        <f t="shared" si="1"/>
        <v>41 - 50</v>
      </c>
      <c r="S34" s="31" t="s">
        <v>100</v>
      </c>
      <c r="U34" s="21" t="s">
        <v>192</v>
      </c>
      <c r="V34" s="20" t="s">
        <v>199</v>
      </c>
      <c r="W34" s="32" t="s">
        <v>200</v>
      </c>
      <c r="Y34" s="33" t="s">
        <v>201</v>
      </c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2016-09-29T06:19:16Z</dcterms:modified>
  <dc:language>en-US</dc:language>
</cp:coreProperties>
</file>