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2" i="1"/>
  <c r="R2" i="1" s="1"/>
</calcChain>
</file>

<file path=xl/sharedStrings.xml><?xml version="1.0" encoding="utf-8"?>
<sst xmlns="http://schemas.openxmlformats.org/spreadsheetml/2006/main" count="310" uniqueCount="187">
  <si>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</si>
  <si>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</si>
  <si>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</si>
  <si>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</si>
  <si>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</si>
  <si>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</si>
  <si>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</si>
  <si>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</si>
  <si>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</si>
  <si>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</si>
  <si>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</si>
  <si>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</si>
  <si>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</si>
  <si>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</si>
  <si>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</si>
  <si>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</si>
  <si>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</si>
  <si>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</si>
  <si>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</si>
  <si>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</si>
  <si>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</si>
  <si>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</si>
  <si>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</si>
  <si>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</si>
  <si>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</si>
  <si>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</si>
  <si>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Weni Evasari</t>
  </si>
  <si>
    <t>Danau Tampang, 09 April 1993</t>
  </si>
  <si>
    <t>Harti Roewaningsih, S.Pd.I</t>
  </si>
  <si>
    <t>Palembang, 23 Desember 1967</t>
  </si>
  <si>
    <t>Gustini</t>
  </si>
  <si>
    <t>Sakatiga Seberang, 1 Agustus 1985</t>
  </si>
  <si>
    <t>Jamilul Akhmadi, S. Ag</t>
  </si>
  <si>
    <t>Baru Rambang, 08 Januari 1971</t>
  </si>
  <si>
    <t>Sepriyati, MHI</t>
  </si>
  <si>
    <t xml:space="preserve">Palembang, 12 September </t>
  </si>
  <si>
    <t>Sriyani</t>
  </si>
  <si>
    <t>Palembang, 14 Februari 1980</t>
  </si>
  <si>
    <t>A z m i</t>
  </si>
  <si>
    <t>Organ Ilir 19 Maret 1976</t>
  </si>
  <si>
    <t>Hanafie</t>
  </si>
  <si>
    <t>Banyuasin, 23 maret 1990</t>
  </si>
  <si>
    <t>Handran, ST</t>
  </si>
  <si>
    <t>Pandan, 22 April 1979</t>
  </si>
  <si>
    <t>Muksin, Spd</t>
  </si>
  <si>
    <t>Palembang, 09 September 1971</t>
  </si>
  <si>
    <t>Juminno, S.Ag</t>
  </si>
  <si>
    <t>Muba, 15 Juli 1972</t>
  </si>
  <si>
    <t>Novendra, S.HI</t>
  </si>
  <si>
    <t>Palembang, 9 November 1982</t>
  </si>
  <si>
    <t>Amzah Nadi</t>
  </si>
  <si>
    <t>TB. Abang, 15 Mei 1955</t>
  </si>
  <si>
    <t>Nazanudin Abdullah, SHI</t>
  </si>
  <si>
    <t>Palembang, 26 Mei 1979</t>
  </si>
  <si>
    <t>Muhammad Suryadi</t>
  </si>
  <si>
    <t>Palembang, 23 Juni 1993</t>
  </si>
  <si>
    <t>Yobi Supra Yoga</t>
  </si>
  <si>
    <t>Muara Enim, 5 Januari 1992</t>
  </si>
  <si>
    <t>Ariyadi Raberi. S.Pd.I.</t>
  </si>
  <si>
    <t>Air Itam, Muba, 23 Juli 1980</t>
  </si>
  <si>
    <t>Amrullah</t>
  </si>
  <si>
    <t>Sekayu, 24 Juli 1981</t>
  </si>
  <si>
    <t>Adi Sulistio</t>
  </si>
  <si>
    <t>LB. Linggau, 05 Februari 1979</t>
  </si>
  <si>
    <t>Wasnawati</t>
  </si>
  <si>
    <t>Banyuasin, 17 Agustus 1991</t>
  </si>
  <si>
    <t>Ahmad Dwi Firmansyah</t>
  </si>
  <si>
    <t>Pamulutan, 28 Juni 1990</t>
  </si>
  <si>
    <t>Yuliana</t>
  </si>
  <si>
    <t>Ibul Dalam, 12 Juni 1991</t>
  </si>
  <si>
    <t>Haen Supardi</t>
  </si>
  <si>
    <t>Pandan, 4 April 1991</t>
  </si>
  <si>
    <t>Syachril, SH. M.si</t>
  </si>
  <si>
    <t>Palembang, 30 Mei 1973</t>
  </si>
  <si>
    <t>Sobardin</t>
  </si>
  <si>
    <t>Ngulat, 10 Februari 1981</t>
  </si>
  <si>
    <t>Fenti Ristianey, SP</t>
  </si>
  <si>
    <t>Palembang, 20 Februari 1973</t>
  </si>
  <si>
    <t>Eka Citra Maulisa</t>
  </si>
  <si>
    <t>Palembang,6 Oktober 1990</t>
  </si>
  <si>
    <t>Tri Rohmatil Khoiriyah</t>
  </si>
  <si>
    <t>Palembang, 30 Maret1994</t>
  </si>
  <si>
    <t>Rubaida</t>
  </si>
  <si>
    <t>Pandan, 3 Maret1996</t>
  </si>
  <si>
    <t>Evan Aulia Wati</t>
  </si>
  <si>
    <t>Pandan, 15 Maret</t>
  </si>
  <si>
    <t>SLTA</t>
  </si>
  <si>
    <t>IAIN Raden Fatah Palembang</t>
  </si>
  <si>
    <t>Rasunawa IAIN Raden Fatah III 17 Palembang</t>
  </si>
  <si>
    <t>085758571271</t>
  </si>
  <si>
    <t>S1</t>
  </si>
  <si>
    <t>DPD BKPRMI 01</t>
  </si>
  <si>
    <t>Taman Permata Indah (TPI) Blok Dg No. 3 Indralaya Ogan Ilir Palembang</t>
  </si>
  <si>
    <t>0711- 581007</t>
  </si>
  <si>
    <t>Koperasi</t>
  </si>
  <si>
    <t>Sakatiga Seberang Palembang</t>
  </si>
  <si>
    <t>081367262858</t>
  </si>
  <si>
    <t>Jln. Tanjung Sari I No. 45 Rt. 30 Kel. Bakti Sangkal X  Palembang</t>
  </si>
  <si>
    <t>0711- 812559</t>
  </si>
  <si>
    <t>Jl. R.E martadinata Lr. Satria 276 Rt. 03 Rw.01 2 Ilir Palembang</t>
  </si>
  <si>
    <t>0711- 715280 / 081373850181</t>
  </si>
  <si>
    <t>Kuliner</t>
  </si>
  <si>
    <t>Masjid Syuhada</t>
  </si>
  <si>
    <t>Jln. Apten Abdullah Lr. Perguruan Rt. 04 Rw. 02 No. 164 Plaju</t>
  </si>
  <si>
    <t>082182308238</t>
  </si>
  <si>
    <t>Yayasan Al Dahfi</t>
  </si>
  <si>
    <t xml:space="preserve">Jl. Perindustrian Kel. Kebun Bunga Kec Sukarame Palembang </t>
  </si>
  <si>
    <t>081271376717</t>
  </si>
  <si>
    <t>Warung</t>
  </si>
  <si>
    <t>MA</t>
  </si>
  <si>
    <t>Jln. Suka Bangun II Suka Rame Palembang</t>
  </si>
  <si>
    <t>081958996649</t>
  </si>
  <si>
    <t>Dagang Elektronik</t>
  </si>
  <si>
    <t>OKP. GPR</t>
  </si>
  <si>
    <t>Jln. Multra Tuli No. 120 Rt 06 Rw 02 Kel Rukun damai Muara Enim Palembang</t>
  </si>
  <si>
    <t>081368041945</t>
  </si>
  <si>
    <t>Peternakan, Perikanan dan perkebunan</t>
  </si>
  <si>
    <t>PGRI University</t>
  </si>
  <si>
    <t>Jln. P.S.I Lautan Lr Manggis Rt 3 No. 58 Palembang</t>
  </si>
  <si>
    <t>0711- 8692422/ 081367000979</t>
  </si>
  <si>
    <t>Jilbab/ Hijab</t>
  </si>
  <si>
    <t>Rt 05 Rw 01 Kel. Kayuara Kuning Kec Banyuasin III Bayuasin Palembang</t>
  </si>
  <si>
    <t>085377260500</t>
  </si>
  <si>
    <t>Simpan Pinjam dan Waserda</t>
  </si>
  <si>
    <t>Jln. Palembang Pkl balai Kel Sembawa Banyuasin</t>
  </si>
  <si>
    <t>081367751148</t>
  </si>
  <si>
    <t>ATK dan Foto Copy</t>
  </si>
  <si>
    <t>Jln.Perwira No 15 Rt 03 Rw 04 Kel Prabumuli Palembang</t>
  </si>
  <si>
    <t>0713321563/ 081368645551</t>
  </si>
  <si>
    <t>Depot Air Mineral isi Ulang</t>
  </si>
  <si>
    <t xml:space="preserve">Jln. Sumba Prumnas Vina sejahtera III Kei. Kuning Ibul Prabumulih </t>
  </si>
  <si>
    <t>0815367806053</t>
  </si>
  <si>
    <t>Wira Usah</t>
  </si>
  <si>
    <t>SMA YWKA Palembang</t>
  </si>
  <si>
    <t>Jln. Kimeragan Lrg. G. Banten Rt 20 Rw 05 Palembang</t>
  </si>
  <si>
    <t>082182312230</t>
  </si>
  <si>
    <t>Jln. Kopral Umar Said Km. 35 palembang</t>
  </si>
  <si>
    <t>085788910929</t>
  </si>
  <si>
    <t>Mes Islamic Center No. 13 Komplek masjid Jamik Nur Sekayu/ Jln Lintas Tengah Palembang</t>
  </si>
  <si>
    <t>081367674025</t>
  </si>
  <si>
    <t>Des. Sumber Rezeki Sungai Lilin Kab. Musi banyuasin 30755</t>
  </si>
  <si>
    <t>081278761111</t>
  </si>
  <si>
    <t>Perdagangan</t>
  </si>
  <si>
    <t>BKPRMI</t>
  </si>
  <si>
    <t>Jl. Keringi II No. 104 Rt. 10 Taba Jemekeh Kota Lubuk Linggau</t>
  </si>
  <si>
    <t>085266650013</t>
  </si>
  <si>
    <t>Koperasi Dagang</t>
  </si>
  <si>
    <t>MA Miftahul Ulum Makarti</t>
  </si>
  <si>
    <t>Rt I Rw I Ds. T. Kencana Kec Makarti Jaya Banyuasin</t>
  </si>
  <si>
    <t>085381527170</t>
  </si>
  <si>
    <t>Acsesories</t>
  </si>
  <si>
    <t>Jln. H. Fagih Usman Lr Seigonen I Palembang</t>
  </si>
  <si>
    <t>081958762770</t>
  </si>
  <si>
    <t>Percetakan</t>
  </si>
  <si>
    <t>Univ PGRI Palembang</t>
  </si>
  <si>
    <t>Jl. Fagih Usman. Lr Ogan Su I Palembang</t>
  </si>
  <si>
    <t>085764647544</t>
  </si>
  <si>
    <t>SMA N 2 Muara Enim</t>
  </si>
  <si>
    <t>jln. Sriwijaya Komp Sidorejo Muara Enim</t>
  </si>
  <si>
    <t>081928834585</t>
  </si>
  <si>
    <t>Jual Beli Pulsa</t>
  </si>
  <si>
    <t>S2</t>
  </si>
  <si>
    <t xml:space="preserve">Jln. Veteran Komp Pelawaran Gg. Rukun Kel. Pasar II M. Enim   </t>
  </si>
  <si>
    <t>08127336529</t>
  </si>
  <si>
    <t>Koperasi Organisasi</t>
  </si>
  <si>
    <t>Jl. Gotong RoyongNo. 3936 Kec. Ilir Barat</t>
  </si>
  <si>
    <t>081368928778</t>
  </si>
  <si>
    <t>Univ Muhammadiyah</t>
  </si>
  <si>
    <t>Jl. Kimas RindoNo. 605 Ogan Baru</t>
  </si>
  <si>
    <t>081367603373</t>
  </si>
  <si>
    <t>Koperasi Serba Usaha</t>
  </si>
  <si>
    <t>SMA Muhammadiyah</t>
  </si>
  <si>
    <t>Jl. Pettek No. 2 Barat Lama Palembang</t>
  </si>
  <si>
    <t>08197861761</t>
  </si>
  <si>
    <t>Manjahit</t>
  </si>
  <si>
    <t>SMA Negeri 10 Palembang</t>
  </si>
  <si>
    <t>Jl. Poltek No. 2 Bukit Lama Lb I Palembang</t>
  </si>
  <si>
    <t>081632319545</t>
  </si>
  <si>
    <t>SMA STT Jaya Negara</t>
  </si>
  <si>
    <t>Jl. Sri Jaya Negara No. 3 Bukit Besar</t>
  </si>
  <si>
    <t>082175385976</t>
  </si>
  <si>
    <t>SMP Pandan</t>
  </si>
  <si>
    <t>Jl. Sri Jaya NegaraNo. 3 Bukit Besar</t>
  </si>
  <si>
    <t>081273539671</t>
  </si>
  <si>
    <t>P</t>
  </si>
  <si>
    <t>L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</si>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</sst>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/>
    </xf>
    <xf numFmtId="49" fontId="7" fillId="3" borderId="2" xfId="3" applyNumberFormat="1" applyFont="1" applyFill="1" applyBorder="1" applyAlignment="1">
      <alignment horizontal="left" vertical="center" wrapText="1"/>
    </xf>
    <xf numFmtId="0" fontId="7" fillId="3" borderId="2" xfId="3" applyFont="1" applyFill="1" applyBorder="1" applyAlignment="1">
      <alignment horizontal="left" vertical="center" wrapText="1"/>
    </xf>
    <xf numFmtId="15" fontId="7" fillId="3" borderId="2" xfId="3" applyNumberFormat="1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/>
    </xf>
    <xf numFmtId="15" fontId="7" fillId="3" borderId="3" xfId="3" applyNumberFormat="1" applyFont="1" applyFill="1" applyBorder="1" applyAlignment="1">
      <alignment horizontal="left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left" vertical="center" wrapText="1"/>
    </xf>
    <xf numFmtId="49" fontId="7" fillId="3" borderId="3" xfId="3" applyNumberFormat="1" applyFont="1" applyFill="1" applyBorder="1" applyAlignment="1">
      <alignment horizontal="left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</cellXfs>
  <cellStyles count="4">
    <cellStyle name="Normal" xfId="0" builtinId="0"/>
    <cellStyle name="Normal 2 2" xfId="2"/>
    <cellStyle name="Normal 3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R6" sqref="Q6:R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2.140625" style="1" customWidth="1"/>
    <col min="14" max="14" width="20.425781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14.28515625" style="1" customWidth="1"/>
    <col min="21" max="21" width="11" style="1"/>
    <col min="22" max="22" width="61.42578125" style="1"/>
    <col min="23" max="23" width="11.14062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72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31" t="s">
        <v>184</v>
      </c>
      <c r="Q2" s="8">
        <f>2012-VALUE(RIGHT(O2,4))</f>
        <v>19</v>
      </c>
      <c r="R2" s="9" t="str">
        <f>IF(Q2&lt;21,"&lt; 21",IF(Q2&lt;=30,"21 - 30",IF(Q2&lt;=40,"31 - 40",IF(Q2&lt;=50,"41 - 50","&gt; 50" ))))</f>
        <v>&lt; 21</v>
      </c>
      <c r="S2" s="25" t="s">
        <v>86</v>
      </c>
      <c r="U2" s="21" t="s">
        <v>87</v>
      </c>
      <c r="V2" s="20" t="s">
        <v>88</v>
      </c>
      <c r="W2" s="20" t="s">
        <v>89</v>
      </c>
      <c r="Y2" s="26"/>
    </row>
    <row r="3" spans="1:25" ht="43.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9" t="s">
        <v>28</v>
      </c>
      <c r="O3" s="21" t="s">
        <v>29</v>
      </c>
      <c r="P3" s="32" t="s">
        <v>184</v>
      </c>
      <c r="Q3" s="8">
        <f t="shared" ref="Q3:Q31" si="0">2012-VALUE(RIGHT(O3,4))</f>
        <v>45</v>
      </c>
      <c r="R3" s="9" t="str">
        <f t="shared" ref="R3:R31" si="1">IF(Q3&lt;21,"&lt; 21",IF(Q3&lt;=30,"21 - 30",IF(Q3&lt;=40,"31 - 40",IF(Q3&lt;=50,"41 - 50","&gt; 50" ))))</f>
        <v>41 - 50</v>
      </c>
      <c r="S3" s="27" t="s">
        <v>90</v>
      </c>
      <c r="U3" s="21" t="s">
        <v>91</v>
      </c>
      <c r="V3" s="20" t="s">
        <v>92</v>
      </c>
      <c r="W3" s="20" t="s">
        <v>93</v>
      </c>
      <c r="Y3" s="26" t="s">
        <v>94</v>
      </c>
    </row>
    <row r="4" spans="1:25" ht="43.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9" t="s">
        <v>30</v>
      </c>
      <c r="O4" s="22" t="s">
        <v>31</v>
      </c>
      <c r="P4" s="32" t="s">
        <v>184</v>
      </c>
      <c r="Q4" s="8">
        <f t="shared" si="0"/>
        <v>27</v>
      </c>
      <c r="R4" s="9" t="str">
        <f t="shared" si="1"/>
        <v>21 - 30</v>
      </c>
      <c r="S4" s="27" t="s">
        <v>86</v>
      </c>
      <c r="U4" s="21" t="s">
        <v>91</v>
      </c>
      <c r="V4" s="20" t="s">
        <v>95</v>
      </c>
      <c r="W4" s="20" t="s">
        <v>96</v>
      </c>
      <c r="Y4" s="26" t="s">
        <v>94</v>
      </c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9" t="s">
        <v>32</v>
      </c>
      <c r="O5" s="22" t="s">
        <v>33</v>
      </c>
      <c r="P5" s="32" t="s">
        <v>185</v>
      </c>
      <c r="Q5" s="8">
        <f t="shared" si="0"/>
        <v>41</v>
      </c>
      <c r="R5" s="9" t="str">
        <f t="shared" si="1"/>
        <v>41 - 50</v>
      </c>
      <c r="S5" s="27" t="s">
        <v>90</v>
      </c>
      <c r="U5" s="21"/>
      <c r="V5" s="20" t="s">
        <v>97</v>
      </c>
      <c r="W5" s="20" t="s">
        <v>98</v>
      </c>
      <c r="Y5" s="26"/>
    </row>
    <row r="6" spans="1:25" ht="57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9" t="s">
        <v>34</v>
      </c>
      <c r="O6" s="22" t="s">
        <v>35</v>
      </c>
      <c r="P6" s="32" t="s">
        <v>184</v>
      </c>
      <c r="Q6" s="8"/>
      <c r="R6" s="9"/>
      <c r="S6" s="27" t="s">
        <v>90</v>
      </c>
      <c r="U6" s="21"/>
      <c r="V6" s="20" t="s">
        <v>99</v>
      </c>
      <c r="W6" s="20" t="s">
        <v>100</v>
      </c>
      <c r="Y6" s="26" t="s">
        <v>101</v>
      </c>
    </row>
    <row r="7" spans="1:25" ht="29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9" t="s">
        <v>36</v>
      </c>
      <c r="O7" s="22" t="s">
        <v>37</v>
      </c>
      <c r="P7" s="32" t="s">
        <v>184</v>
      </c>
      <c r="Q7" s="8">
        <f t="shared" si="0"/>
        <v>32</v>
      </c>
      <c r="R7" s="9" t="str">
        <f t="shared" si="1"/>
        <v>31 - 40</v>
      </c>
      <c r="S7" s="27" t="s">
        <v>90</v>
      </c>
      <c r="U7" s="21" t="s">
        <v>102</v>
      </c>
      <c r="V7" s="20" t="s">
        <v>103</v>
      </c>
      <c r="W7" s="20" t="s">
        <v>104</v>
      </c>
      <c r="Y7" s="26"/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9" t="s">
        <v>38</v>
      </c>
      <c r="O8" s="22" t="s">
        <v>39</v>
      </c>
      <c r="P8" s="32" t="s">
        <v>185</v>
      </c>
      <c r="Q8" s="8">
        <f t="shared" si="0"/>
        <v>36</v>
      </c>
      <c r="R8" s="9" t="str">
        <f t="shared" si="1"/>
        <v>31 - 40</v>
      </c>
      <c r="S8" s="27" t="s">
        <v>90</v>
      </c>
      <c r="U8" s="21" t="s">
        <v>105</v>
      </c>
      <c r="V8" s="20" t="s">
        <v>106</v>
      </c>
      <c r="W8" s="20" t="s">
        <v>107</v>
      </c>
      <c r="Y8" s="26" t="s">
        <v>108</v>
      </c>
    </row>
    <row r="9" spans="1:25" ht="29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9" t="s">
        <v>40</v>
      </c>
      <c r="O9" s="21" t="s">
        <v>41</v>
      </c>
      <c r="P9" s="32" t="s">
        <v>185</v>
      </c>
      <c r="Q9" s="8">
        <f t="shared" si="0"/>
        <v>22</v>
      </c>
      <c r="R9" s="9" t="str">
        <f t="shared" si="1"/>
        <v>21 - 30</v>
      </c>
      <c r="S9" s="27" t="s">
        <v>86</v>
      </c>
      <c r="U9" s="21" t="s">
        <v>109</v>
      </c>
      <c r="V9" s="20" t="s">
        <v>110</v>
      </c>
      <c r="W9" s="20" t="s">
        <v>111</v>
      </c>
      <c r="Y9" s="26" t="s">
        <v>112</v>
      </c>
    </row>
    <row r="10" spans="1:25" ht="29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9" t="s">
        <v>42</v>
      </c>
      <c r="O10" s="22" t="s">
        <v>43</v>
      </c>
      <c r="P10" s="32" t="s">
        <v>185</v>
      </c>
      <c r="Q10" s="8">
        <f t="shared" si="0"/>
        <v>33</v>
      </c>
      <c r="R10" s="9" t="str">
        <f t="shared" si="1"/>
        <v>31 - 40</v>
      </c>
      <c r="S10" s="25" t="s">
        <v>90</v>
      </c>
      <c r="U10" s="21" t="s">
        <v>113</v>
      </c>
      <c r="V10" s="20" t="s">
        <v>114</v>
      </c>
      <c r="W10" s="20" t="s">
        <v>115</v>
      </c>
      <c r="Y10" s="26" t="s">
        <v>116</v>
      </c>
    </row>
    <row r="11" spans="1:25" ht="5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9" t="s">
        <v>44</v>
      </c>
      <c r="O11" s="22" t="s">
        <v>45</v>
      </c>
      <c r="P11" s="32" t="s">
        <v>185</v>
      </c>
      <c r="Q11" s="8">
        <f t="shared" si="0"/>
        <v>41</v>
      </c>
      <c r="R11" s="9" t="str">
        <f t="shared" si="1"/>
        <v>41 - 50</v>
      </c>
      <c r="S11" s="27" t="s">
        <v>90</v>
      </c>
      <c r="U11" s="21" t="s">
        <v>117</v>
      </c>
      <c r="V11" s="21" t="s">
        <v>118</v>
      </c>
      <c r="W11" s="20" t="s">
        <v>119</v>
      </c>
      <c r="Y11" s="26" t="s">
        <v>120</v>
      </c>
    </row>
    <row r="12" spans="1:25" ht="72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9" t="s">
        <v>46</v>
      </c>
      <c r="O12" s="22" t="s">
        <v>47</v>
      </c>
      <c r="P12" s="32" t="s">
        <v>185</v>
      </c>
      <c r="Q12" s="8">
        <f t="shared" si="0"/>
        <v>40</v>
      </c>
      <c r="R12" s="9" t="str">
        <f t="shared" si="1"/>
        <v>31 - 40</v>
      </c>
      <c r="S12" s="25" t="s">
        <v>90</v>
      </c>
      <c r="U12" s="21" t="s">
        <v>87</v>
      </c>
      <c r="V12" s="21" t="s">
        <v>121</v>
      </c>
      <c r="W12" s="20" t="s">
        <v>122</v>
      </c>
      <c r="Y12" s="26" t="s">
        <v>123</v>
      </c>
    </row>
    <row r="13" spans="1:25" ht="72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9" t="s">
        <v>48</v>
      </c>
      <c r="O13" s="22" t="s">
        <v>49</v>
      </c>
      <c r="P13" s="32" t="s">
        <v>185</v>
      </c>
      <c r="Q13" s="8">
        <f t="shared" si="0"/>
        <v>30</v>
      </c>
      <c r="R13" s="9" t="str">
        <f t="shared" si="1"/>
        <v>21 - 30</v>
      </c>
      <c r="S13" s="25" t="s">
        <v>90</v>
      </c>
      <c r="U13" s="21" t="s">
        <v>87</v>
      </c>
      <c r="V13" s="21" t="s">
        <v>124</v>
      </c>
      <c r="W13" s="20" t="s">
        <v>125</v>
      </c>
      <c r="Y13" s="26" t="s">
        <v>126</v>
      </c>
    </row>
    <row r="14" spans="1:25" ht="57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9" t="s">
        <v>50</v>
      </c>
      <c r="O14" s="22" t="s">
        <v>51</v>
      </c>
      <c r="P14" s="32" t="s">
        <v>185</v>
      </c>
      <c r="Q14" s="8">
        <f t="shared" si="0"/>
        <v>57</v>
      </c>
      <c r="R14" s="9" t="str">
        <f t="shared" si="1"/>
        <v>&gt; 50</v>
      </c>
      <c r="S14" s="25" t="s">
        <v>86</v>
      </c>
      <c r="U14" s="21"/>
      <c r="V14" s="21" t="s">
        <v>127</v>
      </c>
      <c r="W14" s="20" t="s">
        <v>128</v>
      </c>
      <c r="Y14" s="26" t="s">
        <v>129</v>
      </c>
    </row>
    <row r="15" spans="1:25" ht="72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9" t="s">
        <v>52</v>
      </c>
      <c r="O15" s="22" t="s">
        <v>53</v>
      </c>
      <c r="P15" s="32" t="s">
        <v>185</v>
      </c>
      <c r="Q15" s="8">
        <f t="shared" si="0"/>
        <v>33</v>
      </c>
      <c r="R15" s="9" t="str">
        <f t="shared" si="1"/>
        <v>31 - 40</v>
      </c>
      <c r="S15" s="25" t="s">
        <v>90</v>
      </c>
      <c r="U15" s="21" t="s">
        <v>87</v>
      </c>
      <c r="V15" s="21" t="s">
        <v>130</v>
      </c>
      <c r="W15" s="20" t="s">
        <v>131</v>
      </c>
      <c r="Y15" s="26" t="s">
        <v>132</v>
      </c>
    </row>
    <row r="16" spans="1:25" ht="57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9" t="s">
        <v>54</v>
      </c>
      <c r="O16" s="22" t="s">
        <v>55</v>
      </c>
      <c r="P16" s="32" t="s">
        <v>185</v>
      </c>
      <c r="Q16" s="8">
        <f t="shared" si="0"/>
        <v>19</v>
      </c>
      <c r="R16" s="9" t="str">
        <f t="shared" si="1"/>
        <v>&lt; 21</v>
      </c>
      <c r="S16" s="25" t="s">
        <v>86</v>
      </c>
      <c r="U16" s="21" t="s">
        <v>133</v>
      </c>
      <c r="V16" s="21" t="s">
        <v>134</v>
      </c>
      <c r="W16" s="20" t="s">
        <v>135</v>
      </c>
      <c r="Y16" s="26" t="s">
        <v>101</v>
      </c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9" t="s">
        <v>56</v>
      </c>
      <c r="O17" s="22" t="s">
        <v>57</v>
      </c>
      <c r="P17" s="32" t="s">
        <v>185</v>
      </c>
      <c r="Q17" s="8">
        <f t="shared" si="0"/>
        <v>20</v>
      </c>
      <c r="R17" s="9" t="str">
        <f t="shared" si="1"/>
        <v>&lt; 21</v>
      </c>
      <c r="S17" s="25" t="s">
        <v>86</v>
      </c>
      <c r="U17" s="21"/>
      <c r="V17" s="20" t="s">
        <v>136</v>
      </c>
      <c r="W17" s="20" t="s">
        <v>137</v>
      </c>
      <c r="Y17" s="26"/>
    </row>
    <row r="18" spans="1:25" ht="29.2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9" t="s">
        <v>58</v>
      </c>
      <c r="O18" s="22" t="s">
        <v>59</v>
      </c>
      <c r="P18" s="32" t="s">
        <v>185</v>
      </c>
      <c r="Q18" s="8">
        <f t="shared" si="0"/>
        <v>32</v>
      </c>
      <c r="R18" s="9" t="str">
        <f t="shared" si="1"/>
        <v>31 - 40</v>
      </c>
      <c r="S18" s="25" t="s">
        <v>90</v>
      </c>
      <c r="U18" s="21"/>
      <c r="V18" s="20" t="s">
        <v>138</v>
      </c>
      <c r="W18" s="20" t="s">
        <v>139</v>
      </c>
      <c r="Y18" s="26"/>
    </row>
    <row r="19" spans="1:25" ht="72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9" t="s">
        <v>60</v>
      </c>
      <c r="O19" s="22" t="s">
        <v>61</v>
      </c>
      <c r="P19" s="32" t="s">
        <v>185</v>
      </c>
      <c r="Q19" s="8">
        <f t="shared" si="0"/>
        <v>31</v>
      </c>
      <c r="R19" s="9" t="str">
        <f t="shared" si="1"/>
        <v>31 - 40</v>
      </c>
      <c r="S19" s="25" t="s">
        <v>90</v>
      </c>
      <c r="U19" s="21" t="s">
        <v>87</v>
      </c>
      <c r="V19" s="20" t="s">
        <v>140</v>
      </c>
      <c r="W19" s="20" t="s">
        <v>141</v>
      </c>
      <c r="Y19" s="26" t="s">
        <v>142</v>
      </c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9" t="s">
        <v>62</v>
      </c>
      <c r="O20" s="22" t="s">
        <v>63</v>
      </c>
      <c r="P20" s="32" t="s">
        <v>185</v>
      </c>
      <c r="Q20" s="8">
        <f t="shared" si="0"/>
        <v>33</v>
      </c>
      <c r="R20" s="9" t="str">
        <f t="shared" si="1"/>
        <v>31 - 40</v>
      </c>
      <c r="S20" s="25" t="s">
        <v>86</v>
      </c>
      <c r="U20" s="21" t="s">
        <v>143</v>
      </c>
      <c r="V20" s="21" t="s">
        <v>144</v>
      </c>
      <c r="W20" s="20" t="s">
        <v>145</v>
      </c>
      <c r="Y20" s="26" t="s">
        <v>146</v>
      </c>
    </row>
    <row r="21" spans="1:25" ht="57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9" t="s">
        <v>64</v>
      </c>
      <c r="O21" s="22" t="s">
        <v>65</v>
      </c>
      <c r="P21" s="32" t="s">
        <v>184</v>
      </c>
      <c r="Q21" s="8">
        <f t="shared" si="0"/>
        <v>21</v>
      </c>
      <c r="R21" s="9" t="str">
        <f t="shared" si="1"/>
        <v>21 - 30</v>
      </c>
      <c r="S21" s="25" t="s">
        <v>86</v>
      </c>
      <c r="U21" s="21" t="s">
        <v>147</v>
      </c>
      <c r="V21" s="20" t="s">
        <v>148</v>
      </c>
      <c r="W21" s="20" t="s">
        <v>149</v>
      </c>
      <c r="Y21" s="26" t="s">
        <v>150</v>
      </c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9" t="s">
        <v>66</v>
      </c>
      <c r="O22" s="22" t="s">
        <v>67</v>
      </c>
      <c r="P22" s="32" t="s">
        <v>185</v>
      </c>
      <c r="Q22" s="8">
        <f t="shared" si="0"/>
        <v>22</v>
      </c>
      <c r="R22" s="9" t="str">
        <f t="shared" si="1"/>
        <v>21 - 30</v>
      </c>
      <c r="S22" s="25" t="s">
        <v>86</v>
      </c>
      <c r="U22" s="21"/>
      <c r="V22" s="20" t="s">
        <v>151</v>
      </c>
      <c r="W22" s="20" t="s">
        <v>152</v>
      </c>
      <c r="Y22" s="26" t="s">
        <v>153</v>
      </c>
    </row>
    <row r="23" spans="1:25" ht="43.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9" t="s">
        <v>68</v>
      </c>
      <c r="O23" s="22" t="s">
        <v>69</v>
      </c>
      <c r="P23" s="32" t="s">
        <v>184</v>
      </c>
      <c r="Q23" s="8">
        <f t="shared" si="0"/>
        <v>21</v>
      </c>
      <c r="R23" s="9" t="str">
        <f t="shared" si="1"/>
        <v>21 - 30</v>
      </c>
      <c r="S23" s="25" t="s">
        <v>90</v>
      </c>
      <c r="U23" s="21" t="s">
        <v>154</v>
      </c>
      <c r="V23" s="20" t="s">
        <v>155</v>
      </c>
      <c r="W23" s="20" t="s">
        <v>156</v>
      </c>
      <c r="Y23" s="26"/>
    </row>
    <row r="24" spans="1:25" ht="43.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9" t="s">
        <v>70</v>
      </c>
      <c r="O24" s="21" t="s">
        <v>71</v>
      </c>
      <c r="P24" s="32" t="s">
        <v>185</v>
      </c>
      <c r="Q24" s="8">
        <f t="shared" si="0"/>
        <v>21</v>
      </c>
      <c r="R24" s="9" t="str">
        <f t="shared" si="1"/>
        <v>21 - 30</v>
      </c>
      <c r="S24" s="25" t="s">
        <v>86</v>
      </c>
      <c r="U24" s="21" t="s">
        <v>157</v>
      </c>
      <c r="V24" s="20" t="s">
        <v>158</v>
      </c>
      <c r="W24" s="20" t="s">
        <v>159</v>
      </c>
      <c r="Y24" s="26" t="s">
        <v>160</v>
      </c>
    </row>
    <row r="25" spans="1:25" ht="29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72</v>
      </c>
      <c r="O25" s="22" t="s">
        <v>73</v>
      </c>
      <c r="P25" s="32" t="s">
        <v>185</v>
      </c>
      <c r="Q25" s="8">
        <f t="shared" si="0"/>
        <v>39</v>
      </c>
      <c r="R25" s="9" t="str">
        <f t="shared" si="1"/>
        <v>31 - 40</v>
      </c>
      <c r="S25" s="25" t="s">
        <v>161</v>
      </c>
      <c r="U25" s="21"/>
      <c r="V25" s="20" t="s">
        <v>162</v>
      </c>
      <c r="W25" s="20" t="s">
        <v>163</v>
      </c>
      <c r="Y25" s="26" t="s">
        <v>164</v>
      </c>
    </row>
    <row r="26" spans="1:25" ht="72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9" t="s">
        <v>74</v>
      </c>
      <c r="O26" s="22" t="s">
        <v>75</v>
      </c>
      <c r="P26" s="32" t="s">
        <v>185</v>
      </c>
      <c r="Q26" s="8">
        <f t="shared" si="0"/>
        <v>31</v>
      </c>
      <c r="R26" s="9" t="str">
        <f t="shared" si="1"/>
        <v>31 - 40</v>
      </c>
      <c r="S26" s="25" t="s">
        <v>90</v>
      </c>
      <c r="U26" s="21" t="s">
        <v>87</v>
      </c>
      <c r="V26" s="20" t="s">
        <v>165</v>
      </c>
      <c r="W26" s="20" t="s">
        <v>166</v>
      </c>
      <c r="Y26" s="26" t="s">
        <v>153</v>
      </c>
    </row>
    <row r="27" spans="1:25" ht="43.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9" t="s">
        <v>76</v>
      </c>
      <c r="O27" s="22" t="s">
        <v>77</v>
      </c>
      <c r="P27" s="32" t="s">
        <v>184</v>
      </c>
      <c r="Q27" s="8">
        <f t="shared" si="0"/>
        <v>39</v>
      </c>
      <c r="R27" s="9" t="str">
        <f t="shared" si="1"/>
        <v>31 - 40</v>
      </c>
      <c r="S27" s="25" t="s">
        <v>90</v>
      </c>
      <c r="U27" s="21" t="s">
        <v>167</v>
      </c>
      <c r="V27" s="20" t="s">
        <v>168</v>
      </c>
      <c r="W27" s="20" t="s">
        <v>169</v>
      </c>
      <c r="Y27" s="26" t="s">
        <v>170</v>
      </c>
    </row>
    <row r="28" spans="1:25" ht="43.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9" t="s">
        <v>78</v>
      </c>
      <c r="O28" s="22" t="s">
        <v>79</v>
      </c>
      <c r="P28" s="32" t="s">
        <v>184</v>
      </c>
      <c r="Q28" s="8">
        <f t="shared" si="0"/>
        <v>22</v>
      </c>
      <c r="R28" s="9" t="str">
        <f t="shared" si="1"/>
        <v>21 - 30</v>
      </c>
      <c r="S28" s="25" t="s">
        <v>86</v>
      </c>
      <c r="U28" s="21" t="s">
        <v>171</v>
      </c>
      <c r="V28" s="20" t="s">
        <v>172</v>
      </c>
      <c r="W28" s="20" t="s">
        <v>173</v>
      </c>
      <c r="Y28" s="26" t="s">
        <v>174</v>
      </c>
    </row>
    <row r="29" spans="1:25" ht="5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9" t="s">
        <v>80</v>
      </c>
      <c r="O29" s="22" t="s">
        <v>81</v>
      </c>
      <c r="P29" s="32" t="s">
        <v>184</v>
      </c>
      <c r="Q29" s="8">
        <f t="shared" si="0"/>
        <v>18</v>
      </c>
      <c r="R29" s="9" t="str">
        <f t="shared" si="1"/>
        <v>&lt; 21</v>
      </c>
      <c r="S29" s="25" t="s">
        <v>86</v>
      </c>
      <c r="U29" s="21" t="s">
        <v>175</v>
      </c>
      <c r="V29" s="20" t="s">
        <v>176</v>
      </c>
      <c r="W29" s="20" t="s">
        <v>177</v>
      </c>
      <c r="Y29" s="26" t="s">
        <v>101</v>
      </c>
    </row>
    <row r="30" spans="1:25" ht="43.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9" t="s">
        <v>82</v>
      </c>
      <c r="O30" s="22" t="s">
        <v>83</v>
      </c>
      <c r="P30" s="32" t="s">
        <v>184</v>
      </c>
      <c r="Q30" s="8">
        <f t="shared" si="0"/>
        <v>16</v>
      </c>
      <c r="R30" s="9" t="str">
        <f t="shared" si="1"/>
        <v>&lt; 21</v>
      </c>
      <c r="S30" s="25" t="s">
        <v>86</v>
      </c>
      <c r="U30" s="21" t="s">
        <v>178</v>
      </c>
      <c r="V30" s="20" t="s">
        <v>179</v>
      </c>
      <c r="W30" s="20" t="s">
        <v>180</v>
      </c>
      <c r="Y30" s="26"/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3" t="s">
        <v>84</v>
      </c>
      <c r="O31" s="24" t="s">
        <v>85</v>
      </c>
      <c r="P31" s="32" t="s">
        <v>184</v>
      </c>
      <c r="Q31" s="8"/>
      <c r="R31" s="9"/>
      <c r="S31" s="25" t="s">
        <v>186</v>
      </c>
      <c r="U31" s="28" t="s">
        <v>181</v>
      </c>
      <c r="V31" s="29" t="s">
        <v>182</v>
      </c>
      <c r="W31" s="29" t="s">
        <v>183</v>
      </c>
      <c r="Y31" s="30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2016-09-29T06:21:33Z</dcterms:modified>
  <dc:language>en-US</dc:language>
</cp:coreProperties>
</file>