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3" i="1"/>
  <c r="R23" i="1" s="1"/>
  <c r="Q24" i="1"/>
  <c r="R24" i="1" s="1"/>
  <c r="Q25" i="1"/>
  <c r="R25" i="1" s="1"/>
  <c r="Q28" i="1"/>
  <c r="R28" i="1" s="1"/>
  <c r="Q29" i="1"/>
  <c r="R29" i="1" s="1"/>
  <c r="Q30" i="1"/>
  <c r="R30" i="1" s="1"/>
  <c r="Q31" i="1"/>
  <c r="R31" i="1" s="1"/>
  <c r="R2" i="1"/>
  <c r="Q2" i="1"/>
</calcChain>
</file>

<file path=xl/sharedStrings.xml><?xml version="1.0" encoding="utf-8"?>
<sst xmlns="http://schemas.openxmlformats.org/spreadsheetml/2006/main" count="301" uniqueCount="172">
  <si>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</si>
  <si>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</si>
  <si>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</si>
  <si>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</si>
  <si>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</si>
  <si>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</si>
  <si>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</si>
  <si>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</si>
  <si>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</si>
  <si>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</si>
  <si>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</si>
  <si>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</si>
  <si>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</si>
  <si>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</si>
  <si>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</si>
  <si>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</si>
  <si>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</si>
  <si>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</si>
  <si>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</si>
  <si>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</si>
  <si>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</si>
  <si>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</si>
  <si>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</si>
  <si>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</si>
  <si>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</si>
  <si>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</si>
  <si>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Ni Nengah Ariati</t>
  </si>
  <si>
    <t>Tabanan, 7 Oktober 1967</t>
  </si>
  <si>
    <t>Ni Ketut Mariani</t>
  </si>
  <si>
    <t>Gianyar, 1 Januari 1966</t>
  </si>
  <si>
    <t>Ni Wayan Wirathi, SH</t>
  </si>
  <si>
    <t>Gianyar, 14 Pebruari 1964</t>
  </si>
  <si>
    <t>Woro Arini M.G</t>
  </si>
  <si>
    <t>Blitar, 16 Agustus 1969</t>
  </si>
  <si>
    <t>I Made Sukra</t>
  </si>
  <si>
    <t>Badung, 8 Agustus 1965</t>
  </si>
  <si>
    <t>Pujaningsri</t>
  </si>
  <si>
    <t>Jember, 6 Juni 1966</t>
  </si>
  <si>
    <t>Ni Wayan Ariani</t>
  </si>
  <si>
    <t>Tabanan, 5 Nopember 1965</t>
  </si>
  <si>
    <t>I N Ketut Ardika</t>
  </si>
  <si>
    <t>Denpasar, 9 Desember 1982</t>
  </si>
  <si>
    <t>I Ketut Kerta Negara</t>
  </si>
  <si>
    <t>Denpasar, 24 Juni 1986</t>
  </si>
  <si>
    <t>I Wayan Sudarta</t>
  </si>
  <si>
    <t>Kedonganan, 18 Agustus 1973</t>
  </si>
  <si>
    <t>Ni Made Jepun</t>
  </si>
  <si>
    <t>Serangan, 25 Mei 1983</t>
  </si>
  <si>
    <t>Ni Nyoman Karti</t>
  </si>
  <si>
    <t>Serangan, 25 November 1985</t>
  </si>
  <si>
    <t>I Made Sopana</t>
  </si>
  <si>
    <t>I Komang Sumariatha</t>
  </si>
  <si>
    <t>Denpaasar, 17 Juni 1987</t>
  </si>
  <si>
    <t>Ni Putu Indah Suryanti</t>
  </si>
  <si>
    <t>Denpasar, 6 Desember 1994</t>
  </si>
  <si>
    <t>Ni Luh Dewi Suantari</t>
  </si>
  <si>
    <t>Denpasar, 31 Desember 1995</t>
  </si>
  <si>
    <t>Ni Wayan Kandri</t>
  </si>
  <si>
    <t>Denpasar, 30 September 1965</t>
  </si>
  <si>
    <t>I Made Tisna</t>
  </si>
  <si>
    <t>Denpasar, 22 Juni 1972</t>
  </si>
  <si>
    <t>Ni Putu Ayu Linda Mahadewi</t>
  </si>
  <si>
    <t>Denpasar, 20 September 1997</t>
  </si>
  <si>
    <t>I Wayan Juniarta</t>
  </si>
  <si>
    <t>Denpasar, 23 Juni 1989</t>
  </si>
  <si>
    <t>I A Komang Sulasih</t>
  </si>
  <si>
    <t>Tabanan</t>
  </si>
  <si>
    <t>Drs. I Wayan Darmawan</t>
  </si>
  <si>
    <t>Gianyar, 2 April 1967</t>
  </si>
  <si>
    <t>I Nyoman Putrayasa</t>
  </si>
  <si>
    <t>Badung, 04 Desember 1966</t>
  </si>
  <si>
    <t>I Wayan Kadir</t>
  </si>
  <si>
    <t>Serangan, 1 Desember 1947</t>
  </si>
  <si>
    <t>I Wayan Sugita</t>
  </si>
  <si>
    <t>Bali,</t>
  </si>
  <si>
    <t>I Wayan Naga</t>
  </si>
  <si>
    <t>Ni Wayan darsini</t>
  </si>
  <si>
    <t>Denpasar, 11 Juni 1965</t>
  </si>
  <si>
    <t>Ida Ayu Agung Saraswati</t>
  </si>
  <si>
    <t>Denpasar, 11 Maret 1995</t>
  </si>
  <si>
    <t>Sri Puji Astuti</t>
  </si>
  <si>
    <t>Gersik, 4 Desember 1971</t>
  </si>
  <si>
    <t>Ni Wayan Supiani</t>
  </si>
  <si>
    <t>Denpasar, 9 April 1978</t>
  </si>
  <si>
    <t>S1</t>
  </si>
  <si>
    <t>Uni. Udayana, Denpasar</t>
  </si>
  <si>
    <t>Br. Tengah, Blahbatuh, Gianyar</t>
  </si>
  <si>
    <t>03619936547</t>
  </si>
  <si>
    <t>Dagang</t>
  </si>
  <si>
    <t>081933016423</t>
  </si>
  <si>
    <t>Dmenjahit</t>
  </si>
  <si>
    <t>Univ. Warmadewa, Denpasar</t>
  </si>
  <si>
    <t>Jl. Kebo Iwa, Br. Tengah Blahbatuh, Gianyar</t>
  </si>
  <si>
    <t>085237643018</t>
  </si>
  <si>
    <t>Foograper</t>
  </si>
  <si>
    <t>Unika Widwa Karya Malang</t>
  </si>
  <si>
    <t>Jl. Darmawangsa No. 5 Br. Tengah, Gianyar</t>
  </si>
  <si>
    <t>08885471034</t>
  </si>
  <si>
    <t>Jejaitan Lontar</t>
  </si>
  <si>
    <t>SLTA</t>
  </si>
  <si>
    <t>SMA Kutapura, Kuta</t>
  </si>
  <si>
    <t>Br. Kubu Alit, Kedonganan, Badung</t>
  </si>
  <si>
    <t>03617488267</t>
  </si>
  <si>
    <t>Cafe</t>
  </si>
  <si>
    <t>Jln. Kapten Sujana No, 9, Denpasar</t>
  </si>
  <si>
    <t>03618760066</t>
  </si>
  <si>
    <t>Koperasi</t>
  </si>
  <si>
    <t>FKIP Unud Singaraja</t>
  </si>
  <si>
    <t>Jl. Letda Made Putra 40, Denpasar</t>
  </si>
  <si>
    <t>081338648406</t>
  </si>
  <si>
    <t>Br. Peken Serangan, Denpasar</t>
  </si>
  <si>
    <t>081988961707</t>
  </si>
  <si>
    <t>PGRI I Denpasar</t>
  </si>
  <si>
    <t>Br. Kaja Serangan, Denpasar</t>
  </si>
  <si>
    <t>081999935330</t>
  </si>
  <si>
    <t>Perdagangan</t>
  </si>
  <si>
    <t>SMA Kuta</t>
  </si>
  <si>
    <t>Jl. Pasir Putih, Cemara No. 3.A, Kedonganan</t>
  </si>
  <si>
    <t>087860115545</t>
  </si>
  <si>
    <t>SMA</t>
  </si>
  <si>
    <t>Jl. Tukad Penataran, Serangan, Denpasar</t>
  </si>
  <si>
    <t>085239118972</t>
  </si>
  <si>
    <t>Jl. Tukad Punggawa, Serangan, Denpasar</t>
  </si>
  <si>
    <t>087862751472</t>
  </si>
  <si>
    <t>08579988599</t>
  </si>
  <si>
    <t>SMA  PGRI Denpasar</t>
  </si>
  <si>
    <t>081999261704</t>
  </si>
  <si>
    <t>Pelestarian Penyu</t>
  </si>
  <si>
    <t>SMP</t>
  </si>
  <si>
    <t>SMP N 2 Denpasar</t>
  </si>
  <si>
    <t>Jl. Tukad Penataran No. 3 Serangan Denpasar</t>
  </si>
  <si>
    <t>081337135344</t>
  </si>
  <si>
    <t>Kerajinan Kerang</t>
  </si>
  <si>
    <t>Jl. Tukad Penataran No. 4 Serangan Denpasar</t>
  </si>
  <si>
    <t>087861493367</t>
  </si>
  <si>
    <t>SMA Wirabakti Denpasar</t>
  </si>
  <si>
    <t>Jl. Letda Made Putra G I/9 Br. Batu Mas, Denpasar</t>
  </si>
  <si>
    <t>03619164778</t>
  </si>
  <si>
    <t>SMEA PGRI Denpasar</t>
  </si>
  <si>
    <t>Br. Kawan Serangan, Denpasar</t>
  </si>
  <si>
    <t>0812367799904</t>
  </si>
  <si>
    <t>SMPN II Denpasar</t>
  </si>
  <si>
    <t>08179753242</t>
  </si>
  <si>
    <t>SMK N 3 Denpasar</t>
  </si>
  <si>
    <t>PGH Saraswati Tabanan</t>
  </si>
  <si>
    <t>085737094232</t>
  </si>
  <si>
    <t>IKIP PGRI Bali</t>
  </si>
  <si>
    <t>Jl. Sumandang, Batubulan, Sukawati, Gianyar</t>
  </si>
  <si>
    <t>08123949847</t>
  </si>
  <si>
    <t>Jl. Anggar Kasih No.10 Kedonganan</t>
  </si>
  <si>
    <t>081338075074</t>
  </si>
  <si>
    <t>Jasa Transport</t>
  </si>
  <si>
    <t>Jl. Tukad Penataran Serangan Denpasar</t>
  </si>
  <si>
    <t>03612087909</t>
  </si>
  <si>
    <t>Dagang Sembako</t>
  </si>
  <si>
    <t>Jl. BR. Serangan Denpasar</t>
  </si>
  <si>
    <t>Jl. BR. Tohpati Denpasar bali</t>
  </si>
  <si>
    <t>Jl. Tunjung Kuning/Gatsu, Denpasar</t>
  </si>
  <si>
    <t>465446</t>
  </si>
  <si>
    <t>SMA III Denpasar</t>
  </si>
  <si>
    <t>Jl. Permata Anyar, Ubung Kaja, Denpasar</t>
  </si>
  <si>
    <t>081805682023</t>
  </si>
  <si>
    <t>Ritel</t>
  </si>
  <si>
    <t>Sekolah Guna Ventura Katolik</t>
  </si>
  <si>
    <t>Perum Nuansa Penatih No. 7 B, Denpasar</t>
  </si>
  <si>
    <t>085738683534</t>
  </si>
  <si>
    <t>Br. Pande Renon, Denpasar</t>
  </si>
  <si>
    <t>082145901797</t>
  </si>
  <si>
    <t>P</t>
  </si>
  <si>
    <t>L</t>
  </si>
  <si>
    <t>DIII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</si>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</sst>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quotePrefix="1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9" zoomScale="75" zoomScaleNormal="75" workbookViewId="0">
      <selection activeCell="R27" sqref="Q26:R27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12.710937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9.14062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7" t="s">
        <v>168</v>
      </c>
      <c r="Q2" s="8">
        <f>2012-VALUE(RIGHT(O2,4))</f>
        <v>45</v>
      </c>
      <c r="R2" s="9" t="str">
        <f>IF(Q2&lt;21,"&lt; 21",IF(Q2&lt;=30,"21 - 30",IF(Q2&lt;=40,"31 - 40",IF(Q2&lt;=50,"41 - 50","&gt; 50" ))))</f>
        <v>41 - 50</v>
      </c>
      <c r="S2" s="26" t="s">
        <v>84</v>
      </c>
      <c r="U2" s="20" t="s">
        <v>85</v>
      </c>
      <c r="V2" s="20" t="s">
        <v>86</v>
      </c>
      <c r="W2" s="27" t="s">
        <v>87</v>
      </c>
      <c r="Y2" s="28" t="s">
        <v>88</v>
      </c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8" t="s">
        <v>168</v>
      </c>
      <c r="Q3" s="8">
        <f t="shared" ref="Q3:Q31" si="0">2012-VALUE(RIGHT(O3,4))</f>
        <v>46</v>
      </c>
      <c r="R3" s="9" t="str">
        <f t="shared" ref="R3:R31" si="1">IF(Q3&lt;21,"&lt; 21",IF(Q3&lt;=30,"21 - 30",IF(Q3&lt;=40,"31 - 40",IF(Q3&lt;=50,"41 - 50","&gt; 50" ))))</f>
        <v>41 - 50</v>
      </c>
      <c r="S3" s="29" t="s">
        <v>170</v>
      </c>
      <c r="U3" s="22"/>
      <c r="V3" s="22" t="s">
        <v>86</v>
      </c>
      <c r="W3" s="30" t="s">
        <v>89</v>
      </c>
      <c r="Y3" s="31" t="s">
        <v>90</v>
      </c>
    </row>
    <row r="4" spans="1:25" ht="39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8" t="s">
        <v>168</v>
      </c>
      <c r="Q4" s="8">
        <f t="shared" si="0"/>
        <v>48</v>
      </c>
      <c r="R4" s="9" t="str">
        <f t="shared" si="1"/>
        <v>41 - 50</v>
      </c>
      <c r="S4" s="29" t="s">
        <v>84</v>
      </c>
      <c r="U4" s="22" t="s">
        <v>91</v>
      </c>
      <c r="V4" s="22" t="s">
        <v>92</v>
      </c>
      <c r="W4" s="30" t="s">
        <v>93</v>
      </c>
      <c r="Y4" s="31" t="s">
        <v>94</v>
      </c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8" t="s">
        <v>168</v>
      </c>
      <c r="Q5" s="8">
        <f t="shared" si="0"/>
        <v>43</v>
      </c>
      <c r="R5" s="9" t="str">
        <f t="shared" si="1"/>
        <v>41 - 50</v>
      </c>
      <c r="S5" s="29" t="s">
        <v>84</v>
      </c>
      <c r="U5" s="22" t="s">
        <v>95</v>
      </c>
      <c r="V5" s="22" t="s">
        <v>96</v>
      </c>
      <c r="W5" s="30" t="s">
        <v>97</v>
      </c>
      <c r="Y5" s="31" t="s">
        <v>98</v>
      </c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8" t="s">
        <v>169</v>
      </c>
      <c r="Q6" s="8">
        <f t="shared" si="0"/>
        <v>47</v>
      </c>
      <c r="R6" s="9" t="str">
        <f t="shared" si="1"/>
        <v>41 - 50</v>
      </c>
      <c r="S6" s="29" t="s">
        <v>99</v>
      </c>
      <c r="U6" s="22" t="s">
        <v>100</v>
      </c>
      <c r="V6" s="22" t="s">
        <v>101</v>
      </c>
      <c r="W6" s="30" t="s">
        <v>102</v>
      </c>
      <c r="Y6" s="31" t="s">
        <v>103</v>
      </c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8" t="s">
        <v>168</v>
      </c>
      <c r="Q7" s="8">
        <f t="shared" si="0"/>
        <v>46</v>
      </c>
      <c r="R7" s="9" t="str">
        <f t="shared" si="1"/>
        <v>41 - 50</v>
      </c>
      <c r="S7" s="29" t="s">
        <v>99</v>
      </c>
      <c r="U7" s="22"/>
      <c r="V7" s="22" t="s">
        <v>104</v>
      </c>
      <c r="W7" s="30" t="s">
        <v>105</v>
      </c>
      <c r="Y7" s="31" t="s">
        <v>106</v>
      </c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8" t="s">
        <v>168</v>
      </c>
      <c r="Q8" s="8">
        <f t="shared" si="0"/>
        <v>47</v>
      </c>
      <c r="R8" s="9" t="str">
        <f t="shared" si="1"/>
        <v>41 - 50</v>
      </c>
      <c r="S8" s="29" t="s">
        <v>84</v>
      </c>
      <c r="U8" s="22" t="s">
        <v>107</v>
      </c>
      <c r="V8" s="22" t="s">
        <v>108</v>
      </c>
      <c r="W8" s="30" t="s">
        <v>109</v>
      </c>
      <c r="Y8" s="31" t="s">
        <v>106</v>
      </c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8" t="s">
        <v>169</v>
      </c>
      <c r="Q9" s="8">
        <f t="shared" si="0"/>
        <v>30</v>
      </c>
      <c r="R9" s="9" t="str">
        <f t="shared" si="1"/>
        <v>21 - 30</v>
      </c>
      <c r="S9" s="29"/>
      <c r="U9" s="22"/>
      <c r="V9" s="22" t="s">
        <v>110</v>
      </c>
      <c r="W9" s="30" t="s">
        <v>111</v>
      </c>
      <c r="Y9" s="31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8" t="s">
        <v>169</v>
      </c>
      <c r="Q10" s="8">
        <f t="shared" si="0"/>
        <v>26</v>
      </c>
      <c r="R10" s="9" t="str">
        <f t="shared" si="1"/>
        <v>21 - 30</v>
      </c>
      <c r="S10" s="29" t="s">
        <v>99</v>
      </c>
      <c r="U10" s="22" t="s">
        <v>112</v>
      </c>
      <c r="V10" s="22" t="s">
        <v>113</v>
      </c>
      <c r="W10" s="30" t="s">
        <v>114</v>
      </c>
      <c r="Y10" s="31" t="s">
        <v>115</v>
      </c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8" t="s">
        <v>169</v>
      </c>
      <c r="Q11" s="8">
        <f t="shared" si="0"/>
        <v>39</v>
      </c>
      <c r="R11" s="9" t="str">
        <f t="shared" si="1"/>
        <v>31 - 40</v>
      </c>
      <c r="S11" s="29" t="s">
        <v>99</v>
      </c>
      <c r="U11" s="22" t="s">
        <v>116</v>
      </c>
      <c r="V11" s="22" t="s">
        <v>117</v>
      </c>
      <c r="W11" s="30" t="s">
        <v>118</v>
      </c>
      <c r="Y11" s="31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8" t="s">
        <v>168</v>
      </c>
      <c r="Q12" s="8">
        <f t="shared" si="0"/>
        <v>29</v>
      </c>
      <c r="R12" s="9" t="str">
        <f t="shared" si="1"/>
        <v>21 - 30</v>
      </c>
      <c r="S12" s="29" t="s">
        <v>99</v>
      </c>
      <c r="U12" s="22"/>
      <c r="V12" s="22" t="s">
        <v>120</v>
      </c>
      <c r="W12" s="30" t="s">
        <v>121</v>
      </c>
      <c r="Y12" s="31" t="s">
        <v>88</v>
      </c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8" t="s">
        <v>168</v>
      </c>
      <c r="Q13" s="8">
        <f t="shared" si="0"/>
        <v>27</v>
      </c>
      <c r="R13" s="9" t="str">
        <f t="shared" si="1"/>
        <v>21 - 30</v>
      </c>
      <c r="S13" s="29" t="s">
        <v>99</v>
      </c>
      <c r="U13" s="22"/>
      <c r="V13" s="22" t="s">
        <v>122</v>
      </c>
      <c r="W13" s="30" t="s">
        <v>123</v>
      </c>
      <c r="Y13" s="31" t="s">
        <v>88</v>
      </c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/>
      <c r="P14" s="38" t="s">
        <v>169</v>
      </c>
      <c r="Q14" s="8"/>
      <c r="R14" s="9"/>
      <c r="S14" s="29" t="s">
        <v>99</v>
      </c>
      <c r="U14" s="22"/>
      <c r="V14" s="22" t="s">
        <v>122</v>
      </c>
      <c r="W14" s="30" t="s">
        <v>124</v>
      </c>
      <c r="Y14" s="31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2" t="s">
        <v>52</v>
      </c>
      <c r="P15" s="38" t="s">
        <v>169</v>
      </c>
      <c r="Q15" s="8">
        <f t="shared" si="0"/>
        <v>25</v>
      </c>
      <c r="R15" s="9" t="str">
        <f t="shared" si="1"/>
        <v>21 - 30</v>
      </c>
      <c r="S15" s="29" t="s">
        <v>99</v>
      </c>
      <c r="U15" s="22" t="s">
        <v>125</v>
      </c>
      <c r="V15" s="22" t="s">
        <v>122</v>
      </c>
      <c r="W15" s="30" t="s">
        <v>126</v>
      </c>
      <c r="Y15" s="31" t="s">
        <v>127</v>
      </c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22" t="s">
        <v>54</v>
      </c>
      <c r="P16" s="38" t="s">
        <v>168</v>
      </c>
      <c r="Q16" s="8">
        <f t="shared" si="0"/>
        <v>18</v>
      </c>
      <c r="R16" s="9" t="str">
        <f t="shared" si="1"/>
        <v>&lt; 21</v>
      </c>
      <c r="S16" s="29" t="s">
        <v>171</v>
      </c>
      <c r="U16" s="22" t="s">
        <v>129</v>
      </c>
      <c r="V16" s="22" t="s">
        <v>130</v>
      </c>
      <c r="W16" s="30" t="s">
        <v>131</v>
      </c>
      <c r="Y16" s="31" t="s">
        <v>132</v>
      </c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22" t="s">
        <v>56</v>
      </c>
      <c r="P17" s="38" t="s">
        <v>168</v>
      </c>
      <c r="Q17" s="8">
        <f t="shared" si="0"/>
        <v>17</v>
      </c>
      <c r="R17" s="9" t="str">
        <f t="shared" si="1"/>
        <v>&lt; 21</v>
      </c>
      <c r="S17" s="29" t="s">
        <v>171</v>
      </c>
      <c r="U17" s="22" t="s">
        <v>129</v>
      </c>
      <c r="V17" s="22" t="s">
        <v>133</v>
      </c>
      <c r="W17" s="30" t="s">
        <v>134</v>
      </c>
      <c r="Y17" s="31" t="s">
        <v>132</v>
      </c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22" t="s">
        <v>58</v>
      </c>
      <c r="P18" s="38" t="s">
        <v>168</v>
      </c>
      <c r="Q18" s="8">
        <f t="shared" si="0"/>
        <v>47</v>
      </c>
      <c r="R18" s="9" t="str">
        <f t="shared" si="1"/>
        <v>41 - 50</v>
      </c>
      <c r="S18" s="29" t="s">
        <v>99</v>
      </c>
      <c r="U18" s="22" t="s">
        <v>135</v>
      </c>
      <c r="V18" s="22" t="s">
        <v>136</v>
      </c>
      <c r="W18" s="30" t="s">
        <v>137</v>
      </c>
      <c r="Y18" s="31" t="s">
        <v>88</v>
      </c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22" t="s">
        <v>60</v>
      </c>
      <c r="P19" s="38" t="s">
        <v>169</v>
      </c>
      <c r="Q19" s="8">
        <f t="shared" si="0"/>
        <v>40</v>
      </c>
      <c r="R19" s="9" t="str">
        <f t="shared" si="1"/>
        <v>31 - 40</v>
      </c>
      <c r="S19" s="29" t="s">
        <v>99</v>
      </c>
      <c r="U19" s="22" t="s">
        <v>138</v>
      </c>
      <c r="V19" s="22" t="s">
        <v>139</v>
      </c>
      <c r="W19" s="30" t="s">
        <v>140</v>
      </c>
      <c r="Y19" s="31" t="s">
        <v>132</v>
      </c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61</v>
      </c>
      <c r="O20" s="22" t="s">
        <v>62</v>
      </c>
      <c r="P20" s="38" t="s">
        <v>168</v>
      </c>
      <c r="Q20" s="8">
        <f t="shared" si="0"/>
        <v>15</v>
      </c>
      <c r="R20" s="9" t="str">
        <f t="shared" si="1"/>
        <v>&lt; 21</v>
      </c>
      <c r="S20" s="29" t="s">
        <v>171</v>
      </c>
      <c r="U20" s="22" t="s">
        <v>141</v>
      </c>
      <c r="V20" s="22" t="s">
        <v>120</v>
      </c>
      <c r="W20" s="30" t="s">
        <v>142</v>
      </c>
      <c r="Y20" s="31" t="s">
        <v>132</v>
      </c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63</v>
      </c>
      <c r="O21" s="22" t="s">
        <v>64</v>
      </c>
      <c r="P21" s="38" t="s">
        <v>169</v>
      </c>
      <c r="Q21" s="8">
        <f t="shared" si="0"/>
        <v>23</v>
      </c>
      <c r="R21" s="9" t="str">
        <f t="shared" si="1"/>
        <v>21 - 30</v>
      </c>
      <c r="S21" s="29" t="s">
        <v>99</v>
      </c>
      <c r="U21" s="22" t="s">
        <v>143</v>
      </c>
      <c r="V21" s="22" t="s">
        <v>120</v>
      </c>
      <c r="W21" s="32"/>
      <c r="Y21" s="31"/>
    </row>
    <row r="22" spans="1:25" ht="39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65</v>
      </c>
      <c r="O22" s="22" t="s">
        <v>66</v>
      </c>
      <c r="P22" s="38" t="s">
        <v>168</v>
      </c>
      <c r="Q22" s="8"/>
      <c r="R22" s="9"/>
      <c r="S22" s="29" t="s">
        <v>84</v>
      </c>
      <c r="U22" s="22" t="s">
        <v>144</v>
      </c>
      <c r="V22" s="22" t="s">
        <v>120</v>
      </c>
      <c r="W22" s="30" t="s">
        <v>145</v>
      </c>
      <c r="Y22" s="31" t="s">
        <v>132</v>
      </c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67</v>
      </c>
      <c r="O23" s="22" t="s">
        <v>68</v>
      </c>
      <c r="P23" s="38" t="s">
        <v>169</v>
      </c>
      <c r="Q23" s="8">
        <f t="shared" si="0"/>
        <v>45</v>
      </c>
      <c r="R23" s="9" t="str">
        <f t="shared" si="1"/>
        <v>41 - 50</v>
      </c>
      <c r="S23" s="29" t="s">
        <v>84</v>
      </c>
      <c r="U23" s="22" t="s">
        <v>146</v>
      </c>
      <c r="V23" s="22" t="s">
        <v>147</v>
      </c>
      <c r="W23" s="30" t="s">
        <v>148</v>
      </c>
      <c r="Y23" s="31" t="s">
        <v>106</v>
      </c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2" t="s">
        <v>70</v>
      </c>
      <c r="P24" s="38" t="s">
        <v>169</v>
      </c>
      <c r="Q24" s="8">
        <f t="shared" si="0"/>
        <v>46</v>
      </c>
      <c r="R24" s="9" t="str">
        <f t="shared" si="1"/>
        <v>41 - 50</v>
      </c>
      <c r="S24" s="29" t="s">
        <v>99</v>
      </c>
      <c r="U24" s="22" t="s">
        <v>99</v>
      </c>
      <c r="V24" s="22" t="s">
        <v>149</v>
      </c>
      <c r="W24" s="30" t="s">
        <v>150</v>
      </c>
      <c r="Y24" s="31" t="s">
        <v>151</v>
      </c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2" t="s">
        <v>72</v>
      </c>
      <c r="P25" s="38" t="s">
        <v>169</v>
      </c>
      <c r="Q25" s="8">
        <f t="shared" si="0"/>
        <v>65</v>
      </c>
      <c r="R25" s="9" t="str">
        <f t="shared" si="1"/>
        <v>&gt; 50</v>
      </c>
      <c r="S25" s="29" t="s">
        <v>171</v>
      </c>
      <c r="U25" s="22" t="s">
        <v>128</v>
      </c>
      <c r="V25" s="22" t="s">
        <v>152</v>
      </c>
      <c r="W25" s="30" t="s">
        <v>153</v>
      </c>
      <c r="Y25" s="31" t="s">
        <v>154</v>
      </c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3" t="s">
        <v>74</v>
      </c>
      <c r="P26" s="38" t="s">
        <v>169</v>
      </c>
      <c r="Q26" s="8"/>
      <c r="R26" s="9"/>
      <c r="S26" s="29" t="s">
        <v>99</v>
      </c>
      <c r="U26" s="22"/>
      <c r="V26" s="23" t="s">
        <v>155</v>
      </c>
      <c r="W26" s="32"/>
      <c r="Y26" s="31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2" t="s">
        <v>74</v>
      </c>
      <c r="P27" s="38" t="s">
        <v>169</v>
      </c>
      <c r="Q27" s="8"/>
      <c r="R27" s="9"/>
      <c r="S27" s="29" t="s">
        <v>99</v>
      </c>
      <c r="U27" s="22"/>
      <c r="V27" s="33" t="s">
        <v>156</v>
      </c>
      <c r="W27" s="30"/>
      <c r="Y27" s="31"/>
    </row>
    <row r="28" spans="1:25" ht="1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76</v>
      </c>
      <c r="O28" s="23" t="s">
        <v>77</v>
      </c>
      <c r="P28" s="38" t="s">
        <v>168</v>
      </c>
      <c r="Q28" s="8">
        <f t="shared" si="0"/>
        <v>47</v>
      </c>
      <c r="R28" s="9" t="str">
        <f t="shared" si="1"/>
        <v>41 - 50</v>
      </c>
      <c r="S28" s="29" t="s">
        <v>99</v>
      </c>
      <c r="U28" s="22" t="s">
        <v>119</v>
      </c>
      <c r="V28" s="22" t="s">
        <v>157</v>
      </c>
      <c r="W28" s="32" t="s">
        <v>158</v>
      </c>
      <c r="Y28" s="31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78</v>
      </c>
      <c r="O29" s="22" t="s">
        <v>79</v>
      </c>
      <c r="P29" s="38" t="s">
        <v>168</v>
      </c>
      <c r="Q29" s="8">
        <f t="shared" si="0"/>
        <v>17</v>
      </c>
      <c r="R29" s="9" t="str">
        <f t="shared" si="1"/>
        <v>&lt; 21</v>
      </c>
      <c r="S29" s="29" t="s">
        <v>99</v>
      </c>
      <c r="U29" s="22" t="s">
        <v>159</v>
      </c>
      <c r="V29" s="22" t="s">
        <v>160</v>
      </c>
      <c r="W29" s="30" t="s">
        <v>161</v>
      </c>
      <c r="Y29" s="31" t="s">
        <v>162</v>
      </c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80</v>
      </c>
      <c r="O30" s="22" t="s">
        <v>81</v>
      </c>
      <c r="P30" s="38" t="s">
        <v>168</v>
      </c>
      <c r="Q30" s="8">
        <f t="shared" si="0"/>
        <v>41</v>
      </c>
      <c r="R30" s="9" t="str">
        <f t="shared" si="1"/>
        <v>41 - 50</v>
      </c>
      <c r="S30" s="29" t="s">
        <v>99</v>
      </c>
      <c r="U30" s="22" t="s">
        <v>163</v>
      </c>
      <c r="V30" s="22" t="s">
        <v>164</v>
      </c>
      <c r="W30" s="30" t="s">
        <v>165</v>
      </c>
      <c r="Y30" s="31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82</v>
      </c>
      <c r="O31" s="25" t="s">
        <v>83</v>
      </c>
      <c r="P31" s="38" t="s">
        <v>168</v>
      </c>
      <c r="Q31" s="8">
        <f t="shared" si="0"/>
        <v>34</v>
      </c>
      <c r="R31" s="9" t="str">
        <f t="shared" si="1"/>
        <v>31 - 40</v>
      </c>
      <c r="S31" s="34"/>
      <c r="U31" s="25"/>
      <c r="V31" s="25" t="s">
        <v>166</v>
      </c>
      <c r="W31" s="35" t="s">
        <v>167</v>
      </c>
      <c r="Y31" s="36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2016-09-29T06:47:38Z</dcterms:modified>
  <dc:language>en-US</dc:language>
</cp:coreProperties>
</file>