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6" i="1"/>
  <c r="R16" i="1" s="1"/>
  <c r="Q17" i="1"/>
  <c r="R17" i="1" s="1"/>
  <c r="Q20" i="1"/>
  <c r="R20" i="1" s="1"/>
  <c r="Q22" i="1"/>
  <c r="R22" i="1" s="1"/>
  <c r="Q23" i="1"/>
  <c r="R23" i="1" s="1"/>
  <c r="Q24" i="1"/>
  <c r="R24" i="1" s="1"/>
  <c r="Q25" i="1"/>
  <c r="R25" i="1" s="1"/>
  <c r="Q26" i="1"/>
  <c r="R26" i="1" s="1"/>
  <c r="Q28" i="1"/>
  <c r="R28" i="1" s="1"/>
  <c r="Q31" i="1"/>
  <c r="R31" i="1" s="1"/>
  <c r="Q33" i="1"/>
  <c r="R33" i="1" s="1"/>
  <c r="Q34" i="1"/>
  <c r="R34" i="1" s="1"/>
  <c r="Q35" i="1"/>
  <c r="R35" i="1" s="1"/>
  <c r="Q36" i="1"/>
  <c r="R36" i="1" s="1"/>
  <c r="Q2" i="1"/>
  <c r="R2" i="1" s="1"/>
</calcChain>
</file>

<file path=xl/sharedStrings.xml><?xml version="1.0" encoding="utf-8"?>
<sst xmlns="http://schemas.openxmlformats.org/spreadsheetml/2006/main" count="336" uniqueCount="194">
  <si>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</si>
  <si>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</si>
  <si>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</si>
  <si>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</si>
  <si>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</si>
  <si>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</si>
  <si>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</si>
  <si>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</si>
  <si>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</si>
  <si>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</si>
  <si>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</si>
  <si>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</si>
  <si>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</si>
  <si>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</si>
  <si>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</si>
  <si>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</si>
  <si>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</si>
  <si>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</si>
  <si>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</si>
  <si>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</si>
  <si>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</si>
  <si>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</si>
  <si>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</si>
  <si>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</si>
  <si>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</si>
  <si>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</si>
  <si>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Erny Sulistyawati</t>
  </si>
  <si>
    <t>Susman Ali, S Pd</t>
  </si>
  <si>
    <t>Ireng Lauq, 1981</t>
  </si>
  <si>
    <t>Sapar Nadi</t>
  </si>
  <si>
    <t>Pajeruk Desa, 2 September 1980</t>
  </si>
  <si>
    <t>Halfi</t>
  </si>
  <si>
    <t>Rempung, 2 Oktober 1973</t>
  </si>
  <si>
    <t>Mudahar</t>
  </si>
  <si>
    <t>Mataram, 10 Juli 1977</t>
  </si>
  <si>
    <t>M. Jefri Agung Suprianto</t>
  </si>
  <si>
    <t>Sengiang Barat, 05 Mei 1986</t>
  </si>
  <si>
    <t>Irfan Agus Subandi</t>
  </si>
  <si>
    <t>Pangiang, 16 Agustus 1984</t>
  </si>
  <si>
    <t>Habibullah</t>
  </si>
  <si>
    <t>Dangiang, 14 Desember 1981</t>
  </si>
  <si>
    <t>Sahril</t>
  </si>
  <si>
    <t>Lombok Barat, 12 Januari 1981</t>
  </si>
  <si>
    <t>H. Ayup Abidin</t>
  </si>
  <si>
    <t>Loteng, 31 Desember 1977</t>
  </si>
  <si>
    <t>Herniwati</t>
  </si>
  <si>
    <t>Dangiang, 10 Oktober 1984</t>
  </si>
  <si>
    <t>Eva Delta Yanti</t>
  </si>
  <si>
    <t>Danggiang Barat, 117 Maret 1991</t>
  </si>
  <si>
    <t>Muh. Amin</t>
  </si>
  <si>
    <t>Mataram, 1968</t>
  </si>
  <si>
    <t>Ahmad</t>
  </si>
  <si>
    <t>Banyumulek</t>
  </si>
  <si>
    <t>Hamdi</t>
  </si>
  <si>
    <t>Banyumulek, 2 Maret 1975</t>
  </si>
  <si>
    <t>Fauzan</t>
  </si>
  <si>
    <t>Lepak, 27 Maret 1976</t>
  </si>
  <si>
    <t>M. Amin</t>
  </si>
  <si>
    <t>Lotim</t>
  </si>
  <si>
    <t>Hendra Supriadi</t>
  </si>
  <si>
    <t>Abdul Haris</t>
  </si>
  <si>
    <t>Lelede, 31 Desember 1974</t>
  </si>
  <si>
    <t>Hj. Hairiah Herni</t>
  </si>
  <si>
    <t>Tanjung, 28 September</t>
  </si>
  <si>
    <t>Marah Rusli</t>
  </si>
  <si>
    <t>Tatak, 25 April 1985</t>
  </si>
  <si>
    <t>Ahmad Zaini</t>
  </si>
  <si>
    <t>Lelede, 15 Agustus 1983</t>
  </si>
  <si>
    <t>H. Jihadul Akbar</t>
  </si>
  <si>
    <t>Mataram, 8 Juli 1970</t>
  </si>
  <si>
    <t>Sohibul Mumi</t>
  </si>
  <si>
    <t>Pangatan, 10 Oktober 1987</t>
  </si>
  <si>
    <t>Islahudin</t>
  </si>
  <si>
    <t>Lelede, 13 Desember 1988</t>
  </si>
  <si>
    <t>Nurul Hidayah</t>
  </si>
  <si>
    <t>Tanah Awu Tatak</t>
  </si>
  <si>
    <t>Ridwan</t>
  </si>
  <si>
    <t>Tanah Awu, 7 Maret 1986</t>
  </si>
  <si>
    <t>Murni</t>
  </si>
  <si>
    <t>Sumaini</t>
  </si>
  <si>
    <t>Safwan</t>
  </si>
  <si>
    <t>Lelede, 14 Mei 1981</t>
  </si>
  <si>
    <t>Marjan</t>
  </si>
  <si>
    <t>Tanak Awu</t>
  </si>
  <si>
    <t>Mastur</t>
  </si>
  <si>
    <t>Mataram, 31 desember 1973</t>
  </si>
  <si>
    <t>Akhmad Saihu</t>
  </si>
  <si>
    <t>Tunjang Daya, 31 Desember 1975</t>
  </si>
  <si>
    <t>Abdullah</t>
  </si>
  <si>
    <t>Gisi, 31 Desember 1978</t>
  </si>
  <si>
    <t>Noer Cholis Winangun</t>
  </si>
  <si>
    <t>Mataram, 28 Oktober 1983</t>
  </si>
  <si>
    <t>Jl. Dewi Sartika No. 42 Mataram</t>
  </si>
  <si>
    <t>087765004683</t>
  </si>
  <si>
    <t>Catering</t>
  </si>
  <si>
    <t>Ireng Lauq, Jatisela Lombok Barat, NTB</t>
  </si>
  <si>
    <t>081933158277</t>
  </si>
  <si>
    <t>Material</t>
  </si>
  <si>
    <t>JL. Rahayu I BTN Jati Ireng  Lombok Barat</t>
  </si>
  <si>
    <t>081907942225</t>
  </si>
  <si>
    <t>SP/Dagang, Peternakan</t>
  </si>
  <si>
    <t>Rempung Kec. Pringgasela Lombok Utara</t>
  </si>
  <si>
    <t>0818545191</t>
  </si>
  <si>
    <t>Perbaikan bahan2 dr fiber Glass</t>
  </si>
  <si>
    <t>Jl. Suejono Lingkar Selatan Rt 08 Petemon Pagutan</t>
  </si>
  <si>
    <t>081917267043</t>
  </si>
  <si>
    <t>Perbengkelan</t>
  </si>
  <si>
    <t>Dsn. Lengkukun Kec Kayangan Kota Lombok Utara</t>
  </si>
  <si>
    <t>087864471743</t>
  </si>
  <si>
    <t>Ternak Kambing Otawa</t>
  </si>
  <si>
    <t>Dsn. Dangiang Timur Tengah Kota Lombok Utara</t>
  </si>
  <si>
    <t>081934337654</t>
  </si>
  <si>
    <t>Dsn. Dangiang Timur  Kota Lombok Utara</t>
  </si>
  <si>
    <t>081805714683</t>
  </si>
  <si>
    <t>Kolektivitas Kebutuhan Masy Miskin</t>
  </si>
  <si>
    <t>Dsn. Jelantik Ds, Dangiang Kota Lombok Utara</t>
  </si>
  <si>
    <t>081805762112</t>
  </si>
  <si>
    <t>Beternak</t>
  </si>
  <si>
    <t>087864349220</t>
  </si>
  <si>
    <t>Ternak sapi / ayam</t>
  </si>
  <si>
    <t>081907288088</t>
  </si>
  <si>
    <t>Elektronik</t>
  </si>
  <si>
    <t>Danggiang Jelantik</t>
  </si>
  <si>
    <t>082340344960</t>
  </si>
  <si>
    <t>GB. Jengak Ds. Pengadangan Kab Lombok Timur</t>
  </si>
  <si>
    <t>087863431995</t>
  </si>
  <si>
    <t>warung makan</t>
  </si>
  <si>
    <t>Banymulek</t>
  </si>
  <si>
    <t>087765149394</t>
  </si>
  <si>
    <t>Pedagang Mainan</t>
  </si>
  <si>
    <t>081917938904</t>
  </si>
  <si>
    <t>Dagang Mainan</t>
  </si>
  <si>
    <t>Ds Lepak Timur, Kab Lombok Timur</t>
  </si>
  <si>
    <t>081997604224</t>
  </si>
  <si>
    <t>Gereneng, Sakti Lombok Timur</t>
  </si>
  <si>
    <t>Lepak Ds. Lepak Kec. Sakti Lombok Timur</t>
  </si>
  <si>
    <t>087763300472</t>
  </si>
  <si>
    <t>Perkebunan</t>
  </si>
  <si>
    <t>Lelede Kec. Kediri Lombok Barat</t>
  </si>
  <si>
    <t>081907142200</t>
  </si>
  <si>
    <t>Labuhan Lombok Timur</t>
  </si>
  <si>
    <t>081918399155</t>
  </si>
  <si>
    <t>Sembako/ Pembuatan Abon Ikan</t>
  </si>
  <si>
    <t>Ds. Tanak Awu</t>
  </si>
  <si>
    <t>081933634245</t>
  </si>
  <si>
    <t>Dagang</t>
  </si>
  <si>
    <t>Lelede</t>
  </si>
  <si>
    <t>Jl. H. Naim Rt.03 Jempong Baru</t>
  </si>
  <si>
    <t>081915976538</t>
  </si>
  <si>
    <t>Pangatan, Kebun Daya</t>
  </si>
  <si>
    <t>081803675586</t>
  </si>
  <si>
    <t>081805736449</t>
  </si>
  <si>
    <t>Tatak</t>
  </si>
  <si>
    <t>087788107916</t>
  </si>
  <si>
    <t>Jualan</t>
  </si>
  <si>
    <t>Tatak Ds. Tanah Awu</t>
  </si>
  <si>
    <t>081917202710</t>
  </si>
  <si>
    <t>087864713461</t>
  </si>
  <si>
    <t>087865854670</t>
  </si>
  <si>
    <t>Tanak Awu / Tata</t>
  </si>
  <si>
    <t>087864334485</t>
  </si>
  <si>
    <t xml:space="preserve">       Tani                                                                                                                                                         </t>
  </si>
  <si>
    <t>Jl Gili Air  Gatep Indah Icel Taman Sari Ampenen</t>
  </si>
  <si>
    <t>081917203422</t>
  </si>
  <si>
    <t>Tunjang Utara Paokmontok Kec Masbarik Lotim</t>
  </si>
  <si>
    <t>087763245646</t>
  </si>
  <si>
    <t>Pemasangan Rangga Betong Bangunan</t>
  </si>
  <si>
    <t>Montomg Beter Desa Montong Beter Kecamatan Sakra Bankat Lotim</t>
  </si>
  <si>
    <t>085937066071</t>
  </si>
  <si>
    <t>Indrusti</t>
  </si>
  <si>
    <t>Rungkang Jangkuk Des Sayang Sayang Kec Cakra Negara</t>
  </si>
  <si>
    <t>081915935284</t>
  </si>
  <si>
    <t>Tani</t>
  </si>
  <si>
    <t>S1</t>
  </si>
  <si>
    <t>IKIP Mataram</t>
  </si>
  <si>
    <t>SMA Ibrahim, Situbondo</t>
  </si>
  <si>
    <t>SMA Muhammadiah Masbagik</t>
  </si>
  <si>
    <t>IMM Japan</t>
  </si>
  <si>
    <t>MA Nurul Islam Kayangan</t>
  </si>
  <si>
    <t>UNW Mataram</t>
  </si>
  <si>
    <t>SMA I Gangga</t>
  </si>
  <si>
    <t>Aliyah</t>
  </si>
  <si>
    <t>Sanawiyah</t>
  </si>
  <si>
    <t>SMA Selong</t>
  </si>
  <si>
    <t>MTSAl Muahidin Lelede</t>
  </si>
  <si>
    <t>SD</t>
  </si>
  <si>
    <t>Lpk Barma Mandiri</t>
  </si>
  <si>
    <t>Yayasan Hasanudin Mataram</t>
  </si>
  <si>
    <t>P</t>
  </si>
  <si>
    <t>L</t>
  </si>
  <si>
    <t>SLTA</t>
  </si>
  <si>
    <t>SLTP</t>
  </si>
  <si>
    <t>Tembobor, 26 Oktober 1982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</si>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</sst>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49" fontId="5" fillId="0" borderId="2" xfId="2" applyNumberFormat="1" applyFont="1" applyBorder="1" applyAlignment="1">
      <alignment horizontal="center" vertical="center" wrapText="1"/>
    </xf>
    <xf numFmtId="0" fontId="5" fillId="0" borderId="8" xfId="2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0" borderId="9" xfId="2" applyNumberFormat="1" applyFont="1" applyBorder="1" applyAlignment="1">
      <alignment horizontal="center" vertical="center" wrapText="1"/>
    </xf>
    <xf numFmtId="0" fontId="5" fillId="0" borderId="10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9" xfId="2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wrapText="1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S33" sqref="S3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5.140625" style="1" customWidth="1"/>
    <col min="14" max="14" width="24.425781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7.28515625" style="1" customWidth="1"/>
    <col min="20" max="20" width="14.85546875" style="1" customWidth="1"/>
    <col min="21" max="21" width="17.140625" style="1" customWidth="1"/>
    <col min="22" max="22" width="61.42578125" style="1"/>
    <col min="23" max="23" width="12.85546875" style="1" customWidth="1"/>
    <col min="24" max="24" width="10.285156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thickTop="1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192</v>
      </c>
      <c r="P2" s="37" t="s">
        <v>188</v>
      </c>
      <c r="Q2" s="8">
        <f>2012-VALUE(RIGHT(O2,4))</f>
        <v>30</v>
      </c>
      <c r="R2" s="9" t="str">
        <f>IF(Q2&lt;21,"&lt; 21",IF(Q2&lt;=30,"21 - 30",IF(Q2&lt;=40,"31 - 40",IF(Q2&lt;=50,"41 - 50","&gt; 50" ))))</f>
        <v>21 - 30</v>
      </c>
      <c r="S2" s="34" t="s">
        <v>173</v>
      </c>
      <c r="T2" s="35"/>
      <c r="U2" s="35" t="s">
        <v>174</v>
      </c>
      <c r="V2" s="27" t="s">
        <v>92</v>
      </c>
      <c r="W2" s="28" t="s">
        <v>93</v>
      </c>
      <c r="Y2" s="29" t="s">
        <v>94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27</v>
      </c>
      <c r="O3" s="22" t="s">
        <v>28</v>
      </c>
      <c r="P3" s="37" t="s">
        <v>189</v>
      </c>
      <c r="Q3" s="8">
        <f t="shared" ref="Q3:Q36" si="0">2012-VALUE(RIGHT(O3,4))</f>
        <v>31</v>
      </c>
      <c r="R3" s="9" t="str">
        <f t="shared" ref="R3:R36" si="1">IF(Q3&lt;21,"&lt; 21",IF(Q3&lt;=30,"21 - 30",IF(Q3&lt;=40,"31 - 40",IF(Q3&lt;=50,"41 - 50","&gt; 50" ))))</f>
        <v>31 - 40</v>
      </c>
      <c r="S3" s="34" t="s">
        <v>173</v>
      </c>
      <c r="U3" s="35" t="s">
        <v>175</v>
      </c>
      <c r="V3" s="30" t="s">
        <v>95</v>
      </c>
      <c r="W3" s="28" t="s">
        <v>96</v>
      </c>
      <c r="Y3" s="29" t="s">
        <v>97</v>
      </c>
    </row>
    <row r="4" spans="1:25" ht="43.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29</v>
      </c>
      <c r="O4" s="23" t="s">
        <v>30</v>
      </c>
      <c r="P4" s="37" t="s">
        <v>189</v>
      </c>
      <c r="Q4" s="8">
        <f t="shared" si="0"/>
        <v>32</v>
      </c>
      <c r="R4" s="9" t="str">
        <f t="shared" si="1"/>
        <v>31 - 40</v>
      </c>
      <c r="S4" s="34" t="s">
        <v>190</v>
      </c>
      <c r="U4" s="35" t="s">
        <v>176</v>
      </c>
      <c r="V4" s="30" t="s">
        <v>98</v>
      </c>
      <c r="W4" s="28" t="s">
        <v>99</v>
      </c>
      <c r="Y4" s="29" t="s">
        <v>100</v>
      </c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31</v>
      </c>
      <c r="O5" s="24" t="s">
        <v>32</v>
      </c>
      <c r="P5" s="37" t="s">
        <v>189</v>
      </c>
      <c r="Q5" s="8">
        <f t="shared" si="0"/>
        <v>39</v>
      </c>
      <c r="R5" s="9" t="str">
        <f t="shared" si="1"/>
        <v>31 - 40</v>
      </c>
      <c r="S5" s="36" t="s">
        <v>190</v>
      </c>
      <c r="U5" s="35" t="s">
        <v>177</v>
      </c>
      <c r="V5" s="30" t="s">
        <v>101</v>
      </c>
      <c r="W5" s="28" t="s">
        <v>102</v>
      </c>
      <c r="Y5" s="29" t="s">
        <v>103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33</v>
      </c>
      <c r="O6" s="23" t="s">
        <v>34</v>
      </c>
      <c r="P6" s="37" t="s">
        <v>189</v>
      </c>
      <c r="Q6" s="8">
        <f t="shared" si="0"/>
        <v>35</v>
      </c>
      <c r="R6" s="9" t="str">
        <f t="shared" si="1"/>
        <v>31 - 40</v>
      </c>
      <c r="S6" s="36" t="s">
        <v>190</v>
      </c>
      <c r="U6" s="35" t="s">
        <v>178</v>
      </c>
      <c r="V6" s="30" t="s">
        <v>104</v>
      </c>
      <c r="W6" s="28" t="s">
        <v>105</v>
      </c>
      <c r="Y6" s="29" t="s">
        <v>106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35</v>
      </c>
      <c r="O7" s="23" t="s">
        <v>36</v>
      </c>
      <c r="P7" s="37" t="s">
        <v>189</v>
      </c>
      <c r="Q7" s="8">
        <f t="shared" si="0"/>
        <v>26</v>
      </c>
      <c r="R7" s="9" t="str">
        <f t="shared" si="1"/>
        <v>21 - 30</v>
      </c>
      <c r="S7" s="36" t="s">
        <v>190</v>
      </c>
      <c r="U7" s="35" t="s">
        <v>179</v>
      </c>
      <c r="V7" s="31" t="s">
        <v>107</v>
      </c>
      <c r="W7" s="28" t="s">
        <v>108</v>
      </c>
      <c r="Y7" s="29" t="s">
        <v>109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37</v>
      </c>
      <c r="O8" s="23" t="s">
        <v>38</v>
      </c>
      <c r="P8" s="37" t="s">
        <v>189</v>
      </c>
      <c r="Q8" s="8">
        <f t="shared" si="0"/>
        <v>28</v>
      </c>
      <c r="R8" s="9" t="str">
        <f t="shared" si="1"/>
        <v>21 - 30</v>
      </c>
      <c r="S8" s="34" t="s">
        <v>190</v>
      </c>
      <c r="U8" s="35"/>
      <c r="V8" s="30" t="s">
        <v>110</v>
      </c>
      <c r="W8" s="28" t="s">
        <v>111</v>
      </c>
      <c r="Y8" s="29"/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39</v>
      </c>
      <c r="O9" s="23" t="s">
        <v>40</v>
      </c>
      <c r="P9" s="37" t="s">
        <v>189</v>
      </c>
      <c r="Q9" s="8">
        <f t="shared" si="0"/>
        <v>31</v>
      </c>
      <c r="R9" s="9" t="str">
        <f t="shared" si="1"/>
        <v>31 - 40</v>
      </c>
      <c r="S9" s="36" t="s">
        <v>190</v>
      </c>
      <c r="U9" s="35" t="s">
        <v>180</v>
      </c>
      <c r="V9" s="30" t="s">
        <v>112</v>
      </c>
      <c r="W9" s="28" t="s">
        <v>113</v>
      </c>
      <c r="Y9" s="29" t="s">
        <v>114</v>
      </c>
    </row>
    <row r="10" spans="1:25" ht="29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41</v>
      </c>
      <c r="O10" s="24" t="s">
        <v>42</v>
      </c>
      <c r="P10" s="37" t="s">
        <v>189</v>
      </c>
      <c r="Q10" s="8">
        <f t="shared" si="0"/>
        <v>31</v>
      </c>
      <c r="R10" s="9" t="str">
        <f t="shared" si="1"/>
        <v>31 - 40</v>
      </c>
      <c r="S10" s="34" t="s">
        <v>190</v>
      </c>
      <c r="U10" s="35" t="s">
        <v>180</v>
      </c>
      <c r="V10" s="30" t="s">
        <v>115</v>
      </c>
      <c r="W10" s="28" t="s">
        <v>116</v>
      </c>
      <c r="Y10" s="29" t="s">
        <v>117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43</v>
      </c>
      <c r="O11" s="24" t="s">
        <v>44</v>
      </c>
      <c r="P11" s="37" t="s">
        <v>189</v>
      </c>
      <c r="Q11" s="8">
        <f t="shared" si="0"/>
        <v>35</v>
      </c>
      <c r="R11" s="9" t="str">
        <f t="shared" si="1"/>
        <v>31 - 40</v>
      </c>
      <c r="S11" s="34" t="s">
        <v>190</v>
      </c>
      <c r="U11" s="35"/>
      <c r="V11" s="30" t="s">
        <v>115</v>
      </c>
      <c r="W11" s="28" t="s">
        <v>118</v>
      </c>
      <c r="Y11" s="29" t="s">
        <v>119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45</v>
      </c>
      <c r="O12" s="23" t="s">
        <v>46</v>
      </c>
      <c r="P12" s="37" t="s">
        <v>188</v>
      </c>
      <c r="Q12" s="8">
        <f t="shared" si="0"/>
        <v>28</v>
      </c>
      <c r="R12" s="9" t="str">
        <f t="shared" si="1"/>
        <v>21 - 30</v>
      </c>
      <c r="S12" s="34" t="s">
        <v>191</v>
      </c>
      <c r="U12" s="35"/>
      <c r="V12" s="30" t="s">
        <v>112</v>
      </c>
      <c r="W12" s="28" t="s">
        <v>120</v>
      </c>
      <c r="Y12" s="29" t="s">
        <v>121</v>
      </c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47</v>
      </c>
      <c r="O13" s="23" t="s">
        <v>48</v>
      </c>
      <c r="P13" s="37" t="s">
        <v>188</v>
      </c>
      <c r="Q13" s="8">
        <f t="shared" si="0"/>
        <v>21</v>
      </c>
      <c r="R13" s="9" t="str">
        <f t="shared" si="1"/>
        <v>21 - 30</v>
      </c>
      <c r="S13" s="34" t="s">
        <v>191</v>
      </c>
      <c r="U13" s="35"/>
      <c r="V13" s="30" t="s">
        <v>122</v>
      </c>
      <c r="W13" s="28" t="s">
        <v>123</v>
      </c>
      <c r="Y13" s="29"/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49</v>
      </c>
      <c r="O14" s="23" t="s">
        <v>50</v>
      </c>
      <c r="P14" s="37" t="s">
        <v>189</v>
      </c>
      <c r="Q14" s="8">
        <f t="shared" si="0"/>
        <v>44</v>
      </c>
      <c r="R14" s="9" t="str">
        <f t="shared" si="1"/>
        <v>41 - 50</v>
      </c>
      <c r="S14" s="34" t="s">
        <v>190</v>
      </c>
      <c r="U14" s="35" t="s">
        <v>181</v>
      </c>
      <c r="V14" s="30" t="s">
        <v>124</v>
      </c>
      <c r="W14" s="28" t="s">
        <v>125</v>
      </c>
      <c r="Y14" s="29" t="s">
        <v>126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51</v>
      </c>
      <c r="O15" s="23" t="s">
        <v>52</v>
      </c>
      <c r="P15" s="37" t="s">
        <v>189</v>
      </c>
      <c r="Q15" s="8"/>
      <c r="R15" s="9"/>
      <c r="S15" s="34" t="s">
        <v>190</v>
      </c>
      <c r="U15" s="35" t="s">
        <v>182</v>
      </c>
      <c r="V15" s="30" t="s">
        <v>127</v>
      </c>
      <c r="W15" s="28" t="s">
        <v>128</v>
      </c>
      <c r="Y15" s="29" t="s">
        <v>129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53</v>
      </c>
      <c r="O16" s="23" t="s">
        <v>54</v>
      </c>
      <c r="P16" s="37" t="s">
        <v>189</v>
      </c>
      <c r="Q16" s="8">
        <f t="shared" si="0"/>
        <v>37</v>
      </c>
      <c r="R16" s="9" t="str">
        <f t="shared" si="1"/>
        <v>31 - 40</v>
      </c>
      <c r="S16" s="34" t="s">
        <v>191</v>
      </c>
      <c r="U16" s="35" t="s">
        <v>183</v>
      </c>
      <c r="V16" s="30" t="s">
        <v>52</v>
      </c>
      <c r="W16" s="28" t="s">
        <v>130</v>
      </c>
      <c r="Y16" s="29" t="s">
        <v>131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55</v>
      </c>
      <c r="O17" s="23" t="s">
        <v>56</v>
      </c>
      <c r="P17" s="37" t="s">
        <v>189</v>
      </c>
      <c r="Q17" s="8">
        <f t="shared" si="0"/>
        <v>36</v>
      </c>
      <c r="R17" s="9" t="str">
        <f t="shared" si="1"/>
        <v>31 - 40</v>
      </c>
      <c r="S17" s="34" t="s">
        <v>190</v>
      </c>
      <c r="U17" s="35"/>
      <c r="V17" s="30" t="s">
        <v>132</v>
      </c>
      <c r="W17" s="28" t="s">
        <v>133</v>
      </c>
      <c r="Y17" s="29"/>
    </row>
    <row r="18" spans="1:25" ht="1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57</v>
      </c>
      <c r="O18" s="23" t="s">
        <v>58</v>
      </c>
      <c r="P18" s="37" t="s">
        <v>189</v>
      </c>
      <c r="Q18" s="8"/>
      <c r="R18" s="9"/>
      <c r="S18" s="34" t="s">
        <v>191</v>
      </c>
      <c r="U18" s="35"/>
      <c r="V18" s="30" t="s">
        <v>134</v>
      </c>
      <c r="W18" s="28"/>
      <c r="Y18" s="29"/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59</v>
      </c>
      <c r="O19" s="23"/>
      <c r="P19" s="37" t="s">
        <v>189</v>
      </c>
      <c r="Q19" s="8"/>
      <c r="R19" s="9"/>
      <c r="S19" s="34" t="s">
        <v>191</v>
      </c>
      <c r="U19" s="35" t="s">
        <v>184</v>
      </c>
      <c r="V19" s="30" t="s">
        <v>135</v>
      </c>
      <c r="W19" s="28" t="s">
        <v>136</v>
      </c>
      <c r="Y19" s="29" t="s">
        <v>137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60</v>
      </c>
      <c r="O20" s="23" t="s">
        <v>61</v>
      </c>
      <c r="P20" s="37" t="s">
        <v>189</v>
      </c>
      <c r="Q20" s="8">
        <f t="shared" si="0"/>
        <v>38</v>
      </c>
      <c r="R20" s="9" t="str">
        <f t="shared" si="1"/>
        <v>31 - 40</v>
      </c>
      <c r="S20" s="34" t="s">
        <v>191</v>
      </c>
      <c r="U20" s="35"/>
      <c r="V20" s="30" t="s">
        <v>138</v>
      </c>
      <c r="W20" s="28" t="s">
        <v>139</v>
      </c>
      <c r="Y20" s="29"/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62</v>
      </c>
      <c r="O21" s="23" t="s">
        <v>63</v>
      </c>
      <c r="P21" s="37" t="s">
        <v>188</v>
      </c>
      <c r="Q21" s="8"/>
      <c r="R21" s="9"/>
      <c r="S21" s="34" t="s">
        <v>190</v>
      </c>
      <c r="U21" s="35"/>
      <c r="V21" s="30" t="s">
        <v>140</v>
      </c>
      <c r="W21" s="28" t="s">
        <v>141</v>
      </c>
      <c r="Y21" s="29" t="s">
        <v>142</v>
      </c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64</v>
      </c>
      <c r="O22" s="23" t="s">
        <v>65</v>
      </c>
      <c r="P22" s="37" t="s">
        <v>189</v>
      </c>
      <c r="Q22" s="8">
        <f t="shared" si="0"/>
        <v>27</v>
      </c>
      <c r="R22" s="9" t="str">
        <f t="shared" si="1"/>
        <v>21 - 30</v>
      </c>
      <c r="S22" s="34" t="s">
        <v>185</v>
      </c>
      <c r="U22" s="35"/>
      <c r="V22" s="30" t="s">
        <v>143</v>
      </c>
      <c r="W22" s="28" t="s">
        <v>144</v>
      </c>
      <c r="Y22" s="29" t="s">
        <v>145</v>
      </c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66</v>
      </c>
      <c r="O23" s="23" t="s">
        <v>67</v>
      </c>
      <c r="P23" s="37" t="s">
        <v>189</v>
      </c>
      <c r="Q23" s="8">
        <f t="shared" si="0"/>
        <v>29</v>
      </c>
      <c r="R23" s="9" t="str">
        <f t="shared" si="1"/>
        <v>21 - 30</v>
      </c>
      <c r="S23" s="34" t="s">
        <v>191</v>
      </c>
      <c r="U23" s="35"/>
      <c r="V23" s="30" t="s">
        <v>146</v>
      </c>
      <c r="W23" s="29">
        <v>87761010841</v>
      </c>
      <c r="Y23" s="29"/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68</v>
      </c>
      <c r="O24" s="23" t="s">
        <v>69</v>
      </c>
      <c r="P24" s="37" t="s">
        <v>189</v>
      </c>
      <c r="Q24" s="8">
        <f t="shared" si="0"/>
        <v>42</v>
      </c>
      <c r="R24" s="9" t="str">
        <f t="shared" si="1"/>
        <v>41 - 50</v>
      </c>
      <c r="S24" s="34" t="s">
        <v>191</v>
      </c>
      <c r="U24" s="35"/>
      <c r="V24" s="30" t="s">
        <v>147</v>
      </c>
      <c r="W24" s="28" t="s">
        <v>148</v>
      </c>
      <c r="Y24" s="29"/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70</v>
      </c>
      <c r="O25" s="23" t="s">
        <v>71</v>
      </c>
      <c r="P25" s="37" t="s">
        <v>189</v>
      </c>
      <c r="Q25" s="8">
        <f t="shared" si="0"/>
        <v>25</v>
      </c>
      <c r="R25" s="9" t="str">
        <f t="shared" si="1"/>
        <v>21 - 30</v>
      </c>
      <c r="S25" s="34" t="s">
        <v>191</v>
      </c>
      <c r="U25" s="35" t="s">
        <v>181</v>
      </c>
      <c r="V25" s="30" t="s">
        <v>149</v>
      </c>
      <c r="W25" s="28" t="s">
        <v>150</v>
      </c>
      <c r="Y25" s="29"/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72</v>
      </c>
      <c r="O26" s="23" t="s">
        <v>73</v>
      </c>
      <c r="P26" s="37" t="s">
        <v>189</v>
      </c>
      <c r="Q26" s="8">
        <f t="shared" si="0"/>
        <v>24</v>
      </c>
      <c r="R26" s="9" t="str">
        <f t="shared" si="1"/>
        <v>21 - 30</v>
      </c>
      <c r="S26" s="34" t="s">
        <v>190</v>
      </c>
      <c r="U26" s="35"/>
      <c r="V26" s="30" t="s">
        <v>146</v>
      </c>
      <c r="W26" s="28" t="s">
        <v>151</v>
      </c>
      <c r="Y26" s="29"/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74</v>
      </c>
      <c r="O27" s="23" t="s">
        <v>75</v>
      </c>
      <c r="P27" s="37" t="s">
        <v>188</v>
      </c>
      <c r="Q27" s="8"/>
      <c r="R27" s="9"/>
      <c r="S27" s="34" t="s">
        <v>193</v>
      </c>
      <c r="U27" s="35"/>
      <c r="V27" s="30" t="s">
        <v>152</v>
      </c>
      <c r="W27" s="28" t="s">
        <v>153</v>
      </c>
      <c r="Y27" s="29" t="s">
        <v>154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76</v>
      </c>
      <c r="O28" s="23" t="s">
        <v>77</v>
      </c>
      <c r="P28" s="37" t="s">
        <v>189</v>
      </c>
      <c r="Q28" s="8">
        <f t="shared" si="0"/>
        <v>26</v>
      </c>
      <c r="R28" s="9" t="str">
        <f t="shared" si="1"/>
        <v>21 - 30</v>
      </c>
      <c r="S28" s="34" t="s">
        <v>191</v>
      </c>
      <c r="U28" s="35"/>
      <c r="V28" s="30" t="s">
        <v>155</v>
      </c>
      <c r="W28" s="28" t="s">
        <v>156</v>
      </c>
      <c r="Y28" s="29"/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78</v>
      </c>
      <c r="O29" s="23" t="s">
        <v>75</v>
      </c>
      <c r="P29" s="37" t="s">
        <v>188</v>
      </c>
      <c r="Q29" s="8"/>
      <c r="R29" s="9"/>
      <c r="S29" s="34"/>
      <c r="U29" s="35"/>
      <c r="V29" s="30" t="s">
        <v>152</v>
      </c>
      <c r="W29" s="28" t="s">
        <v>153</v>
      </c>
      <c r="Y29" s="29"/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79</v>
      </c>
      <c r="O30" s="23" t="s">
        <v>75</v>
      </c>
      <c r="P30" s="37" t="s">
        <v>188</v>
      </c>
      <c r="Q30" s="8"/>
      <c r="R30" s="9"/>
      <c r="S30" s="34"/>
      <c r="U30" s="35"/>
      <c r="V30" s="30" t="s">
        <v>152</v>
      </c>
      <c r="W30" s="28" t="s">
        <v>157</v>
      </c>
      <c r="Y30" s="29"/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5" t="s">
        <v>80</v>
      </c>
      <c r="O31" s="26" t="s">
        <v>81</v>
      </c>
      <c r="P31" s="37" t="s">
        <v>189</v>
      </c>
      <c r="Q31" s="8">
        <f t="shared" si="0"/>
        <v>31</v>
      </c>
      <c r="R31" s="9" t="str">
        <f t="shared" si="1"/>
        <v>31 - 40</v>
      </c>
      <c r="S31" s="34" t="s">
        <v>191</v>
      </c>
      <c r="U31" s="35"/>
      <c r="V31" s="30" t="s">
        <v>146</v>
      </c>
      <c r="W31" s="32" t="s">
        <v>158</v>
      </c>
      <c r="Y31" s="33"/>
    </row>
    <row r="32" spans="1:25" ht="29.25" thickBot="1" x14ac:dyDescent="0.3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25" t="s">
        <v>82</v>
      </c>
      <c r="O32" s="26" t="s">
        <v>83</v>
      </c>
      <c r="P32" s="37" t="s">
        <v>189</v>
      </c>
      <c r="Q32" s="8"/>
      <c r="R32" s="9"/>
      <c r="S32" s="34" t="s">
        <v>191</v>
      </c>
      <c r="U32" s="35" t="s">
        <v>186</v>
      </c>
      <c r="V32" s="30" t="s">
        <v>159</v>
      </c>
      <c r="W32" s="32" t="s">
        <v>160</v>
      </c>
      <c r="Y32" s="33" t="s">
        <v>161</v>
      </c>
    </row>
    <row r="33" spans="1:25" ht="43.5" thickBot="1" x14ac:dyDescent="0.3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25" t="s">
        <v>84</v>
      </c>
      <c r="O33" s="26" t="s">
        <v>85</v>
      </c>
      <c r="P33" s="37" t="s">
        <v>189</v>
      </c>
      <c r="Q33" s="8">
        <f t="shared" si="0"/>
        <v>39</v>
      </c>
      <c r="R33" s="9" t="str">
        <f t="shared" si="1"/>
        <v>31 - 40</v>
      </c>
      <c r="S33" s="34" t="s">
        <v>190</v>
      </c>
      <c r="U33" s="35" t="s">
        <v>187</v>
      </c>
      <c r="V33" s="30" t="s">
        <v>162</v>
      </c>
      <c r="W33" s="32" t="s">
        <v>163</v>
      </c>
      <c r="Y33" s="33"/>
    </row>
    <row r="34" spans="1:25" ht="29.25" thickBot="1" x14ac:dyDescent="0.3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25" t="s">
        <v>86</v>
      </c>
      <c r="O34" s="26" t="s">
        <v>87</v>
      </c>
      <c r="P34" s="37" t="s">
        <v>189</v>
      </c>
      <c r="Q34" s="8">
        <f t="shared" si="0"/>
        <v>37</v>
      </c>
      <c r="R34" s="9" t="str">
        <f t="shared" si="1"/>
        <v>31 - 40</v>
      </c>
      <c r="S34" s="34" t="s">
        <v>190</v>
      </c>
      <c r="U34" s="35"/>
      <c r="V34" s="30" t="s">
        <v>164</v>
      </c>
      <c r="W34" s="32" t="s">
        <v>165</v>
      </c>
      <c r="Y34" s="33" t="s">
        <v>166</v>
      </c>
    </row>
    <row r="35" spans="1:25" ht="29.25" thickBot="1" x14ac:dyDescent="0.3">
      <c r="A35" s="17"/>
      <c r="B35" s="17"/>
      <c r="C35" s="3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25" t="s">
        <v>88</v>
      </c>
      <c r="O35" s="26" t="s">
        <v>89</v>
      </c>
      <c r="P35" s="37" t="s">
        <v>189</v>
      </c>
      <c r="Q35" s="8">
        <f t="shared" si="0"/>
        <v>34</v>
      </c>
      <c r="R35" s="9" t="str">
        <f t="shared" si="1"/>
        <v>31 - 40</v>
      </c>
      <c r="S35" s="34" t="s">
        <v>173</v>
      </c>
      <c r="U35" s="35"/>
      <c r="V35" s="30" t="s">
        <v>167</v>
      </c>
      <c r="W35" s="32" t="s">
        <v>168</v>
      </c>
      <c r="Y35" s="33" t="s">
        <v>169</v>
      </c>
    </row>
    <row r="36" spans="1:25" ht="29.25" thickBot="1" x14ac:dyDescent="0.3">
      <c r="A36" s="17"/>
      <c r="B36" s="17"/>
      <c r="C36" s="3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25" t="s">
        <v>90</v>
      </c>
      <c r="O36" s="26" t="s">
        <v>91</v>
      </c>
      <c r="P36" s="37" t="s">
        <v>189</v>
      </c>
      <c r="Q36" s="8">
        <f t="shared" si="0"/>
        <v>29</v>
      </c>
      <c r="R36" s="9" t="str">
        <f t="shared" si="1"/>
        <v>21 - 30</v>
      </c>
      <c r="S36" s="34" t="s">
        <v>185</v>
      </c>
      <c r="U36" s="10"/>
      <c r="V36" s="30" t="s">
        <v>170</v>
      </c>
      <c r="W36" s="32" t="s">
        <v>171</v>
      </c>
      <c r="Y36" s="33" t="s">
        <v>172</v>
      </c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2016-09-29T03:30:50Z</dcterms:modified>
  <dc:language>en-US</dc:language>
</cp:coreProperties>
</file>