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R2" i="1"/>
  <c r="Q2" i="1"/>
</calcChain>
</file>

<file path=xl/sharedStrings.xml><?xml version="1.0" encoding="utf-8"?>
<sst xmlns="http://schemas.openxmlformats.org/spreadsheetml/2006/main" count="327" uniqueCount="203">
  <si>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</si>
  <si>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</si>
  <si>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</si>
  <si>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</si>
  <si>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</si>
  <si>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</si>
  <si>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</si>
  <si>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</si>
  <si>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</si>
  <si>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</si>
  <si>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</si>
  <si>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</si>
  <si>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</si>
  <si>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</si>
  <si>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</si>
  <si>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</si>
  <si>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</si>
  <si>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</si>
  <si>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</si>
  <si>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</si>
  <si>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</si>
  <si>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</si>
  <si>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</si>
  <si>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</si>
  <si>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</si>
  <si>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</si>
  <si>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M.Zain Darmat</t>
  </si>
  <si>
    <t>Pejeruk B 30 Desember 1980</t>
  </si>
  <si>
    <t>Ahsid</t>
  </si>
  <si>
    <t>Kekait, 07 januari 1970</t>
  </si>
  <si>
    <t xml:space="preserve">Ismail Kamal </t>
  </si>
  <si>
    <t>Dusun Teloke Lauk Ds Batulayars, 17 Mei 1969</t>
  </si>
  <si>
    <t>Buhari</t>
  </si>
  <si>
    <t>Midang, 04 November 1979</t>
  </si>
  <si>
    <t>Sholohin</t>
  </si>
  <si>
    <t>Kekali, 13 Februari 1989</t>
  </si>
  <si>
    <t>LALU wiharjan</t>
  </si>
  <si>
    <t>Mataram, 6 Januari 1970</t>
  </si>
  <si>
    <t>Akhmad Subaidi</t>
  </si>
  <si>
    <t>Cakra Negara Selatan, 10 Mei 1969</t>
  </si>
  <si>
    <t>Sartono</t>
  </si>
  <si>
    <t>Sesait, 16 November 1968</t>
  </si>
  <si>
    <t>Safrudin</t>
  </si>
  <si>
    <t>Mataram, !7 Agustus 1969</t>
  </si>
  <si>
    <t>Lalu Buhari</t>
  </si>
  <si>
    <t>Mataram, 31 Desember 1968</t>
  </si>
  <si>
    <t>Junaedi</t>
  </si>
  <si>
    <t>Mataram, 8 Oktober 1974</t>
  </si>
  <si>
    <t>Masturo</t>
  </si>
  <si>
    <t>Paokkambut, 3 Oktober 1975</t>
  </si>
  <si>
    <t>Ahmad Sugianto</t>
  </si>
  <si>
    <t>Tuka Bandu, 31 Desember 1977</t>
  </si>
  <si>
    <t>Murdianto</t>
  </si>
  <si>
    <t>Sesait, 20 Mei 1975</t>
  </si>
  <si>
    <t>Herman</t>
  </si>
  <si>
    <t>Sintung, 31 Desember 1976</t>
  </si>
  <si>
    <t>Sahdan Ama</t>
  </si>
  <si>
    <t>Lombok Barat, 23 Maret !978</t>
  </si>
  <si>
    <t>Sirajudin</t>
  </si>
  <si>
    <t>Dsn Baru, 11 Novenber 1970</t>
  </si>
  <si>
    <t>Kemas Herwin</t>
  </si>
  <si>
    <t>Mataram, 14 juni 1974</t>
  </si>
  <si>
    <t>Lalu Wahidin</t>
  </si>
  <si>
    <t>Kuripan, 21 Julli 1978</t>
  </si>
  <si>
    <t xml:space="preserve">Mudahan </t>
  </si>
  <si>
    <t>Pagutan, 7 Juni 1983</t>
  </si>
  <si>
    <t xml:space="preserve">Isuddin </t>
  </si>
  <si>
    <t>Kerongkong, 31 Desember 1967</t>
  </si>
  <si>
    <t>Lalu Sukardi</t>
  </si>
  <si>
    <t>Mataram,14 Januari 1971</t>
  </si>
  <si>
    <t>Sutarwadi</t>
  </si>
  <si>
    <t>Ratu Kumbung, 20 November 1976</t>
  </si>
  <si>
    <t xml:space="preserve">Sukri </t>
  </si>
  <si>
    <t>Mataram, 31 Desember 1978</t>
  </si>
  <si>
    <t>Lalu Subhan</t>
  </si>
  <si>
    <t>Malang</t>
  </si>
  <si>
    <t>Nizarul Iqbal</t>
  </si>
  <si>
    <t>Sesela, 27 Juli 1970</t>
  </si>
  <si>
    <t>M. Sahibur Rahman</t>
  </si>
  <si>
    <t>Penuja,11 Juni 1975</t>
  </si>
  <si>
    <t>Suhermanto</t>
  </si>
  <si>
    <t>Jembatan Kembor, 29 Mei 1980</t>
  </si>
  <si>
    <t>Harli</t>
  </si>
  <si>
    <t>Lelede, 20 Maret 1977</t>
  </si>
  <si>
    <t>Lalu Samsul Bahri</t>
  </si>
  <si>
    <t>Lobar, 27 Juli 1975</t>
  </si>
  <si>
    <t>Mashur</t>
  </si>
  <si>
    <t>Teloke, 5 April 1984</t>
  </si>
  <si>
    <t>Subhan</t>
  </si>
  <si>
    <t>Mataram</t>
  </si>
  <si>
    <t>S1</t>
  </si>
  <si>
    <t>Jun Rahayu III Dusun Jati Ireng Ds Jatisele Kec Gunung Sari Lobar</t>
  </si>
  <si>
    <t>081803616034</t>
  </si>
  <si>
    <t xml:space="preserve">                 Penggemukan Sapi</t>
  </si>
  <si>
    <t>Kerait Gn Sari Lobai</t>
  </si>
  <si>
    <t>087864635123</t>
  </si>
  <si>
    <t>Meboler</t>
  </si>
  <si>
    <t>Dsn Teloke lauk Desa Batulayar</t>
  </si>
  <si>
    <t>081916045665</t>
  </si>
  <si>
    <t xml:space="preserve"> Lukisan &amp; Cenduamafa</t>
  </si>
  <si>
    <t>Madrasah Alyah Alhalimy</t>
  </si>
  <si>
    <t>Jl Patimura Midang</t>
  </si>
  <si>
    <t>081933133419</t>
  </si>
  <si>
    <t>Dagang Sembako Kecil</t>
  </si>
  <si>
    <t>SMAN 1 Batulayar</t>
  </si>
  <si>
    <t>Jl Rahayu II / 8 BTN Pemda Jati Ireng Gunung sari</t>
  </si>
  <si>
    <t>087865186316</t>
  </si>
  <si>
    <t>Kios (Dagang) Kecil Kecilan</t>
  </si>
  <si>
    <t>Furi Lombok</t>
  </si>
  <si>
    <t xml:space="preserve">JL Dr Sutomo Gg Bentoel III/4 Mataram </t>
  </si>
  <si>
    <t>0817366170</t>
  </si>
  <si>
    <t>Pangkalan LPG 3Kg</t>
  </si>
  <si>
    <t>JL P Parismaya Getap Timur Kota Mataram</t>
  </si>
  <si>
    <t>081757987598</t>
  </si>
  <si>
    <t>Perbengkelan /Las</t>
  </si>
  <si>
    <t>Dsn Tukar Bendu Ds Sesait Kabupaten Lombo Utara</t>
  </si>
  <si>
    <t>081917962063</t>
  </si>
  <si>
    <t xml:space="preserve">Menjual Suku Cadang Barang Elektronik </t>
  </si>
  <si>
    <t>LPK Training College</t>
  </si>
  <si>
    <t>JL Bungkarno 39 Petemon Pagutan Timur Mataram</t>
  </si>
  <si>
    <t>087864381255</t>
  </si>
  <si>
    <t>Property</t>
  </si>
  <si>
    <t>Depnaker</t>
  </si>
  <si>
    <t>Rutus Desa Rarang kec Terara Lotim</t>
  </si>
  <si>
    <t>081918161804</t>
  </si>
  <si>
    <t>Politik</t>
  </si>
  <si>
    <t xml:space="preserve">IMM Japan </t>
  </si>
  <si>
    <t>JL Lestari No8 Pejeruk Bangket kel Pejeruk Kec Ampenan Mataram</t>
  </si>
  <si>
    <t>087883188374</t>
  </si>
  <si>
    <t>Jual Beli Motor Seken (mokas)</t>
  </si>
  <si>
    <t>IMM Japan Cives Bekasi</t>
  </si>
  <si>
    <t>Telagawaru Kec Labuapi Lombok Barat NTB</t>
  </si>
  <si>
    <t>081917009922</t>
  </si>
  <si>
    <t>Counter Hp</t>
  </si>
  <si>
    <t>Ds Sesait Kec Kayangan Kab Lombok utara</t>
  </si>
  <si>
    <t>087864023211</t>
  </si>
  <si>
    <t>Perbengkelan</t>
  </si>
  <si>
    <t>Dusun Tukak Bendu Desa Sesait Kec kayangan KLU</t>
  </si>
  <si>
    <t>087865315828</t>
  </si>
  <si>
    <t>Pertanian</t>
  </si>
  <si>
    <t>Ikatan Alumni Trainee Jepang (Ikat JP)</t>
  </si>
  <si>
    <t>Suntung Timur Ds Sintung Kec Pringgarata Loteng</t>
  </si>
  <si>
    <t>081803646935</t>
  </si>
  <si>
    <t>Photo Copy, Percetakan, Warnet</t>
  </si>
  <si>
    <t>Dsn Dangiang Timur Rt 03 / 01 Ds Dangiang Kec Kayangan KLU</t>
  </si>
  <si>
    <t>081805790525</t>
  </si>
  <si>
    <t>Jual Beli Sepeda Motor</t>
  </si>
  <si>
    <t>Dangiang Timur Ds        Dangiang Kec Kayangan</t>
  </si>
  <si>
    <t>087865272124</t>
  </si>
  <si>
    <t>Perkebunana</t>
  </si>
  <si>
    <t>YKSI / IMM</t>
  </si>
  <si>
    <t>Pejeruk Ampenan</t>
  </si>
  <si>
    <t>081917043837</t>
  </si>
  <si>
    <t>Perdagangan</t>
  </si>
  <si>
    <t>BLK Mataram</t>
  </si>
  <si>
    <t>Jl. Dharma Bakti Rt 46 No. 18 Kec. Jelutung Kota Jambi</t>
  </si>
  <si>
    <t>085366299434</t>
  </si>
  <si>
    <t>Sembako</t>
  </si>
  <si>
    <t>Jl. Bung karno Petemon Pagutan Timur</t>
  </si>
  <si>
    <t>081917918983</t>
  </si>
  <si>
    <t>Sales / Dagang</t>
  </si>
  <si>
    <t>Dsn. Dayan Bara Ds. Kerongkong Lombok Timur</t>
  </si>
  <si>
    <t>087763143991</t>
  </si>
  <si>
    <t>Desa Jenggi Kec. Terara Kab.Lombok Timur</t>
  </si>
  <si>
    <t>08179875625</t>
  </si>
  <si>
    <t xml:space="preserve">STM Negeri Mataram </t>
  </si>
  <si>
    <t>Batu Kumbung Lingsar Lombok Barat</t>
  </si>
  <si>
    <t>081917416362</t>
  </si>
  <si>
    <t>Peternakan Ayam Boiler</t>
  </si>
  <si>
    <t>IKAT-JP NTB</t>
  </si>
  <si>
    <t>Jabon Ds. Sisik Lombok Tengah NTB</t>
  </si>
  <si>
    <t>081917290270</t>
  </si>
  <si>
    <t>Lembaga Pelatihan Kerja Swasta</t>
  </si>
  <si>
    <t>Malang Ds Durian Kec Jana Pria</t>
  </si>
  <si>
    <t>0817864626431</t>
  </si>
  <si>
    <t>Matrial Bangunan</t>
  </si>
  <si>
    <t>Jl. Raya Sesela Gunung Sari Lombok Barat</t>
  </si>
  <si>
    <t>081907813514</t>
  </si>
  <si>
    <t>Jasa Konter Pulsa / Celular</t>
  </si>
  <si>
    <t>Karang Daya, Panuja Kec. Praya Barat Kab. Lombok Tengah</t>
  </si>
  <si>
    <t>08175716361</t>
  </si>
  <si>
    <t>Suplayer dan Kontraktor</t>
  </si>
  <si>
    <t>IMM Japan</t>
  </si>
  <si>
    <t>Jl. Kates Gg. Angsoka RT. 05 / 03 Jembatan Kembar Lombok Barat</t>
  </si>
  <si>
    <t>081907183040</t>
  </si>
  <si>
    <t>Internet dan Hotspot</t>
  </si>
  <si>
    <t>Jl. Pariwisata KM 1 Lelede dasan Kec. Kediri</t>
  </si>
  <si>
    <t>08175751288</t>
  </si>
  <si>
    <t>Konter / Kios</t>
  </si>
  <si>
    <t>SMA 1 Gangga</t>
  </si>
  <si>
    <t>Santong Kayangan Kab. Lombok Utara</t>
  </si>
  <si>
    <t>081803794775</t>
  </si>
  <si>
    <t>Teloke Lauk BT. Layar</t>
  </si>
  <si>
    <t>081936741686</t>
  </si>
  <si>
    <t>Kerajinan Tangan dan Usaha Perkebunan</t>
  </si>
  <si>
    <t>Pagutan KM Buaya</t>
  </si>
  <si>
    <t>087864480459</t>
  </si>
  <si>
    <t>Kerupuk Kulit</t>
  </si>
  <si>
    <t>L</t>
  </si>
  <si>
    <t>DIII</t>
  </si>
  <si>
    <t>SLTA</t>
  </si>
  <si>
    <t xml:space="preserve">SLTA 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</si>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</sst>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1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4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49" fontId="5" fillId="0" borderId="2" xfId="2" applyNumberFormat="1" applyFont="1" applyBorder="1" applyAlignment="1">
      <alignment horizontal="center" vertical="center" wrapText="1"/>
    </xf>
    <xf numFmtId="0" fontId="7" fillId="0" borderId="8" xfId="2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2" xfId="2" quotePrefix="1" applyFont="1" applyBorder="1" applyAlignment="1">
      <alignment horizontal="center" vertical="center" wrapText="1"/>
    </xf>
    <xf numFmtId="0" fontId="7" fillId="0" borderId="10" xfId="2" applyFont="1" applyBorder="1" applyAlignment="1">
      <alignment horizontal="left" vertical="center" wrapText="1"/>
    </xf>
    <xf numFmtId="0" fontId="5" fillId="0" borderId="9" xfId="2" applyFont="1" applyBorder="1" applyAlignment="1">
      <alignment horizontal="left" vertical="center" wrapText="1"/>
    </xf>
    <xf numFmtId="49" fontId="5" fillId="0" borderId="9" xfId="2" applyNumberFormat="1" applyFont="1" applyBorder="1" applyAlignment="1">
      <alignment horizontal="center" vertical="center" wrapText="1"/>
    </xf>
    <xf numFmtId="0" fontId="7" fillId="0" borderId="11" xfId="2" applyFont="1" applyBorder="1" applyAlignment="1">
      <alignment horizontal="left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5" zoomScaleNormal="75" workbookViewId="0">
      <selection activeCell="Q33" sqref="Q33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11.42578125" style="1" customWidth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0" thickTop="1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42" t="s">
        <v>198</v>
      </c>
      <c r="Q2" s="8">
        <f>2012-VALUE(RIGHT(O2,4))</f>
        <v>32</v>
      </c>
      <c r="R2" s="9" t="str">
        <f>IF(Q2&lt;21,"&lt; 21",IF(Q2&lt;=30,"21 - 30",IF(Q2&lt;=40,"31 - 40",IF(Q2&lt;=50,"41 - 50","&gt; 50" ))))</f>
        <v>31 - 40</v>
      </c>
      <c r="S2" s="27" t="s">
        <v>90</v>
      </c>
      <c r="U2" s="28"/>
      <c r="V2" s="29" t="s">
        <v>91</v>
      </c>
      <c r="W2" s="30" t="s">
        <v>92</v>
      </c>
      <c r="Y2" s="31" t="s">
        <v>93</v>
      </c>
    </row>
    <row r="3" spans="1:25" ht="29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42" t="s">
        <v>198</v>
      </c>
      <c r="Q3" s="8">
        <f t="shared" ref="Q3:Q33" si="0">2012-VALUE(RIGHT(O3,4))</f>
        <v>42</v>
      </c>
      <c r="R3" s="9" t="str">
        <f t="shared" ref="R3:R33" si="1">IF(Q3&lt;21,"&lt; 21",IF(Q3&lt;=30,"21 - 30",IF(Q3&lt;=40,"31 - 40",IF(Q3&lt;=50,"41 - 50","&gt; 50" ))))</f>
        <v>41 - 50</v>
      </c>
      <c r="S3" s="27" t="s">
        <v>202</v>
      </c>
      <c r="U3" s="28"/>
      <c r="V3" s="32" t="s">
        <v>94</v>
      </c>
      <c r="W3" s="30" t="s">
        <v>95</v>
      </c>
      <c r="Y3" s="31" t="s">
        <v>96</v>
      </c>
    </row>
    <row r="4" spans="1:25" ht="29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1" t="s">
        <v>30</v>
      </c>
      <c r="O4" s="23" t="s">
        <v>31</v>
      </c>
      <c r="P4" s="42" t="s">
        <v>198</v>
      </c>
      <c r="Q4" s="8">
        <f t="shared" si="0"/>
        <v>43</v>
      </c>
      <c r="R4" s="9" t="str">
        <f t="shared" si="1"/>
        <v>41 - 50</v>
      </c>
      <c r="S4" s="27" t="s">
        <v>199</v>
      </c>
      <c r="U4" s="28"/>
      <c r="V4" s="33" t="s">
        <v>97</v>
      </c>
      <c r="W4" s="30" t="s">
        <v>98</v>
      </c>
      <c r="Y4" s="31" t="s">
        <v>99</v>
      </c>
    </row>
    <row r="5" spans="1:25" ht="43.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24" t="s">
        <v>33</v>
      </c>
      <c r="P5" s="42" t="s">
        <v>198</v>
      </c>
      <c r="Q5" s="8">
        <f t="shared" si="0"/>
        <v>33</v>
      </c>
      <c r="R5" s="9" t="str">
        <f t="shared" si="1"/>
        <v>31 - 40</v>
      </c>
      <c r="S5" s="34" t="s">
        <v>200</v>
      </c>
      <c r="U5" s="28" t="s">
        <v>100</v>
      </c>
      <c r="V5" s="33" t="s">
        <v>101</v>
      </c>
      <c r="W5" s="30" t="s">
        <v>102</v>
      </c>
      <c r="Y5" s="31" t="s">
        <v>103</v>
      </c>
    </row>
    <row r="6" spans="1:25" ht="29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23" t="s">
        <v>35</v>
      </c>
      <c r="P6" s="42" t="s">
        <v>198</v>
      </c>
      <c r="Q6" s="8">
        <f t="shared" si="0"/>
        <v>23</v>
      </c>
      <c r="R6" s="9" t="str">
        <f t="shared" si="1"/>
        <v>21 - 30</v>
      </c>
      <c r="S6" s="34" t="s">
        <v>200</v>
      </c>
      <c r="U6" s="28" t="s">
        <v>104</v>
      </c>
      <c r="V6" s="33" t="s">
        <v>105</v>
      </c>
      <c r="W6" s="30" t="s">
        <v>106</v>
      </c>
      <c r="Y6" s="31" t="s">
        <v>107</v>
      </c>
    </row>
    <row r="7" spans="1:25" ht="29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23" t="s">
        <v>37</v>
      </c>
      <c r="P7" s="42" t="s">
        <v>198</v>
      </c>
      <c r="Q7" s="8">
        <f t="shared" si="0"/>
        <v>42</v>
      </c>
      <c r="R7" s="9" t="str">
        <f t="shared" si="1"/>
        <v>41 - 50</v>
      </c>
      <c r="S7" s="34" t="s">
        <v>200</v>
      </c>
      <c r="U7" s="28" t="s">
        <v>108</v>
      </c>
      <c r="V7" s="33" t="s">
        <v>109</v>
      </c>
      <c r="W7" s="30" t="s">
        <v>110</v>
      </c>
      <c r="Y7" s="31" t="s">
        <v>111</v>
      </c>
    </row>
    <row r="8" spans="1:25" ht="29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23" t="s">
        <v>39</v>
      </c>
      <c r="P8" s="42" t="s">
        <v>198</v>
      </c>
      <c r="Q8" s="8">
        <f t="shared" si="0"/>
        <v>43</v>
      </c>
      <c r="R8" s="9" t="str">
        <f t="shared" si="1"/>
        <v>41 - 50</v>
      </c>
      <c r="S8" s="27" t="s">
        <v>200</v>
      </c>
      <c r="U8" s="28"/>
      <c r="V8" s="33" t="s">
        <v>112</v>
      </c>
      <c r="W8" s="30" t="s">
        <v>113</v>
      </c>
      <c r="Y8" s="31" t="s">
        <v>114</v>
      </c>
    </row>
    <row r="9" spans="1:25" ht="29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23" t="s">
        <v>41</v>
      </c>
      <c r="P9" s="42" t="s">
        <v>198</v>
      </c>
      <c r="Q9" s="8">
        <f t="shared" si="0"/>
        <v>44</v>
      </c>
      <c r="R9" s="9" t="str">
        <f t="shared" si="1"/>
        <v>41 - 50</v>
      </c>
      <c r="S9" s="34" t="s">
        <v>200</v>
      </c>
      <c r="U9" s="28"/>
      <c r="V9" s="33" t="s">
        <v>115</v>
      </c>
      <c r="W9" s="30" t="s">
        <v>116</v>
      </c>
      <c r="Y9" s="31" t="s">
        <v>117</v>
      </c>
    </row>
    <row r="10" spans="1:25" ht="43.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24" t="s">
        <v>43</v>
      </c>
      <c r="P10" s="42" t="s">
        <v>198</v>
      </c>
      <c r="Q10" s="8">
        <f t="shared" si="0"/>
        <v>43</v>
      </c>
      <c r="R10" s="9" t="str">
        <f t="shared" si="1"/>
        <v>41 - 50</v>
      </c>
      <c r="S10" s="27" t="s">
        <v>90</v>
      </c>
      <c r="U10" s="28" t="s">
        <v>118</v>
      </c>
      <c r="V10" s="33" t="s">
        <v>119</v>
      </c>
      <c r="W10" s="30" t="s">
        <v>120</v>
      </c>
      <c r="Y10" s="31" t="s">
        <v>121</v>
      </c>
    </row>
    <row r="11" spans="1:25" ht="29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24" t="s">
        <v>45</v>
      </c>
      <c r="P11" s="42" t="s">
        <v>198</v>
      </c>
      <c r="Q11" s="8">
        <f t="shared" si="0"/>
        <v>44</v>
      </c>
      <c r="R11" s="9" t="str">
        <f t="shared" si="1"/>
        <v>41 - 50</v>
      </c>
      <c r="S11" s="27" t="s">
        <v>200</v>
      </c>
      <c r="U11" s="28" t="s">
        <v>122</v>
      </c>
      <c r="V11" s="33" t="s">
        <v>123</v>
      </c>
      <c r="W11" s="30" t="s">
        <v>124</v>
      </c>
      <c r="Y11" s="31" t="s">
        <v>125</v>
      </c>
    </row>
    <row r="12" spans="1:25" ht="29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3" t="s">
        <v>47</v>
      </c>
      <c r="P12" s="42" t="s">
        <v>198</v>
      </c>
      <c r="Q12" s="8">
        <f t="shared" si="0"/>
        <v>38</v>
      </c>
      <c r="R12" s="9" t="str">
        <f t="shared" si="1"/>
        <v>31 - 40</v>
      </c>
      <c r="S12" s="27" t="s">
        <v>200</v>
      </c>
      <c r="U12" s="28" t="s">
        <v>126</v>
      </c>
      <c r="V12" s="33" t="s">
        <v>127</v>
      </c>
      <c r="W12" s="30" t="s">
        <v>128</v>
      </c>
      <c r="Y12" s="31" t="s">
        <v>129</v>
      </c>
    </row>
    <row r="13" spans="1:25" ht="57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3" t="s">
        <v>49</v>
      </c>
      <c r="P13" s="42" t="s">
        <v>198</v>
      </c>
      <c r="Q13" s="8">
        <f t="shared" si="0"/>
        <v>37</v>
      </c>
      <c r="R13" s="9" t="str">
        <f t="shared" si="1"/>
        <v>31 - 40</v>
      </c>
      <c r="S13" s="27" t="s">
        <v>200</v>
      </c>
      <c r="U13" s="28" t="s">
        <v>130</v>
      </c>
      <c r="V13" s="33" t="s">
        <v>131</v>
      </c>
      <c r="W13" s="30" t="s">
        <v>132</v>
      </c>
      <c r="Y13" s="31" t="s">
        <v>133</v>
      </c>
    </row>
    <row r="14" spans="1:25" ht="29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23" t="s">
        <v>51</v>
      </c>
      <c r="P14" s="42" t="s">
        <v>198</v>
      </c>
      <c r="Q14" s="8">
        <f t="shared" si="0"/>
        <v>35</v>
      </c>
      <c r="R14" s="9" t="str">
        <f t="shared" si="1"/>
        <v>31 - 40</v>
      </c>
      <c r="S14" s="27" t="s">
        <v>199</v>
      </c>
      <c r="U14" s="28"/>
      <c r="V14" s="33" t="s">
        <v>134</v>
      </c>
      <c r="W14" s="30" t="s">
        <v>135</v>
      </c>
      <c r="Y14" s="31" t="s">
        <v>136</v>
      </c>
    </row>
    <row r="15" spans="1:25" ht="29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3" t="s">
        <v>53</v>
      </c>
      <c r="P15" s="42" t="s">
        <v>198</v>
      </c>
      <c r="Q15" s="8">
        <f t="shared" si="0"/>
        <v>37</v>
      </c>
      <c r="R15" s="9" t="str">
        <f t="shared" si="1"/>
        <v>31 - 40</v>
      </c>
      <c r="S15" s="27" t="s">
        <v>200</v>
      </c>
      <c r="U15" s="28"/>
      <c r="V15" s="33" t="s">
        <v>137</v>
      </c>
      <c r="W15" s="30" t="s">
        <v>138</v>
      </c>
      <c r="Y15" s="31" t="s">
        <v>139</v>
      </c>
    </row>
    <row r="16" spans="1:25" ht="72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23" t="s">
        <v>55</v>
      </c>
      <c r="P16" s="42" t="s">
        <v>198</v>
      </c>
      <c r="Q16" s="8">
        <f t="shared" si="0"/>
        <v>36</v>
      </c>
      <c r="R16" s="9" t="str">
        <f t="shared" si="1"/>
        <v>31 - 40</v>
      </c>
      <c r="S16" s="27" t="s">
        <v>200</v>
      </c>
      <c r="U16" s="28" t="s">
        <v>140</v>
      </c>
      <c r="V16" s="33" t="s">
        <v>141</v>
      </c>
      <c r="W16" s="30" t="s">
        <v>142</v>
      </c>
      <c r="Y16" s="31" t="s">
        <v>143</v>
      </c>
    </row>
    <row r="17" spans="1:25" ht="29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56</v>
      </c>
      <c r="O17" s="23" t="s">
        <v>57</v>
      </c>
      <c r="P17" s="42" t="s">
        <v>198</v>
      </c>
      <c r="Q17" s="8" t="e">
        <f t="shared" si="0"/>
        <v>#VALUE!</v>
      </c>
      <c r="R17" s="9" t="e">
        <f t="shared" si="1"/>
        <v>#VALUE!</v>
      </c>
      <c r="S17" s="27" t="s">
        <v>199</v>
      </c>
      <c r="U17" s="28"/>
      <c r="V17" s="33" t="s">
        <v>144</v>
      </c>
      <c r="W17" s="30" t="s">
        <v>145</v>
      </c>
      <c r="Y17" s="31" t="s">
        <v>146</v>
      </c>
    </row>
    <row r="18" spans="1:25" ht="29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58</v>
      </c>
      <c r="O18" s="23" t="s">
        <v>59</v>
      </c>
      <c r="P18" s="42" t="s">
        <v>198</v>
      </c>
      <c r="Q18" s="8">
        <f t="shared" si="0"/>
        <v>42</v>
      </c>
      <c r="R18" s="9" t="str">
        <f t="shared" si="1"/>
        <v>41 - 50</v>
      </c>
      <c r="S18" s="27" t="s">
        <v>200</v>
      </c>
      <c r="U18" s="28"/>
      <c r="V18" s="33" t="s">
        <v>147</v>
      </c>
      <c r="W18" s="30" t="s">
        <v>148</v>
      </c>
      <c r="Y18" s="31" t="s">
        <v>149</v>
      </c>
    </row>
    <row r="19" spans="1:25" ht="29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60</v>
      </c>
      <c r="O19" s="23" t="s">
        <v>61</v>
      </c>
      <c r="P19" s="42" t="s">
        <v>198</v>
      </c>
      <c r="Q19" s="8">
        <f t="shared" si="0"/>
        <v>38</v>
      </c>
      <c r="R19" s="9" t="str">
        <f t="shared" si="1"/>
        <v>31 - 40</v>
      </c>
      <c r="S19" s="27" t="s">
        <v>90</v>
      </c>
      <c r="U19" s="28" t="s">
        <v>150</v>
      </c>
      <c r="V19" s="33" t="s">
        <v>151</v>
      </c>
      <c r="W19" s="30" t="s">
        <v>152</v>
      </c>
      <c r="Y19" s="31" t="s">
        <v>153</v>
      </c>
    </row>
    <row r="20" spans="1:25" ht="29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1" t="s">
        <v>62</v>
      </c>
      <c r="O20" s="23" t="s">
        <v>63</v>
      </c>
      <c r="P20" s="42" t="s">
        <v>198</v>
      </c>
      <c r="Q20" s="8">
        <f t="shared" si="0"/>
        <v>34</v>
      </c>
      <c r="R20" s="9" t="str">
        <f t="shared" si="1"/>
        <v>31 - 40</v>
      </c>
      <c r="S20" s="27" t="s">
        <v>200</v>
      </c>
      <c r="U20" s="28" t="s">
        <v>154</v>
      </c>
      <c r="V20" s="33" t="s">
        <v>155</v>
      </c>
      <c r="W20" s="30" t="s">
        <v>156</v>
      </c>
      <c r="Y20" s="31" t="s">
        <v>157</v>
      </c>
    </row>
    <row r="21" spans="1:25" ht="29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1" t="s">
        <v>64</v>
      </c>
      <c r="O21" s="23" t="s">
        <v>65</v>
      </c>
      <c r="P21" s="42" t="s">
        <v>198</v>
      </c>
      <c r="Q21" s="8">
        <f t="shared" si="0"/>
        <v>29</v>
      </c>
      <c r="R21" s="9" t="str">
        <f t="shared" si="1"/>
        <v>21 - 30</v>
      </c>
      <c r="S21" s="27" t="s">
        <v>200</v>
      </c>
      <c r="U21" s="28"/>
      <c r="V21" s="33" t="s">
        <v>158</v>
      </c>
      <c r="W21" s="30" t="s">
        <v>159</v>
      </c>
      <c r="Y21" s="31" t="s">
        <v>160</v>
      </c>
    </row>
    <row r="22" spans="1:25" ht="29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1" t="s">
        <v>66</v>
      </c>
      <c r="O22" s="23" t="s">
        <v>67</v>
      </c>
      <c r="P22" s="42" t="s">
        <v>198</v>
      </c>
      <c r="Q22" s="8">
        <f t="shared" si="0"/>
        <v>45</v>
      </c>
      <c r="R22" s="9" t="str">
        <f t="shared" si="1"/>
        <v>41 - 50</v>
      </c>
      <c r="S22" s="27" t="s">
        <v>199</v>
      </c>
      <c r="U22" s="28"/>
      <c r="V22" s="33" t="s">
        <v>161</v>
      </c>
      <c r="W22" s="30" t="s">
        <v>162</v>
      </c>
      <c r="Y22" s="31" t="s">
        <v>139</v>
      </c>
    </row>
    <row r="23" spans="1:25" ht="29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1" t="s">
        <v>68</v>
      </c>
      <c r="O23" s="23" t="s">
        <v>69</v>
      </c>
      <c r="P23" s="42" t="s">
        <v>198</v>
      </c>
      <c r="Q23" s="8">
        <f t="shared" si="0"/>
        <v>41</v>
      </c>
      <c r="R23" s="9" t="str">
        <f t="shared" si="1"/>
        <v>41 - 50</v>
      </c>
      <c r="S23" s="27" t="s">
        <v>200</v>
      </c>
      <c r="U23" s="28"/>
      <c r="V23" s="33" t="s">
        <v>163</v>
      </c>
      <c r="W23" s="35" t="s">
        <v>164</v>
      </c>
      <c r="Y23" s="36" t="s">
        <v>139</v>
      </c>
    </row>
    <row r="24" spans="1:25" ht="43.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1" t="s">
        <v>70</v>
      </c>
      <c r="O24" s="23" t="s">
        <v>71</v>
      </c>
      <c r="P24" s="42" t="s">
        <v>198</v>
      </c>
      <c r="Q24" s="8">
        <f t="shared" si="0"/>
        <v>36</v>
      </c>
      <c r="R24" s="9" t="str">
        <f t="shared" si="1"/>
        <v>31 - 40</v>
      </c>
      <c r="S24" s="27" t="s">
        <v>200</v>
      </c>
      <c r="U24" s="28" t="s">
        <v>165</v>
      </c>
      <c r="V24" s="33" t="s">
        <v>166</v>
      </c>
      <c r="W24" s="30" t="s">
        <v>167</v>
      </c>
      <c r="Y24" s="31" t="s">
        <v>168</v>
      </c>
    </row>
    <row r="25" spans="1:25" ht="29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1" t="s">
        <v>72</v>
      </c>
      <c r="O25" s="23" t="s">
        <v>73</v>
      </c>
      <c r="P25" s="42" t="s">
        <v>198</v>
      </c>
      <c r="Q25" s="8">
        <f t="shared" si="0"/>
        <v>34</v>
      </c>
      <c r="R25" s="9" t="str">
        <f t="shared" si="1"/>
        <v>31 - 40</v>
      </c>
      <c r="S25" s="27" t="s">
        <v>200</v>
      </c>
      <c r="U25" s="28" t="s">
        <v>169</v>
      </c>
      <c r="V25" s="33" t="s">
        <v>170</v>
      </c>
      <c r="W25" s="30" t="s">
        <v>171</v>
      </c>
      <c r="Y25" s="31" t="s">
        <v>172</v>
      </c>
    </row>
    <row r="26" spans="1:25" ht="29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1" t="s">
        <v>74</v>
      </c>
      <c r="O26" s="23" t="s">
        <v>75</v>
      </c>
      <c r="P26" s="42" t="s">
        <v>198</v>
      </c>
      <c r="Q26" s="8"/>
      <c r="R26" s="9"/>
      <c r="S26" s="27" t="s">
        <v>200</v>
      </c>
      <c r="U26" s="28"/>
      <c r="V26" s="33" t="s">
        <v>173</v>
      </c>
      <c r="W26" s="30" t="s">
        <v>174</v>
      </c>
      <c r="Y26" s="31" t="s">
        <v>175</v>
      </c>
    </row>
    <row r="27" spans="1:25" ht="29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1" t="s">
        <v>76</v>
      </c>
      <c r="O27" s="23" t="s">
        <v>77</v>
      </c>
      <c r="P27" s="42" t="s">
        <v>198</v>
      </c>
      <c r="Q27" s="8">
        <f t="shared" si="0"/>
        <v>42</v>
      </c>
      <c r="R27" s="9" t="str">
        <f t="shared" si="1"/>
        <v>41 - 50</v>
      </c>
      <c r="S27" s="27" t="s">
        <v>200</v>
      </c>
      <c r="U27" s="28"/>
      <c r="V27" s="33" t="s">
        <v>176</v>
      </c>
      <c r="W27" s="30" t="s">
        <v>177</v>
      </c>
      <c r="Y27" s="31" t="s">
        <v>178</v>
      </c>
    </row>
    <row r="28" spans="1:25" ht="29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1" t="s">
        <v>78</v>
      </c>
      <c r="O28" s="23" t="s">
        <v>79</v>
      </c>
      <c r="P28" s="42" t="s">
        <v>198</v>
      </c>
      <c r="Q28" s="8">
        <f t="shared" si="0"/>
        <v>37</v>
      </c>
      <c r="R28" s="9" t="str">
        <f t="shared" si="1"/>
        <v>31 - 40</v>
      </c>
      <c r="S28" s="27" t="s">
        <v>200</v>
      </c>
      <c r="U28" s="28"/>
      <c r="V28" s="33" t="s">
        <v>179</v>
      </c>
      <c r="W28" s="30" t="s">
        <v>180</v>
      </c>
      <c r="Y28" s="31" t="s">
        <v>181</v>
      </c>
    </row>
    <row r="29" spans="1:25" ht="29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1" t="s">
        <v>80</v>
      </c>
      <c r="O29" s="23" t="s">
        <v>81</v>
      </c>
      <c r="P29" s="42" t="s">
        <v>198</v>
      </c>
      <c r="Q29" s="8">
        <f t="shared" si="0"/>
        <v>32</v>
      </c>
      <c r="R29" s="9" t="str">
        <f t="shared" si="1"/>
        <v>31 - 40</v>
      </c>
      <c r="S29" s="27" t="s">
        <v>200</v>
      </c>
      <c r="U29" s="28" t="s">
        <v>182</v>
      </c>
      <c r="V29" s="33" t="s">
        <v>183</v>
      </c>
      <c r="W29" s="30" t="s">
        <v>184</v>
      </c>
      <c r="Y29" s="31" t="s">
        <v>185</v>
      </c>
    </row>
    <row r="30" spans="1:25" ht="29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1" t="s">
        <v>82</v>
      </c>
      <c r="O30" s="23" t="s">
        <v>83</v>
      </c>
      <c r="P30" s="42" t="s">
        <v>198</v>
      </c>
      <c r="Q30" s="8">
        <f t="shared" si="0"/>
        <v>35</v>
      </c>
      <c r="R30" s="9" t="str">
        <f t="shared" si="1"/>
        <v>31 - 40</v>
      </c>
      <c r="S30" s="27" t="s">
        <v>90</v>
      </c>
      <c r="U30" s="28"/>
      <c r="V30" s="33" t="s">
        <v>186</v>
      </c>
      <c r="W30" s="30" t="s">
        <v>187</v>
      </c>
      <c r="Y30" s="31" t="s">
        <v>188</v>
      </c>
    </row>
    <row r="31" spans="1:25" ht="29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5" t="s">
        <v>84</v>
      </c>
      <c r="O31" s="26" t="s">
        <v>85</v>
      </c>
      <c r="P31" s="42" t="s">
        <v>198</v>
      </c>
      <c r="Q31" s="8">
        <f t="shared" si="0"/>
        <v>37</v>
      </c>
      <c r="R31" s="9" t="str">
        <f t="shared" si="1"/>
        <v>31 - 40</v>
      </c>
      <c r="S31" s="34" t="s">
        <v>201</v>
      </c>
      <c r="U31" s="37" t="s">
        <v>189</v>
      </c>
      <c r="V31" s="33" t="s">
        <v>190</v>
      </c>
      <c r="W31" s="38" t="s">
        <v>191</v>
      </c>
      <c r="Y31" s="39" t="s">
        <v>153</v>
      </c>
    </row>
    <row r="32" spans="1:25" ht="29.25" thickBot="1" x14ac:dyDescent="0.3">
      <c r="A32" s="17"/>
      <c r="B32" s="17"/>
      <c r="C32" s="3">
        <v>0</v>
      </c>
      <c r="D32" s="17"/>
      <c r="E32" s="17"/>
      <c r="F32" s="17"/>
      <c r="G32" s="3" t="s">
        <v>25</v>
      </c>
      <c r="H32" s="17"/>
      <c r="I32" s="3" t="s">
        <v>25</v>
      </c>
      <c r="J32" s="17"/>
      <c r="K32" s="17"/>
      <c r="L32" s="17"/>
      <c r="M32" s="21" t="s">
        <v>86</v>
      </c>
      <c r="O32" s="23" t="s">
        <v>87</v>
      </c>
      <c r="P32" s="42" t="s">
        <v>198</v>
      </c>
      <c r="Q32" s="8">
        <f t="shared" si="0"/>
        <v>28</v>
      </c>
      <c r="R32" s="9" t="str">
        <f t="shared" si="1"/>
        <v>21 - 30</v>
      </c>
      <c r="S32" s="27" t="s">
        <v>90</v>
      </c>
      <c r="U32" s="28"/>
      <c r="V32" s="33" t="s">
        <v>192</v>
      </c>
      <c r="W32" s="38" t="s">
        <v>193</v>
      </c>
      <c r="Y32" s="39" t="s">
        <v>194</v>
      </c>
    </row>
    <row r="33" spans="1:25" ht="29.25" thickBot="1" x14ac:dyDescent="0.3">
      <c r="A33" s="17"/>
      <c r="B33" s="17"/>
      <c r="C33" s="3">
        <v>0</v>
      </c>
      <c r="D33" s="17"/>
      <c r="E33" s="17"/>
      <c r="F33" s="17"/>
      <c r="G33" s="3" t="s">
        <v>25</v>
      </c>
      <c r="H33" s="17"/>
      <c r="I33" s="3" t="s">
        <v>25</v>
      </c>
      <c r="J33" s="17"/>
      <c r="K33" s="17"/>
      <c r="L33" s="17"/>
      <c r="M33" s="25" t="s">
        <v>88</v>
      </c>
      <c r="O33" s="26" t="s">
        <v>89</v>
      </c>
      <c r="P33" s="42" t="s">
        <v>198</v>
      </c>
      <c r="Q33" s="8"/>
      <c r="R33" s="9"/>
      <c r="S33" s="40" t="s">
        <v>199</v>
      </c>
      <c r="U33" s="41"/>
      <c r="V33" s="33" t="s">
        <v>195</v>
      </c>
      <c r="W33" s="38" t="s">
        <v>196</v>
      </c>
      <c r="Y33" s="39" t="s">
        <v>197</v>
      </c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43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2016-09-29T06:53:07Z</dcterms:modified>
  <dc:language>en-US</dc:language>
</cp:coreProperties>
</file>