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R2" i="1"/>
  <c r="Q2" i="1"/>
</calcChain>
</file>

<file path=xl/sharedStrings.xml><?xml version="1.0" encoding="utf-8"?>
<sst xmlns="http://schemas.openxmlformats.org/spreadsheetml/2006/main" count="382" uniqueCount="221">
  <si>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</si>
  <si>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</si>
  <si>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</si>
  <si>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</si>
  <si>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</si>
  <si>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</si>
  <si>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</si>
  <si>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</si>
  <si>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</si>
  <si>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</si>
  <si>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</si>
  <si>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</si>
  <si>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</si>
  <si>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</si>
  <si>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</si>
  <si>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</si>
  <si>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</si>
  <si>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</si>
  <si>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</si>
  <si>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</si>
  <si>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</si>
  <si>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</si>
  <si>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</si>
  <si>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</si>
  <si>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</si>
  <si>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</si>
  <si>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Rheza Ardilya Nugroho</t>
  </si>
  <si>
    <t>Surakarta, 8 Mei1985</t>
  </si>
  <si>
    <t>Nur Hariyanto</t>
  </si>
  <si>
    <t>Sleman, 16 Juni 1964</t>
  </si>
  <si>
    <t>Erna Novitasari</t>
  </si>
  <si>
    <t>Kulonprogo, 1 Nov 1990</t>
  </si>
  <si>
    <t xml:space="preserve">Siti Dariyah </t>
  </si>
  <si>
    <t>Kulonprogo, 14 Nov 1964</t>
  </si>
  <si>
    <t>Sukiyo</t>
  </si>
  <si>
    <t>Kulonprogo, 13 Okt 1965</t>
  </si>
  <si>
    <t>Arif Septoro Riza Marzuqi</t>
  </si>
  <si>
    <t>Yogya, 26 September 1986</t>
  </si>
  <si>
    <t>Subiyantoro</t>
  </si>
  <si>
    <t>Yogya, 18 Oktober 1965</t>
  </si>
  <si>
    <t xml:space="preserve">Basori </t>
  </si>
  <si>
    <t>Bantul, 1 Januari 1971</t>
  </si>
  <si>
    <t>Sugeng Nugraini, SE</t>
  </si>
  <si>
    <t>Yogya, 12 Juli 1982</t>
  </si>
  <si>
    <t>Ambar Anto</t>
  </si>
  <si>
    <t>Yogyakarta, 27 Mei 1978</t>
  </si>
  <si>
    <t>Lilik Budi Hartanto, S.Pd.I</t>
  </si>
  <si>
    <t>Bantul, 7 November 1986</t>
  </si>
  <si>
    <t>Zufita Safaatun</t>
  </si>
  <si>
    <t>Bantul, 20 November 1984</t>
  </si>
  <si>
    <t>Yudha Setia Perdana</t>
  </si>
  <si>
    <t>Cirebon, 11 Juli 1981</t>
  </si>
  <si>
    <t>Aspuri</t>
  </si>
  <si>
    <t>Cirebon, 7 Desember 1978</t>
  </si>
  <si>
    <t>Anni Amirotun Najhah</t>
  </si>
  <si>
    <t>Banyumas, 6 April 1987</t>
  </si>
  <si>
    <t>Asti Widakdo</t>
  </si>
  <si>
    <t>Kulonprogo, 26 Nov 1987</t>
  </si>
  <si>
    <t>Parjilah</t>
  </si>
  <si>
    <t>Bantul, 16 Juli 1966</t>
  </si>
  <si>
    <t>Ahmad Kholid, SH</t>
  </si>
  <si>
    <t>Lamongan, 25 Juli 1970</t>
  </si>
  <si>
    <t>Satiman</t>
  </si>
  <si>
    <t>Gunungkidul, 15 Des 1982</t>
  </si>
  <si>
    <t xml:space="preserve">Suraji </t>
  </si>
  <si>
    <t>Grobogan, 9 Sept 1976</t>
  </si>
  <si>
    <t>Wardani, Amd</t>
  </si>
  <si>
    <t>Bantul, 16 Agustus 1967</t>
  </si>
  <si>
    <t>Muhamad Isnaini</t>
  </si>
  <si>
    <t>R. Lembong, 4 Juli 1977</t>
  </si>
  <si>
    <t>Doni Setiono, S.Pd.I</t>
  </si>
  <si>
    <t>Batang, 8 April 1989</t>
  </si>
  <si>
    <t>Ereek Rahardian</t>
  </si>
  <si>
    <t>Sleman, 6 Mei 1981</t>
  </si>
  <si>
    <t>Mamba'ul Bahri</t>
  </si>
  <si>
    <t>Blitar, 25 Januari 1982</t>
  </si>
  <si>
    <t>Samsudin Mahmud, Amd</t>
  </si>
  <si>
    <t>Gunungkidul, 28 Maret1987</t>
  </si>
  <si>
    <t>Isnu Gusmarwanto</t>
  </si>
  <si>
    <t>Gunungkidul, 15 Agus 1984</t>
  </si>
  <si>
    <t>Khayatun Listinganatil Masruroh</t>
  </si>
  <si>
    <t>Sleman, 1 Agustus 1976</t>
  </si>
  <si>
    <t>Nurul Amin Iskandar</t>
  </si>
  <si>
    <t>Sleman, 29 Desember 1983</t>
  </si>
  <si>
    <t>Dimas Nana Syarwil</t>
  </si>
  <si>
    <t>Sleman, 9 April 1979</t>
  </si>
  <si>
    <t>Suwardi</t>
  </si>
  <si>
    <t>Sleman, 6 Juni 1977</t>
  </si>
  <si>
    <t>Sujarwo Putra</t>
  </si>
  <si>
    <t>Aceh,12 September1969</t>
  </si>
  <si>
    <t>Ainun Fuadah</t>
  </si>
  <si>
    <t>Jombang, 22 September 1986</t>
  </si>
  <si>
    <t>Aridya Rulli Kusuma</t>
  </si>
  <si>
    <t>Gunungkidul, 11 Maret 1977</t>
  </si>
  <si>
    <t>Badruzzaman Pranata Agung</t>
  </si>
  <si>
    <t>Sleman, 23 April 1987</t>
  </si>
  <si>
    <t>Supasdi</t>
  </si>
  <si>
    <t>Gunungkidul, 25 Nop 1967</t>
  </si>
  <si>
    <t>Chaidir</t>
  </si>
  <si>
    <t>Jakarta, 22 Oktober 1962</t>
  </si>
  <si>
    <t>Karminah</t>
  </si>
  <si>
    <t>Yogya, 2 Februari 1975</t>
  </si>
  <si>
    <t>Indartini</t>
  </si>
  <si>
    <t>Gunungkidul, 2 Maret 1970</t>
  </si>
  <si>
    <t>Puji Astuti</t>
  </si>
  <si>
    <t>Bantul, 9 Februari 1967</t>
  </si>
  <si>
    <t>SLTA</t>
  </si>
  <si>
    <t>Jl. Kresna No. 21 Rt. 41/09 Wirobrajan Yogyakarta</t>
  </si>
  <si>
    <t>081915526653</t>
  </si>
  <si>
    <t>Warung Makan</t>
  </si>
  <si>
    <t>Druju XII Margodadi Seyegan Sleman Yogyakarta</t>
  </si>
  <si>
    <t>081904174866</t>
  </si>
  <si>
    <t>Loper Koran</t>
  </si>
  <si>
    <t>Pengung Rt. 71/21 Hargorejo Kokap Kulonprogo Yogyakarta</t>
  </si>
  <si>
    <t>085717208027</t>
  </si>
  <si>
    <t>Jasa</t>
  </si>
  <si>
    <t xml:space="preserve">Girigondo Kaligintung Temon Kulonprogo Yogyakarta </t>
  </si>
  <si>
    <t>087839972385</t>
  </si>
  <si>
    <t>Menjahit</t>
  </si>
  <si>
    <t>Talun Ombo Rt. 35/17 Sidomulyo, Pengasih Kulonprogo Yogya</t>
  </si>
  <si>
    <t>0813392967265</t>
  </si>
  <si>
    <t>Ternak Kelinci</t>
  </si>
  <si>
    <t>Pokoh II Dlingo Bantul Yogyakarta</t>
  </si>
  <si>
    <t>085643523332</t>
  </si>
  <si>
    <t>Kauman PA 11/13 Yogyakarta</t>
  </si>
  <si>
    <t>08812761604</t>
  </si>
  <si>
    <t>Peleman KG I/524 Rejowi Nangun Kota Gede Yogyakarta</t>
  </si>
  <si>
    <t>087838271945</t>
  </si>
  <si>
    <t>-</t>
  </si>
  <si>
    <t>Jl. Pareanom No. 3 Patang Puluihan Yogyakarta</t>
  </si>
  <si>
    <t>087850682466</t>
  </si>
  <si>
    <t>085747111299</t>
  </si>
  <si>
    <t>Jasa Tambal Ban</t>
  </si>
  <si>
    <t>Cangkring Sumberagung Jetis Bantul  Yogyakarta</t>
  </si>
  <si>
    <t>085868622861</t>
  </si>
  <si>
    <t>Kuliver</t>
  </si>
  <si>
    <t>Bawuran II Rt. 06/08 Bawuran Pleret Bantul Yogyakarta</t>
  </si>
  <si>
    <t>085729286345</t>
  </si>
  <si>
    <t>Ds. Wonokromo I Rt. 01 Pleret Bantul Yogyakarta</t>
  </si>
  <si>
    <t>081931792971</t>
  </si>
  <si>
    <t>Tegal Onggobayou  Rt. 06 Ngesti Harjo Kasihan Bantul</t>
  </si>
  <si>
    <t>081225492738</t>
  </si>
  <si>
    <t>Bengkel Motor</t>
  </si>
  <si>
    <t>Gunung Gempal Rt. 025/11 Giri Peni Wates Kulonprogo</t>
  </si>
  <si>
    <t>085725752869</t>
  </si>
  <si>
    <t>Rental &amp; Foto Copy</t>
  </si>
  <si>
    <t>Dk. Pundikon Tirtorahayu Galur Kulonprogo Yogyakarta</t>
  </si>
  <si>
    <t>085878581117</t>
  </si>
  <si>
    <t xml:space="preserve">Distributor Buku </t>
  </si>
  <si>
    <t>Bakal Dukuh Argodadi, Sedayu Bantul Yogyakarta</t>
  </si>
  <si>
    <t>082138412700</t>
  </si>
  <si>
    <t>Warung Klontong</t>
  </si>
  <si>
    <t>Jl. Imogiri Timur NO. 9 Pleret Bantul Yogyakarta</t>
  </si>
  <si>
    <t>08179445289</t>
  </si>
  <si>
    <t>Batik</t>
  </si>
  <si>
    <t>Hargosari Rt. 004/11 Tegalrejo Gedangsari Gunung Kidul</t>
  </si>
  <si>
    <t>08164270339</t>
  </si>
  <si>
    <t>Mudal RT. 01/19 Sariharjo Ngaglik Sleman Yogyakarta</t>
  </si>
  <si>
    <t>081328243393</t>
  </si>
  <si>
    <t>Tempe Mendoan</t>
  </si>
  <si>
    <t>Mintoragan Wirokerten Banguntapan Bantul Yogyakarta</t>
  </si>
  <si>
    <t>08122979250</t>
  </si>
  <si>
    <t>Peci Rajut</t>
  </si>
  <si>
    <t>Dusun Wora Wari Desa Sukoreno Sentolo Kulonprogo</t>
  </si>
  <si>
    <t>081227412600</t>
  </si>
  <si>
    <t>Jl. Bima Sokuwates Banguntapan Bantul Yogyakarta</t>
  </si>
  <si>
    <t>085726456369</t>
  </si>
  <si>
    <t>Kuliner</t>
  </si>
  <si>
    <t>Jitar Dukuh Jitar Ngemplak Sumberarum Moyudan Sleman</t>
  </si>
  <si>
    <t>081392461139</t>
  </si>
  <si>
    <t>Jamur Tiram</t>
  </si>
  <si>
    <t>Jl. Suryodiningratan No. I B Yogyakarta</t>
  </si>
  <si>
    <t>085729218321</t>
  </si>
  <si>
    <t>Budidaya Kelinci</t>
  </si>
  <si>
    <t>Tengger Sawahan Ponjong Gunung Kidul Yogyakarta</t>
  </si>
  <si>
    <t>085743090341</t>
  </si>
  <si>
    <t>Laundry</t>
  </si>
  <si>
    <t>Karangijo Kulon Pojong Gunung Kidul Yogyakarta</t>
  </si>
  <si>
    <t>081390249487</t>
  </si>
  <si>
    <t>Foto Copy</t>
  </si>
  <si>
    <t>Jl. Turi Km. 13 Blunyah Trimulyo Sleman Yogyakarta</t>
  </si>
  <si>
    <t>087839974889</t>
  </si>
  <si>
    <t>Konveksi</t>
  </si>
  <si>
    <t>Paten Rt. 01/04 Tridadi Sleman Yogyakarta</t>
  </si>
  <si>
    <t>08157867830</t>
  </si>
  <si>
    <t>Perikanan</t>
  </si>
  <si>
    <t>Pambregan Trimulyo Sleman Yogyakarta</t>
  </si>
  <si>
    <t>08179407986</t>
  </si>
  <si>
    <t>Ternak Kambing</t>
  </si>
  <si>
    <t>Candiwinangun Sardonoharjo Ngaglik Sleman Yogyakarta</t>
  </si>
  <si>
    <t>08174115179</t>
  </si>
  <si>
    <t>Bengkel Mobil</t>
  </si>
  <si>
    <t>Jl. Arimbi No. 13 Perum Purwomartani Kalasan Sleman</t>
  </si>
  <si>
    <t>081215678598</t>
  </si>
  <si>
    <t>Budi Daya Lele</t>
  </si>
  <si>
    <t>Rt. 49/5 Rejowinangun Kota Gede Yogyakarta</t>
  </si>
  <si>
    <t>085648161315</t>
  </si>
  <si>
    <t>Jl. Sumarwi NO. 15 Rt. 02/06 Purbosari Wonosari Gunung Kidul</t>
  </si>
  <si>
    <t>081804185910</t>
  </si>
  <si>
    <t>Sumokaton Margokaton Seyegan Sleman Yogyakarta</t>
  </si>
  <si>
    <t>085228066377</t>
  </si>
  <si>
    <t>Peternakan</t>
  </si>
  <si>
    <t>Sawahan II Rt. 037/06 Bleberan Playen Gunung Kidul</t>
  </si>
  <si>
    <t>081392098625</t>
  </si>
  <si>
    <t>Ternak Ayam</t>
  </si>
  <si>
    <t>Cebongan Lor Rt. 04/05 Desa Tlogoadi Mlati Sleman Yogya</t>
  </si>
  <si>
    <t>0818638032</t>
  </si>
  <si>
    <t xml:space="preserve">Telur Asin </t>
  </si>
  <si>
    <t>Sawahan II Rt. 29/06 Wonosari Yogyakarta</t>
  </si>
  <si>
    <t>087843170309</t>
  </si>
  <si>
    <t>Krupuk Lele</t>
  </si>
  <si>
    <t>Sawahan II Bleberan Playen Gunung Kidul Yogyakarta</t>
  </si>
  <si>
    <t>081802736821</t>
  </si>
  <si>
    <t>Pengolahan</t>
  </si>
  <si>
    <t>085292815351</t>
  </si>
  <si>
    <t>L</t>
  </si>
  <si>
    <t>P</t>
  </si>
  <si>
    <t>SLTP</t>
  </si>
  <si>
    <t>S1</t>
  </si>
  <si>
    <t>DIII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</si>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</sst>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2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3" fontId="5" fillId="3" borderId="3" xfId="0" applyNumberFormat="1" applyFont="1" applyFill="1" applyBorder="1" applyAlignment="1">
      <alignment vertical="center" wrapText="1"/>
    </xf>
    <xf numFmtId="49" fontId="7" fillId="4" borderId="2" xfId="2" applyNumberFormat="1" applyFont="1" applyFill="1" applyBorder="1" applyAlignment="1">
      <alignment horizontal="left" vertical="center" wrapText="1"/>
    </xf>
    <xf numFmtId="3" fontId="5" fillId="3" borderId="2" xfId="0" applyNumberFormat="1" applyFont="1" applyFill="1" applyBorder="1" applyAlignment="1">
      <alignment vertical="center" wrapText="1"/>
    </xf>
    <xf numFmtId="0" fontId="7" fillId="4" borderId="2" xfId="2" applyFont="1" applyFill="1" applyBorder="1" applyAlignment="1">
      <alignment horizontal="left" vertical="center" wrapText="1"/>
    </xf>
    <xf numFmtId="15" fontId="7" fillId="4" borderId="2" xfId="2" applyNumberFormat="1" applyFont="1" applyFill="1" applyBorder="1" applyAlignment="1">
      <alignment horizontal="left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3" fontId="5" fillId="3" borderId="4" xfId="0" applyNumberFormat="1" applyFont="1" applyFill="1" applyBorder="1" applyAlignment="1">
      <alignment vertical="center" wrapText="1"/>
    </xf>
    <xf numFmtId="15" fontId="7" fillId="4" borderId="5" xfId="2" applyNumberFormat="1" applyFont="1" applyFill="1" applyBorder="1" applyAlignment="1">
      <alignment horizontal="left" vertical="center" wrapText="1"/>
    </xf>
    <xf numFmtId="0" fontId="7" fillId="4" borderId="2" xfId="2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center" vertical="center" wrapText="1"/>
    </xf>
    <xf numFmtId="49" fontId="7" fillId="4" borderId="2" xfId="2" quotePrefix="1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7" fillId="4" borderId="7" xfId="2" quotePrefix="1" applyFont="1" applyFill="1" applyBorder="1" applyAlignment="1">
      <alignment horizontal="center" vertical="center" wrapText="1"/>
    </xf>
    <xf numFmtId="49" fontId="7" fillId="4" borderId="2" xfId="2" applyNumberFormat="1" applyFont="1" applyFill="1" applyBorder="1" applyAlignment="1">
      <alignment horizontal="center" vertical="center" wrapText="1"/>
    </xf>
    <xf numFmtId="3" fontId="5" fillId="3" borderId="8" xfId="0" applyNumberFormat="1" applyFont="1" applyFill="1" applyBorder="1" applyAlignment="1">
      <alignment horizontal="center" vertical="center" wrapText="1"/>
    </xf>
    <xf numFmtId="49" fontId="7" fillId="4" borderId="5" xfId="2" quotePrefix="1" applyNumberFormat="1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N1" zoomScale="75" zoomScaleNormal="75" workbookViewId="0">
      <selection activeCell="T36" sqref="T36:X3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23.285156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9.5703125" style="1" customWidth="1"/>
    <col min="20" max="20" width="22.5703125" style="1" customWidth="1"/>
    <col min="21" max="21" width="18.28515625" style="1" customWidth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8" t="s">
        <v>215</v>
      </c>
      <c r="Q2" s="8">
        <f>2013-VALUE(RIGHT(O2,4))</f>
        <v>28</v>
      </c>
      <c r="R2" s="9" t="str">
        <f>IF(Q2&lt;21,"&lt; 21",IF(Q2&lt;=30,"21 - 30",IF(Q2&lt;=40,"31 - 40",IF(Q2&lt;=50,"41 - 50","&gt; 50" ))))</f>
        <v>21 - 30</v>
      </c>
      <c r="S2" s="27" t="s">
        <v>106</v>
      </c>
      <c r="V2" s="28" t="s">
        <v>107</v>
      </c>
      <c r="W2" s="29" t="s">
        <v>108</v>
      </c>
      <c r="Y2" s="30" t="s">
        <v>109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9" t="s">
        <v>215</v>
      </c>
      <c r="Q3" s="8">
        <f t="shared" ref="Q3:Q41" si="0">2013-VALUE(RIGHT(O3,4))</f>
        <v>49</v>
      </c>
      <c r="R3" s="9" t="str">
        <f t="shared" ref="R3:R41" si="1">IF(Q3&lt;21,"&lt; 21",IF(Q3&lt;=30,"21 - 30",IF(Q3&lt;=40,"31 - 40",IF(Q3&lt;=50,"41 - 50","&gt; 50" ))))</f>
        <v>41 - 50</v>
      </c>
      <c r="S3" s="31" t="s">
        <v>106</v>
      </c>
      <c r="V3" s="32" t="s">
        <v>110</v>
      </c>
      <c r="W3" s="29" t="s">
        <v>111</v>
      </c>
      <c r="Y3" s="30" t="s">
        <v>112</v>
      </c>
    </row>
    <row r="4" spans="1:25" ht="30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3" t="s">
        <v>31</v>
      </c>
      <c r="P4" s="39" t="s">
        <v>216</v>
      </c>
      <c r="Q4" s="8">
        <f t="shared" si="0"/>
        <v>23</v>
      </c>
      <c r="R4" s="9" t="str">
        <f t="shared" si="1"/>
        <v>21 - 30</v>
      </c>
      <c r="S4" s="31" t="s">
        <v>106</v>
      </c>
      <c r="V4" s="32" t="s">
        <v>113</v>
      </c>
      <c r="W4" s="29" t="s">
        <v>114</v>
      </c>
      <c r="Y4" s="30" t="s">
        <v>115</v>
      </c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3" t="s">
        <v>33</v>
      </c>
      <c r="P5" s="39" t="s">
        <v>216</v>
      </c>
      <c r="Q5" s="8">
        <f t="shared" si="0"/>
        <v>49</v>
      </c>
      <c r="R5" s="9" t="str">
        <f t="shared" si="1"/>
        <v>41 - 50</v>
      </c>
      <c r="S5" s="31" t="s">
        <v>106</v>
      </c>
      <c r="V5" s="32" t="s">
        <v>116</v>
      </c>
      <c r="W5" s="29" t="s">
        <v>117</v>
      </c>
      <c r="Y5" s="30" t="s">
        <v>118</v>
      </c>
    </row>
    <row r="6" spans="1:25" ht="30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3" t="s">
        <v>35</v>
      </c>
      <c r="P6" s="39" t="s">
        <v>215</v>
      </c>
      <c r="Q6" s="8">
        <f t="shared" si="0"/>
        <v>48</v>
      </c>
      <c r="R6" s="9" t="str">
        <f t="shared" si="1"/>
        <v>41 - 50</v>
      </c>
      <c r="S6" s="31" t="s">
        <v>106</v>
      </c>
      <c r="V6" s="32" t="s">
        <v>119</v>
      </c>
      <c r="W6" s="29" t="s">
        <v>120</v>
      </c>
      <c r="Y6" s="33" t="s">
        <v>121</v>
      </c>
    </row>
    <row r="7" spans="1:25" ht="30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3" t="s">
        <v>37</v>
      </c>
      <c r="P7" s="39" t="s">
        <v>215</v>
      </c>
      <c r="Q7" s="8">
        <f t="shared" si="0"/>
        <v>27</v>
      </c>
      <c r="R7" s="9" t="str">
        <f t="shared" si="1"/>
        <v>21 - 30</v>
      </c>
      <c r="S7" s="31" t="s">
        <v>106</v>
      </c>
      <c r="V7" s="32" t="s">
        <v>122</v>
      </c>
      <c r="W7" s="29" t="s">
        <v>123</v>
      </c>
      <c r="Y7" s="30" t="s">
        <v>115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3" t="s">
        <v>39</v>
      </c>
      <c r="P8" s="39" t="s">
        <v>215</v>
      </c>
      <c r="Q8" s="8">
        <f t="shared" si="0"/>
        <v>48</v>
      </c>
      <c r="R8" s="9" t="str">
        <f t="shared" si="1"/>
        <v>41 - 50</v>
      </c>
      <c r="S8" s="31" t="s">
        <v>217</v>
      </c>
      <c r="V8" s="32" t="s">
        <v>124</v>
      </c>
      <c r="W8" s="29" t="s">
        <v>125</v>
      </c>
      <c r="Y8" s="30"/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39" t="s">
        <v>215</v>
      </c>
      <c r="Q9" s="8">
        <f t="shared" si="0"/>
        <v>42</v>
      </c>
      <c r="R9" s="9" t="str">
        <f t="shared" si="1"/>
        <v>41 - 50</v>
      </c>
      <c r="S9" s="31" t="s">
        <v>217</v>
      </c>
      <c r="V9" s="32" t="s">
        <v>126</v>
      </c>
      <c r="W9" s="29" t="s">
        <v>127</v>
      </c>
      <c r="Y9" s="30" t="s">
        <v>128</v>
      </c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3" t="s">
        <v>43</v>
      </c>
      <c r="P10" s="39" t="s">
        <v>216</v>
      </c>
      <c r="Q10" s="8">
        <f t="shared" si="0"/>
        <v>31</v>
      </c>
      <c r="R10" s="9" t="str">
        <f t="shared" si="1"/>
        <v>31 - 40</v>
      </c>
      <c r="S10" s="27"/>
      <c r="V10" s="32" t="s">
        <v>129</v>
      </c>
      <c r="W10" s="34" t="s">
        <v>130</v>
      </c>
      <c r="Y10" s="30" t="s">
        <v>128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3" t="s">
        <v>45</v>
      </c>
      <c r="P11" s="39" t="s">
        <v>215</v>
      </c>
      <c r="Q11" s="8">
        <f t="shared" si="0"/>
        <v>35</v>
      </c>
      <c r="R11" s="9" t="str">
        <f t="shared" si="1"/>
        <v>31 - 40</v>
      </c>
      <c r="S11" s="27" t="s">
        <v>106</v>
      </c>
      <c r="V11" s="32" t="s">
        <v>129</v>
      </c>
      <c r="W11" s="29" t="s">
        <v>131</v>
      </c>
      <c r="Y11" s="30" t="s">
        <v>132</v>
      </c>
    </row>
    <row r="12" spans="1:25" ht="3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3" t="s">
        <v>47</v>
      </c>
      <c r="P12" s="39" t="s">
        <v>215</v>
      </c>
      <c r="Q12" s="8">
        <f t="shared" si="0"/>
        <v>27</v>
      </c>
      <c r="R12" s="9" t="str">
        <f t="shared" si="1"/>
        <v>21 - 30</v>
      </c>
      <c r="S12" s="27" t="s">
        <v>218</v>
      </c>
      <c r="V12" s="32" t="s">
        <v>133</v>
      </c>
      <c r="W12" s="29" t="s">
        <v>134</v>
      </c>
      <c r="Y12" s="30" t="s">
        <v>135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3" t="s">
        <v>49</v>
      </c>
      <c r="P13" s="39" t="s">
        <v>216</v>
      </c>
      <c r="Q13" s="8">
        <f t="shared" si="0"/>
        <v>29</v>
      </c>
      <c r="R13" s="9" t="str">
        <f t="shared" si="1"/>
        <v>21 - 30</v>
      </c>
      <c r="S13" s="27" t="s">
        <v>219</v>
      </c>
      <c r="V13" s="32" t="s">
        <v>136</v>
      </c>
      <c r="W13" s="29" t="s">
        <v>137</v>
      </c>
      <c r="Y13" s="30" t="s">
        <v>128</v>
      </c>
    </row>
    <row r="14" spans="1:25" ht="3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3" t="s">
        <v>51</v>
      </c>
      <c r="P14" s="39" t="s">
        <v>215</v>
      </c>
      <c r="Q14" s="8">
        <f t="shared" si="0"/>
        <v>32</v>
      </c>
      <c r="R14" s="9" t="str">
        <f t="shared" si="1"/>
        <v>31 - 40</v>
      </c>
      <c r="S14" s="27" t="s">
        <v>106</v>
      </c>
      <c r="V14" s="32" t="s">
        <v>138</v>
      </c>
      <c r="W14" s="29" t="s">
        <v>139</v>
      </c>
      <c r="Y14" s="30" t="s">
        <v>109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39" t="s">
        <v>215</v>
      </c>
      <c r="Q15" s="8">
        <f t="shared" si="0"/>
        <v>35</v>
      </c>
      <c r="R15" s="9" t="str">
        <f t="shared" si="1"/>
        <v>31 - 40</v>
      </c>
      <c r="S15" s="27" t="s">
        <v>106</v>
      </c>
      <c r="V15" s="32" t="s">
        <v>140</v>
      </c>
      <c r="W15" s="29" t="s">
        <v>141</v>
      </c>
      <c r="Y15" s="30" t="s">
        <v>142</v>
      </c>
    </row>
    <row r="16" spans="1:25" ht="3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3" t="s">
        <v>55</v>
      </c>
      <c r="P16" s="39" t="s">
        <v>216</v>
      </c>
      <c r="Q16" s="8">
        <f t="shared" si="0"/>
        <v>26</v>
      </c>
      <c r="R16" s="9" t="str">
        <f t="shared" si="1"/>
        <v>21 - 30</v>
      </c>
      <c r="S16" s="27" t="s">
        <v>218</v>
      </c>
      <c r="V16" s="32" t="s">
        <v>143</v>
      </c>
      <c r="W16" s="29" t="s">
        <v>144</v>
      </c>
      <c r="Y16" s="30" t="s">
        <v>145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3" t="s">
        <v>57</v>
      </c>
      <c r="P17" s="39" t="s">
        <v>215</v>
      </c>
      <c r="Q17" s="8">
        <f t="shared" si="0"/>
        <v>26</v>
      </c>
      <c r="R17" s="9" t="str">
        <f t="shared" si="1"/>
        <v>21 - 30</v>
      </c>
      <c r="S17" s="27" t="s">
        <v>106</v>
      </c>
      <c r="V17" s="32" t="s">
        <v>146</v>
      </c>
      <c r="W17" s="29" t="s">
        <v>147</v>
      </c>
      <c r="Y17" s="30" t="s">
        <v>148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3" t="s">
        <v>59</v>
      </c>
      <c r="P18" s="39" t="s">
        <v>216</v>
      </c>
      <c r="Q18" s="8">
        <f t="shared" si="0"/>
        <v>47</v>
      </c>
      <c r="R18" s="9" t="str">
        <f t="shared" si="1"/>
        <v>41 - 50</v>
      </c>
      <c r="S18" s="27" t="s">
        <v>106</v>
      </c>
      <c r="V18" s="32" t="s">
        <v>149</v>
      </c>
      <c r="W18" s="29" t="s">
        <v>150</v>
      </c>
      <c r="Y18" s="30" t="s">
        <v>151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3" t="s">
        <v>61</v>
      </c>
      <c r="P19" s="39" t="s">
        <v>215</v>
      </c>
      <c r="Q19" s="8">
        <f t="shared" si="0"/>
        <v>43</v>
      </c>
      <c r="R19" s="9" t="str">
        <f t="shared" si="1"/>
        <v>41 - 50</v>
      </c>
      <c r="S19" s="27" t="s">
        <v>218</v>
      </c>
      <c r="V19" s="32" t="s">
        <v>152</v>
      </c>
      <c r="W19" s="29" t="s">
        <v>153</v>
      </c>
      <c r="Y19" s="30" t="s">
        <v>154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3" t="s">
        <v>63</v>
      </c>
      <c r="P20" s="39" t="s">
        <v>215</v>
      </c>
      <c r="Q20" s="8">
        <f t="shared" si="0"/>
        <v>31</v>
      </c>
      <c r="R20" s="9" t="str">
        <f t="shared" si="1"/>
        <v>31 - 40</v>
      </c>
      <c r="S20" s="27" t="s">
        <v>106</v>
      </c>
      <c r="V20" s="32" t="s">
        <v>155</v>
      </c>
      <c r="W20" s="29" t="s">
        <v>156</v>
      </c>
      <c r="Y20" s="30" t="s">
        <v>151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3" t="s">
        <v>65</v>
      </c>
      <c r="P21" s="39" t="s">
        <v>215</v>
      </c>
      <c r="Q21" s="8">
        <f t="shared" si="0"/>
        <v>37</v>
      </c>
      <c r="R21" s="9" t="str">
        <f t="shared" si="1"/>
        <v>31 - 40</v>
      </c>
      <c r="S21" s="27" t="s">
        <v>220</v>
      </c>
      <c r="V21" s="32" t="s">
        <v>157</v>
      </c>
      <c r="W21" s="29" t="s">
        <v>158</v>
      </c>
      <c r="Y21" s="30" t="s">
        <v>159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4" t="s">
        <v>66</v>
      </c>
      <c r="O22" s="23" t="s">
        <v>67</v>
      </c>
      <c r="P22" s="39" t="s">
        <v>215</v>
      </c>
      <c r="Q22" s="8">
        <f t="shared" si="0"/>
        <v>46</v>
      </c>
      <c r="R22" s="9" t="str">
        <f t="shared" si="1"/>
        <v>41 - 50</v>
      </c>
      <c r="S22" s="27" t="s">
        <v>219</v>
      </c>
      <c r="V22" s="32" t="s">
        <v>160</v>
      </c>
      <c r="W22" s="29" t="s">
        <v>161</v>
      </c>
      <c r="Y22" s="30" t="s">
        <v>162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4" t="s">
        <v>68</v>
      </c>
      <c r="O23" s="23" t="s">
        <v>69</v>
      </c>
      <c r="P23" s="39" t="s">
        <v>215</v>
      </c>
      <c r="Q23" s="8">
        <f t="shared" si="0"/>
        <v>36</v>
      </c>
      <c r="R23" s="9" t="str">
        <f t="shared" si="1"/>
        <v>31 - 40</v>
      </c>
      <c r="S23" s="27" t="s">
        <v>106</v>
      </c>
      <c r="V23" s="32" t="s">
        <v>163</v>
      </c>
      <c r="W23" s="29" t="s">
        <v>164</v>
      </c>
      <c r="Y23" s="30"/>
    </row>
    <row r="24" spans="1:25" ht="30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70</v>
      </c>
      <c r="O24" s="23" t="s">
        <v>71</v>
      </c>
      <c r="P24" s="39" t="s">
        <v>215</v>
      </c>
      <c r="Q24" s="8">
        <f t="shared" si="0"/>
        <v>24</v>
      </c>
      <c r="R24" s="9" t="str">
        <f t="shared" si="1"/>
        <v>21 - 30</v>
      </c>
      <c r="S24" s="27" t="s">
        <v>218</v>
      </c>
      <c r="V24" s="32" t="s">
        <v>165</v>
      </c>
      <c r="W24" s="29" t="s">
        <v>166</v>
      </c>
      <c r="Y24" s="30" t="s">
        <v>167</v>
      </c>
    </row>
    <row r="25" spans="1:25" ht="30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72</v>
      </c>
      <c r="O25" s="23" t="s">
        <v>73</v>
      </c>
      <c r="P25" s="39" t="s">
        <v>215</v>
      </c>
      <c r="Q25" s="8">
        <f t="shared" si="0"/>
        <v>32</v>
      </c>
      <c r="R25" s="9" t="str">
        <f t="shared" si="1"/>
        <v>31 - 40</v>
      </c>
      <c r="S25" s="27" t="s">
        <v>219</v>
      </c>
      <c r="V25" s="32" t="s">
        <v>168</v>
      </c>
      <c r="W25" s="29" t="s">
        <v>169</v>
      </c>
      <c r="Y25" s="30" t="s">
        <v>170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74</v>
      </c>
      <c r="O26" s="23" t="s">
        <v>75</v>
      </c>
      <c r="P26" s="39" t="s">
        <v>215</v>
      </c>
      <c r="Q26" s="8">
        <f t="shared" si="0"/>
        <v>31</v>
      </c>
      <c r="R26" s="9" t="str">
        <f t="shared" si="1"/>
        <v>31 - 40</v>
      </c>
      <c r="S26" s="27" t="s">
        <v>218</v>
      </c>
      <c r="V26" s="32" t="s">
        <v>171</v>
      </c>
      <c r="W26" s="29" t="s">
        <v>172</v>
      </c>
      <c r="Y26" s="30" t="s">
        <v>173</v>
      </c>
    </row>
    <row r="27" spans="1:25" ht="3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76</v>
      </c>
      <c r="O27" s="23" t="s">
        <v>77</v>
      </c>
      <c r="P27" s="39" t="s">
        <v>215</v>
      </c>
      <c r="Q27" s="8">
        <f t="shared" si="0"/>
        <v>26</v>
      </c>
      <c r="R27" s="9" t="str">
        <f t="shared" si="1"/>
        <v>21 - 30</v>
      </c>
      <c r="S27" s="27" t="s">
        <v>219</v>
      </c>
      <c r="V27" s="32" t="s">
        <v>174</v>
      </c>
      <c r="W27" s="29" t="s">
        <v>175</v>
      </c>
      <c r="Y27" s="30" t="s">
        <v>176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2" t="s">
        <v>79</v>
      </c>
      <c r="P28" s="39" t="s">
        <v>215</v>
      </c>
      <c r="Q28" s="8">
        <f t="shared" si="0"/>
        <v>29</v>
      </c>
      <c r="R28" s="9" t="str">
        <f t="shared" si="1"/>
        <v>21 - 30</v>
      </c>
      <c r="S28" s="27" t="s">
        <v>106</v>
      </c>
      <c r="V28" s="32" t="s">
        <v>177</v>
      </c>
      <c r="W28" s="29" t="s">
        <v>178</v>
      </c>
      <c r="Y28" s="30" t="s">
        <v>179</v>
      </c>
    </row>
    <row r="29" spans="1:25" ht="4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2" t="s">
        <v>81</v>
      </c>
      <c r="P29" s="39" t="s">
        <v>216</v>
      </c>
      <c r="Q29" s="8">
        <f t="shared" si="0"/>
        <v>37</v>
      </c>
      <c r="R29" s="9" t="str">
        <f t="shared" si="1"/>
        <v>31 - 40</v>
      </c>
      <c r="S29" s="27" t="s">
        <v>106</v>
      </c>
      <c r="V29" s="32" t="s">
        <v>180</v>
      </c>
      <c r="W29" s="29" t="s">
        <v>181</v>
      </c>
      <c r="Y29" s="30" t="s">
        <v>182</v>
      </c>
    </row>
    <row r="30" spans="1:25" ht="30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3" t="s">
        <v>83</v>
      </c>
      <c r="P30" s="39" t="s">
        <v>215</v>
      </c>
      <c r="Q30" s="8">
        <f t="shared" si="0"/>
        <v>30</v>
      </c>
      <c r="R30" s="9" t="str">
        <f t="shared" si="1"/>
        <v>21 - 30</v>
      </c>
      <c r="S30" s="27" t="s">
        <v>218</v>
      </c>
      <c r="V30" s="32" t="s">
        <v>183</v>
      </c>
      <c r="W30" s="29" t="s">
        <v>184</v>
      </c>
      <c r="Y30" s="30" t="s">
        <v>185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1" t="s">
        <v>84</v>
      </c>
      <c r="O31" s="23" t="s">
        <v>85</v>
      </c>
      <c r="P31" s="39" t="s">
        <v>215</v>
      </c>
      <c r="Q31" s="8">
        <f t="shared" si="0"/>
        <v>34</v>
      </c>
      <c r="R31" s="9" t="str">
        <f t="shared" si="1"/>
        <v>31 - 40</v>
      </c>
      <c r="S31" s="27" t="s">
        <v>219</v>
      </c>
      <c r="V31" s="32" t="s">
        <v>186</v>
      </c>
      <c r="W31" s="29" t="s">
        <v>187</v>
      </c>
      <c r="Y31" s="30" t="s">
        <v>188</v>
      </c>
    </row>
    <row r="32" spans="1:25" ht="29.25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1" t="s">
        <v>86</v>
      </c>
      <c r="O32" s="23" t="s">
        <v>87</v>
      </c>
      <c r="P32" s="39" t="s">
        <v>215</v>
      </c>
      <c r="Q32" s="8">
        <f t="shared" si="0"/>
        <v>36</v>
      </c>
      <c r="R32" s="9" t="str">
        <f t="shared" si="1"/>
        <v>31 - 40</v>
      </c>
      <c r="S32" s="27" t="s">
        <v>106</v>
      </c>
      <c r="V32" s="32" t="s">
        <v>189</v>
      </c>
      <c r="W32" s="29" t="s">
        <v>190</v>
      </c>
      <c r="Y32" s="30" t="s">
        <v>191</v>
      </c>
    </row>
    <row r="33" spans="1:25" ht="29.25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4" t="s">
        <v>88</v>
      </c>
      <c r="O33" s="23" t="s">
        <v>89</v>
      </c>
      <c r="P33" s="39" t="s">
        <v>215</v>
      </c>
      <c r="Q33" s="8">
        <f t="shared" si="0"/>
        <v>44</v>
      </c>
      <c r="R33" s="9" t="str">
        <f t="shared" si="1"/>
        <v>41 - 50</v>
      </c>
      <c r="S33" s="27" t="s">
        <v>218</v>
      </c>
      <c r="V33" s="32" t="s">
        <v>192</v>
      </c>
      <c r="W33" s="29" t="s">
        <v>193</v>
      </c>
      <c r="Y33" s="30" t="s">
        <v>194</v>
      </c>
    </row>
    <row r="34" spans="1:25" ht="29.25" thickBot="1" x14ac:dyDescent="0.3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1" t="s">
        <v>90</v>
      </c>
      <c r="O34" s="23" t="s">
        <v>91</v>
      </c>
      <c r="P34" s="39" t="s">
        <v>216</v>
      </c>
      <c r="Q34" s="8">
        <f t="shared" si="0"/>
        <v>27</v>
      </c>
      <c r="R34" s="9" t="str">
        <f t="shared" si="1"/>
        <v>21 - 30</v>
      </c>
      <c r="S34" s="27" t="s">
        <v>218</v>
      </c>
      <c r="V34" s="32" t="s">
        <v>195</v>
      </c>
      <c r="W34" s="29" t="s">
        <v>196</v>
      </c>
      <c r="Y34" s="30" t="s">
        <v>167</v>
      </c>
    </row>
    <row r="35" spans="1:25" ht="30.75" thickBot="1" x14ac:dyDescent="0.3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1" t="s">
        <v>92</v>
      </c>
      <c r="O35" s="23" t="s">
        <v>93</v>
      </c>
      <c r="P35" s="39" t="s">
        <v>215</v>
      </c>
      <c r="Q35" s="8">
        <f t="shared" si="0"/>
        <v>36</v>
      </c>
      <c r="R35" s="9" t="str">
        <f t="shared" si="1"/>
        <v>31 - 40</v>
      </c>
      <c r="S35" s="27" t="s">
        <v>218</v>
      </c>
      <c r="V35" s="32" t="s">
        <v>197</v>
      </c>
      <c r="W35" s="29" t="s">
        <v>198</v>
      </c>
      <c r="Y35" s="30" t="s">
        <v>182</v>
      </c>
    </row>
    <row r="36" spans="1:25" ht="30.75" thickBot="1" x14ac:dyDescent="0.3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21" t="s">
        <v>94</v>
      </c>
      <c r="O36" s="23" t="s">
        <v>95</v>
      </c>
      <c r="P36" s="39" t="s">
        <v>215</v>
      </c>
      <c r="Q36" s="8">
        <f t="shared" si="0"/>
        <v>26</v>
      </c>
      <c r="R36" s="9" t="str">
        <f t="shared" si="1"/>
        <v>21 - 30</v>
      </c>
      <c r="S36" s="27" t="s">
        <v>218</v>
      </c>
      <c r="V36" s="32" t="s">
        <v>199</v>
      </c>
      <c r="W36" s="29" t="s">
        <v>200</v>
      </c>
      <c r="Y36" s="30" t="s">
        <v>201</v>
      </c>
    </row>
    <row r="37" spans="1:25" ht="29.25" thickBot="1" x14ac:dyDescent="0.3">
      <c r="A37" s="17"/>
      <c r="B37" s="17"/>
      <c r="C37" s="3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21" t="s">
        <v>96</v>
      </c>
      <c r="O37" s="23" t="s">
        <v>97</v>
      </c>
      <c r="P37" s="39" t="s">
        <v>215</v>
      </c>
      <c r="Q37" s="8">
        <f t="shared" si="0"/>
        <v>46</v>
      </c>
      <c r="R37" s="9" t="str">
        <f t="shared" si="1"/>
        <v>41 - 50</v>
      </c>
      <c r="S37" s="27" t="s">
        <v>220</v>
      </c>
      <c r="V37" s="32" t="s">
        <v>202</v>
      </c>
      <c r="W37" s="29" t="s">
        <v>203</v>
      </c>
      <c r="Y37" s="30" t="s">
        <v>204</v>
      </c>
    </row>
    <row r="38" spans="1:25" ht="30.75" thickBot="1" x14ac:dyDescent="0.3">
      <c r="A38" s="17"/>
      <c r="B38" s="17"/>
      <c r="C38" s="3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21" t="s">
        <v>98</v>
      </c>
      <c r="O38" s="23" t="s">
        <v>99</v>
      </c>
      <c r="P38" s="39" t="s">
        <v>215</v>
      </c>
      <c r="Q38" s="8">
        <f t="shared" si="0"/>
        <v>51</v>
      </c>
      <c r="R38" s="9" t="str">
        <f t="shared" si="1"/>
        <v>&gt; 50</v>
      </c>
      <c r="S38" s="27" t="s">
        <v>218</v>
      </c>
      <c r="V38" s="32" t="s">
        <v>205</v>
      </c>
      <c r="W38" s="29" t="s">
        <v>206</v>
      </c>
      <c r="Y38" s="30" t="s">
        <v>207</v>
      </c>
    </row>
    <row r="39" spans="1:25" ht="29.25" thickBot="1" x14ac:dyDescent="0.3">
      <c r="A39" s="17"/>
      <c r="B39" s="17"/>
      <c r="C39" s="3">
        <v>0</v>
      </c>
      <c r="D39" s="17"/>
      <c r="E39" s="17"/>
      <c r="F39" s="17"/>
      <c r="G39" s="3" t="s">
        <v>25</v>
      </c>
      <c r="H39" s="17"/>
      <c r="I39" s="3" t="s">
        <v>25</v>
      </c>
      <c r="J39" s="17"/>
      <c r="K39" s="17"/>
      <c r="L39" s="17"/>
      <c r="M39" s="21" t="s">
        <v>100</v>
      </c>
      <c r="O39" s="23" t="s">
        <v>101</v>
      </c>
      <c r="P39" s="39" t="s">
        <v>216</v>
      </c>
      <c r="Q39" s="8">
        <f t="shared" si="0"/>
        <v>38</v>
      </c>
      <c r="R39" s="9" t="str">
        <f t="shared" si="1"/>
        <v>31 - 40</v>
      </c>
      <c r="S39" s="27" t="s">
        <v>106</v>
      </c>
      <c r="V39" s="32" t="s">
        <v>208</v>
      </c>
      <c r="W39" s="29" t="s">
        <v>209</v>
      </c>
      <c r="Y39" s="30" t="s">
        <v>210</v>
      </c>
    </row>
    <row r="40" spans="1:25" ht="29.25" thickBot="1" x14ac:dyDescent="0.3">
      <c r="A40" s="17"/>
      <c r="B40" s="17"/>
      <c r="C40" s="3">
        <v>0</v>
      </c>
      <c r="D40" s="17"/>
      <c r="E40" s="17"/>
      <c r="F40" s="17"/>
      <c r="G40" s="3" t="s">
        <v>25</v>
      </c>
      <c r="H40" s="17"/>
      <c r="I40" s="3" t="s">
        <v>25</v>
      </c>
      <c r="J40" s="17"/>
      <c r="K40" s="17"/>
      <c r="L40" s="17"/>
      <c r="M40" s="21" t="s">
        <v>102</v>
      </c>
      <c r="O40" s="23" t="s">
        <v>103</v>
      </c>
      <c r="P40" s="39" t="s">
        <v>216</v>
      </c>
      <c r="Q40" s="8">
        <f t="shared" si="0"/>
        <v>43</v>
      </c>
      <c r="R40" s="9" t="str">
        <f t="shared" si="1"/>
        <v>41 - 50</v>
      </c>
      <c r="S40" s="27" t="s">
        <v>106</v>
      </c>
      <c r="V40" s="32" t="s">
        <v>211</v>
      </c>
      <c r="W40" s="29" t="s">
        <v>212</v>
      </c>
      <c r="Y40" s="30" t="s">
        <v>213</v>
      </c>
    </row>
    <row r="41" spans="1:25" ht="29.25" thickBot="1" x14ac:dyDescent="0.3">
      <c r="A41" s="17"/>
      <c r="B41" s="17"/>
      <c r="C41" s="3">
        <v>0</v>
      </c>
      <c r="D41" s="17"/>
      <c r="E41" s="17"/>
      <c r="F41" s="17"/>
      <c r="G41" s="3" t="s">
        <v>25</v>
      </c>
      <c r="H41" s="17"/>
      <c r="I41" s="3" t="s">
        <v>25</v>
      </c>
      <c r="J41" s="17"/>
      <c r="K41" s="17"/>
      <c r="L41" s="17"/>
      <c r="M41" s="25" t="s">
        <v>104</v>
      </c>
      <c r="O41" s="26" t="s">
        <v>105</v>
      </c>
      <c r="P41" s="39" t="s">
        <v>216</v>
      </c>
      <c r="Q41" s="8">
        <f t="shared" si="0"/>
        <v>46</v>
      </c>
      <c r="R41" s="9" t="str">
        <f t="shared" si="1"/>
        <v>41 - 50</v>
      </c>
      <c r="S41" s="27" t="s">
        <v>106</v>
      </c>
      <c r="V41" s="35" t="s">
        <v>211</v>
      </c>
      <c r="W41" s="36" t="s">
        <v>214</v>
      </c>
      <c r="Y41" s="37" t="s">
        <v>213</v>
      </c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2016-10-03T13:36:25Z</dcterms:modified>
  <dc:language>en-US</dc:language>
</cp:coreProperties>
</file>