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2" i="1"/>
  <c r="R2" i="1" s="1"/>
</calcChain>
</file>

<file path=xl/sharedStrings.xml><?xml version="1.0" encoding="utf-8"?>
<sst xmlns="http://schemas.openxmlformats.org/spreadsheetml/2006/main" count="381" uniqueCount="217">
  <si>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</si>
  <si>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</si>
  <si>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</si>
  <si>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</si>
  <si>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</si>
  <si>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</si>
  <si>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</si>
  <si>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</si>
  <si>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</si>
  <si>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</si>
  <si>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</si>
  <si>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</si>
  <si>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</si>
  <si>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</si>
  <si>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</si>
  <si>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</si>
  <si>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</si>
  <si>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</si>
  <si>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</si>
  <si>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</si>
  <si>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</si>
  <si>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</si>
  <si>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</si>
  <si>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</si>
  <si>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</si>
  <si>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</si>
  <si>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A.A. Bagus Surya Gangga</t>
  </si>
  <si>
    <t>Denpasar, 01 April 1993</t>
  </si>
  <si>
    <t>Kadek Diviariesty</t>
  </si>
  <si>
    <t>Denpasar, 08 April 1994</t>
  </si>
  <si>
    <t>I Gusti Made Artawimana</t>
  </si>
  <si>
    <t>Denpasar, 25 Februari 1986</t>
  </si>
  <si>
    <t>Wayan Widi Wirawan</t>
  </si>
  <si>
    <t>Klungkung, 16 Agustus 1986</t>
  </si>
  <si>
    <t>Ni Kadek Suwandewi</t>
  </si>
  <si>
    <t>Carik Padang, 28 Oktober 1992</t>
  </si>
  <si>
    <t>Ni Putu Wartini</t>
  </si>
  <si>
    <t>Gianyar, 12 Maret 1992</t>
  </si>
  <si>
    <t>Ida Bagus Ketut Sukanegara</t>
  </si>
  <si>
    <t>Denpasar, 06 Agustus 1985</t>
  </si>
  <si>
    <t>Kadek Sastrawan W. M. SH.</t>
  </si>
  <si>
    <t>Denpasar, 28 September 1987</t>
  </si>
  <si>
    <t>I Wayan Ginarsa</t>
  </si>
  <si>
    <t>Pidpid, 06 Mei 1991</t>
  </si>
  <si>
    <t>I Wayan Aripriokta Pratama</t>
  </si>
  <si>
    <t>Denpasar, 22 Oktober 1993</t>
  </si>
  <si>
    <t>I Gusti Ngurah Made Surya</t>
  </si>
  <si>
    <t>Bajera, 09 Januari 1977</t>
  </si>
  <si>
    <t>Putu Ayu Geriani</t>
  </si>
  <si>
    <t>Bandung, 19 Desember 1993</t>
  </si>
  <si>
    <t>Ade Irma Citra Musbani</t>
  </si>
  <si>
    <t>Bebandem, 05 Agustus 1993</t>
  </si>
  <si>
    <t>Rahajeng Wahyuning Ratih</t>
  </si>
  <si>
    <t>Lamongan, 05 Desember 1990</t>
  </si>
  <si>
    <t>Ni Luh Yeni Yusini</t>
  </si>
  <si>
    <t>Tejakula, 04 Juli 1993</t>
  </si>
  <si>
    <t>Putu Agus Indra Purnama</t>
  </si>
  <si>
    <t>Denpasar, 17 April 1992</t>
  </si>
  <si>
    <t>Apin Raymils</t>
  </si>
  <si>
    <t>Denpasar, 09 Juni 1991</t>
  </si>
  <si>
    <t>Ni Nyoman Yoni Try Jayanti</t>
  </si>
  <si>
    <t>Selanbawak, 25 Januari 1993</t>
  </si>
  <si>
    <t>Ayu Mellyta Purnama Sari</t>
  </si>
  <si>
    <t>Denpasar, 29 Mei 1991</t>
  </si>
  <si>
    <t>Didik Pujo Leksono HS.</t>
  </si>
  <si>
    <t>Madiun, 12 Mei 1970</t>
  </si>
  <si>
    <t>Ida Bagus Made Dwija Bhawa</t>
  </si>
  <si>
    <t>Denpasar, 13 februari 1992</t>
  </si>
  <si>
    <t>Justin Banu Prabowo</t>
  </si>
  <si>
    <t>Mataram, 20 Juni 1994</t>
  </si>
  <si>
    <t>Wiwit Nurhidayatul Jannah</t>
  </si>
  <si>
    <t>Banyuwangi, 25 Agustus 1990</t>
  </si>
  <si>
    <t>Ida Bagus Putra Prabawa</t>
  </si>
  <si>
    <t>Badung, 29 Juni 1988</t>
  </si>
  <si>
    <t>I Gusti Ngurah Agung Dedy. A</t>
  </si>
  <si>
    <t>Denpasar, 30 Maret 1993</t>
  </si>
  <si>
    <t>Agus Nanda Yudistira</t>
  </si>
  <si>
    <t>Badung, 27 Juni 1994</t>
  </si>
  <si>
    <t>Ni Putu Desy Ratna Dewi</t>
  </si>
  <si>
    <t>Kalibukbuk, 13 Desember 1993</t>
  </si>
  <si>
    <t>Annisya Rusmala Sari</t>
  </si>
  <si>
    <t>Palembang, 19 April 1993</t>
  </si>
  <si>
    <t>Gede Yuda Darma Wijaya</t>
  </si>
  <si>
    <t>Denpasar, 06 April 1994</t>
  </si>
  <si>
    <t>Kadek Dwi Sugandana</t>
  </si>
  <si>
    <t>Subuk, 03 Mei 1992</t>
  </si>
  <si>
    <t>I Komang Sutama</t>
  </si>
  <si>
    <t>Bhuanagiri, 21 Juli 1990</t>
  </si>
  <si>
    <t>Ni Putu Tina Kristini</t>
  </si>
  <si>
    <t>Saribupati, 05 Desember 1990</t>
  </si>
  <si>
    <t>I Gusti Ayu Cahya Maharani</t>
  </si>
  <si>
    <t>Denpasar, 30 Juni 1992</t>
  </si>
  <si>
    <t>Rahajeng Purwadhani Apriati</t>
  </si>
  <si>
    <t>Malang, 12 April 1992</t>
  </si>
  <si>
    <t>I Wayan Siarsana</t>
  </si>
  <si>
    <t>Aan, 22 November 1966</t>
  </si>
  <si>
    <t>I Gde Wikarga</t>
  </si>
  <si>
    <t>Denpasar, 18 Juli 1991</t>
  </si>
  <si>
    <t>I Kadek Ari Wirawan</t>
  </si>
  <si>
    <t>Denpasar, 20 Januari 1989</t>
  </si>
  <si>
    <t>Putu Candra Gunantara</t>
  </si>
  <si>
    <t>Denpasar, 14 Juli 1992</t>
  </si>
  <si>
    <t>Ni Putu Sasmita Andharista</t>
  </si>
  <si>
    <t>Denpasar, 08 Maret 1994</t>
  </si>
  <si>
    <t>Ni Made Putri Udayani</t>
  </si>
  <si>
    <t>Dili, 13 Juni 1991</t>
  </si>
  <si>
    <t>STIMI Handayani Denpasar</t>
  </si>
  <si>
    <t>Jl. Imam Bonjol 52 DPS, Dsn. Tegal Agung, Kel. Pemecutan Kelod, Kec. Denpasar Barat, Kota Denpasar, Provinsi Bali</t>
  </si>
  <si>
    <t>087861674558/ (0361) 486676</t>
  </si>
  <si>
    <t>Universitas Warmadewa</t>
  </si>
  <si>
    <t>Jl. Nangka G.VII/27A DPS, Dsn. Buana Sari, Kel. Dangin Puri Kaja, Kec. Denpasar Utara, Kota Denpasar, Provinsi Bali</t>
  </si>
  <si>
    <t>(0361) 7411523/ 085738209082</t>
  </si>
  <si>
    <t>STMIK Asia Malang</t>
  </si>
  <si>
    <t>Jl. Nangka Gg. Turi Buntu 18 TA, Dsn. Umasari, Kel. Dangri Kaja, Kec. Denpasar Utara, Kota Denpasar, Prrovinsi Bali</t>
  </si>
  <si>
    <t>081916137732</t>
  </si>
  <si>
    <t>UNDIKSHA</t>
  </si>
  <si>
    <t>Dsn. Swelagiri, Desa Aan, Kec. Banjarangkan, Kab. Klungkung, Provinsi Bali</t>
  </si>
  <si>
    <t>081805370257</t>
  </si>
  <si>
    <t>Universitas Hindu Indonesia</t>
  </si>
  <si>
    <t>BR. Carik Padang, Desa Nyambu, Kec. Kediri, Kab. Tabanan, Provinsi Bali</t>
  </si>
  <si>
    <t>081916403269</t>
  </si>
  <si>
    <t>BTN Gema Mas, BR. Jasri, Desa Belega, Kec. Blahbatuh, Kab. Gianyar, Provinsi Bali</t>
  </si>
  <si>
    <t>087361366199</t>
  </si>
  <si>
    <t>Universitas Pendidikan Nasional</t>
  </si>
  <si>
    <t>Jl. Noja II No.7, Dsn. Meranggi, Kel. Kesiman Petilan, Kec. Denpasar Timur, Kota Denpasar, Provinsi Bali</t>
  </si>
  <si>
    <t>(0361) 222228/ 081805355166</t>
  </si>
  <si>
    <t>Universitas Udayana</t>
  </si>
  <si>
    <t>BR. Belang Sembung, Desa Sembung, Kec. Mengwi, Kab. Badung, Provinsi Bali</t>
  </si>
  <si>
    <t>(0361) 7475569/  08179748872</t>
  </si>
  <si>
    <t>Politeknik Negeri Bali</t>
  </si>
  <si>
    <t>BR. Dinas Pidpid Laga, Desa Pidpid, Kec. Abang, Kab. Karangasem, Provinsi Bali</t>
  </si>
  <si>
    <t>085737047905</t>
  </si>
  <si>
    <t>Jl. A. Yani No. 386, Dsn. Kepuh, Kel. Peguyangan, Kec. Denpasar Utara, Kota Denpasar, Provinsi Bali</t>
  </si>
  <si>
    <t>083114355693</t>
  </si>
  <si>
    <t>Institut Pertanian STIPER Yogyakarta</t>
  </si>
  <si>
    <t>BR. Dinas Bajera Jero, Desa Bajera, Kec. Selemadeg, Kab. Tabanan, Provinsi Bali</t>
  </si>
  <si>
    <t>081933055359</t>
  </si>
  <si>
    <t>Universitas Mahasaraswati Denpasar</t>
  </si>
  <si>
    <t>BR. Tebongkang, Desa Singakerta, Kec. Ubud, Kab. Gianyar, Provinsi Bali</t>
  </si>
  <si>
    <t>083119330044</t>
  </si>
  <si>
    <t>BR. Dinas Tihing Seka, Desa Bebandem, Kec. Bebandem, Kab. Karangasem, Provinsi Bali</t>
  </si>
  <si>
    <t>087863177624</t>
  </si>
  <si>
    <t>Mentaras RT.008/004, Desa Mentaras, Kec. Dukun, Kab. Gresik, Provinsi Jawa Timur</t>
  </si>
  <si>
    <t>Lingk Celuk Benoa, Desa Benoa, Kec. Kuta Selatan, Kab. Badung, Provinsi Bali</t>
  </si>
  <si>
    <t>(0361)778018/ 085792233572</t>
  </si>
  <si>
    <t>Jl. RY. Sesetan No.88, Dsn. Tengah, Kel. Sesetan, Kec. Denpasar Selatan, Kota Denpasar, Provinsi Bali</t>
  </si>
  <si>
    <t>(0361)228432/ 085737453322</t>
  </si>
  <si>
    <t>Jl. P. Moyo Nuansa Kori Utama III/8, Dsn. Ambengan, Kel. Pedungan, Kec. Denpasar Selatan, Kota Denpasar, Provinsi Bali</t>
  </si>
  <si>
    <t>(0361)727333/ 085737770788</t>
  </si>
  <si>
    <t>Banjar Dinas Selanbawak Kaja, Desa Selanbawak, Kec. Marga, Kab. Tabanan, Provinsi Bali</t>
  </si>
  <si>
    <t>081999020776</t>
  </si>
  <si>
    <t>Perum Alam Sari Permai L.52 DPS, Dsn. Tegeh Sari, Kel. Padang Sambian Kaja, Kec. Denpasar Barat, Provinsi Bali</t>
  </si>
  <si>
    <t>081805538068</t>
  </si>
  <si>
    <t>Jl. Krisna I Gg.II No.2 BR. Tandeg, Kel. Tibubeneng, Kec. Kuta Utara, Kab. Badung, Provinsi Bali</t>
  </si>
  <si>
    <t>(0361) 7920366/ 081236277270</t>
  </si>
  <si>
    <t>BR. Pane Sibanggede, Desa Sibang Gede, kec. Abiansemal, Kab. Badung, Provinsi Bali</t>
  </si>
  <si>
    <t>08563739740</t>
  </si>
  <si>
    <t>STIKOM</t>
  </si>
  <si>
    <t>Perum Permata Arsandi C-4/62 DPS, Dsn. Tangguntiti, Kel. Tonja, Kec. Denpasar Utara, Kota Denpasar, Prov. Bali</t>
  </si>
  <si>
    <t>(0361)8066160/ 085339453391</t>
  </si>
  <si>
    <t>STAID Bali</t>
  </si>
  <si>
    <t>Jl. Tukad Pakerisan No.98, Panjer, Dusun Antap, Kel. Panjer, Kec. Denpasar Selatan, Kota Denpasar, Provinsi Bali</t>
  </si>
  <si>
    <t>08970125444</t>
  </si>
  <si>
    <t>BR. Tengah Buduk, Desa Buduk, Kec. Mengwi, Kab. Badung, Provinsi Bali</t>
  </si>
  <si>
    <t>085935343245</t>
  </si>
  <si>
    <t>Jl. Raden Wijaya, Desa Gianyar, Kec. Gianyar, Kab. Gianyar, Provinsi Bali</t>
  </si>
  <si>
    <t>(0361)942294/ 083117780686</t>
  </si>
  <si>
    <t>BR. Darmasaba, Desa Darmasaba, Kec. Abiansemal, Kab. Badung, Provinsi Bali</t>
  </si>
  <si>
    <t>(0361)412986/ 085737633186</t>
  </si>
  <si>
    <t>Banjar Dinas Desa, Desa Cempaga, Kec. Banjar, Kab. Buleeleng, Provinsi Bali</t>
  </si>
  <si>
    <t>085738086590</t>
  </si>
  <si>
    <t>BTN. Pesona Rajawali Blok F/05 Dauh Pala, Desa Dauh Peken, Kec. Tabanan, Kab. Tabanan, Provinsi Bali</t>
  </si>
  <si>
    <t>085737338493</t>
  </si>
  <si>
    <t>Jl. Imam Bonjol Gg. Segina III B2, Dsn. Pekandelan, Kel. Pemecutan Kelod, Kec. Denpasar Barat, Provinsi Bali</t>
  </si>
  <si>
    <t>(0361)2743724/ 08990148458</t>
  </si>
  <si>
    <t>Universitas Ngurah Rai</t>
  </si>
  <si>
    <t>Banjar Dinas Subuk, Desa Subuk, Kec. Busungbiu, Kab. Buleleng, Provinsi Bali</t>
  </si>
  <si>
    <t>087762188181</t>
  </si>
  <si>
    <t>BR. Dinas Linggasana, Desa Buana Giri, Kec. Bebandem, Kab. Karangasem, Provinsi Bali</t>
  </si>
  <si>
    <t>085737428890/ (0361) 8063179</t>
  </si>
  <si>
    <t>Banjar Dinas Seribupati, Desa Cau Belayu, Kec. Marga, Kab. Tabanan, Provinsi Bali</t>
  </si>
  <si>
    <t>085792847488</t>
  </si>
  <si>
    <t>Jl. Salya Gg. III/7 Denpasar, Dusun Puncak Sari, Kel. Dangri Kauh, Kec. Denpasar Utara, Kota Denpasar, Provinsi Bali</t>
  </si>
  <si>
    <t>(0361) 242023/ 083114635251</t>
  </si>
  <si>
    <t>Jl. Wijaya Kusuma II No.8 DPS, Dsn. Merta Rauh Kaja, Kel. Dangri Kangin, Kec. Denpasar Utara, Kota Denpasar, Bali</t>
  </si>
  <si>
    <t>082339663162</t>
  </si>
  <si>
    <t>Dusun Swelagiri, Desa Aan, Kec. Banjarangkan, Kab. Klungkung, Provinsi Bali</t>
  </si>
  <si>
    <t>087861644187</t>
  </si>
  <si>
    <t>Jl. Raya Sesetan Gg. Taman Sari II No. 27, Dsn. Gaduh, Kel. Sesetan, Kec. Denpasar, Kota Denpasar, Provinsi Bali</t>
  </si>
  <si>
    <t>085935123068</t>
  </si>
  <si>
    <t>UNDIKSHA Singaraja</t>
  </si>
  <si>
    <t>085935285812</t>
  </si>
  <si>
    <t>Dusun Gaga.a Taman Bali, Kec. Bangli, Kab. Bangli, Provinsi Bali</t>
  </si>
  <si>
    <t>087861850248</t>
  </si>
  <si>
    <t>Jl, Banteng Gg.V/15 DPS, Dsn. Taman Sari, Kel. Dangin Puri Kaja, Denpasar Utara, Kota Denpasar, Prov. Bali</t>
  </si>
  <si>
    <t>087862727722</t>
  </si>
  <si>
    <t>Jl. A. Yani No. 309, Dsn. Kepuh, Kel. Peguyangan, Kec. Denpasar Utara, Kota Denpasar, Provinsi Bali</t>
  </si>
  <si>
    <t>081337606947</t>
  </si>
  <si>
    <t>Jasa</t>
  </si>
  <si>
    <t>Home Industri / Kerajinan</t>
  </si>
  <si>
    <t>Pangkas Rambut Laki-Laki</t>
  </si>
  <si>
    <t>-</t>
  </si>
  <si>
    <t>Makanan</t>
  </si>
  <si>
    <t>Kuliner</t>
  </si>
  <si>
    <t>Percetakan</t>
  </si>
  <si>
    <t>Property</t>
  </si>
  <si>
    <t>Game Online</t>
  </si>
  <si>
    <t>Kuliner dan Fashion</t>
  </si>
  <si>
    <t>Toko Online (Jual Beli Tanah)</t>
  </si>
  <si>
    <t>Konveksi</t>
  </si>
  <si>
    <t>Fashion</t>
  </si>
  <si>
    <t>Teknologi Informasi</t>
  </si>
  <si>
    <t>Pupuk Organik</t>
  </si>
  <si>
    <t>Furniture</t>
  </si>
  <si>
    <t>Bakery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</si>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</sst>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9"/>
      <color theme="1"/>
      <name val="Tahoma"/>
      <family val="2"/>
    </font>
    <font>
      <sz val="9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3" fontId="2" fillId="3" borderId="5" xfId="0" applyNumberFormat="1" applyFont="1" applyFill="1" applyBorder="1" applyAlignment="1">
      <alignment horizontal="left" vertical="center" wrapText="1"/>
    </xf>
    <xf numFmtId="15" fontId="2" fillId="3" borderId="6" xfId="0" applyNumberFormat="1" applyFont="1" applyFill="1" applyBorder="1" applyAlignment="1">
      <alignment horizontal="left" vertical="center" wrapText="1"/>
    </xf>
    <xf numFmtId="3" fontId="2" fillId="0" borderId="5" xfId="0" applyNumberFormat="1" applyFont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3" fontId="5" fillId="3" borderId="5" xfId="0" applyNumberFormat="1" applyFont="1" applyFill="1" applyBorder="1" applyAlignment="1">
      <alignment horizontal="left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3" fontId="5" fillId="3" borderId="7" xfId="0" applyNumberFormat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left" vertical="center" wrapText="1"/>
    </xf>
    <xf numFmtId="49" fontId="2" fillId="3" borderId="4" xfId="0" quotePrefix="1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left" vertical="center" wrapText="1"/>
    </xf>
    <xf numFmtId="49" fontId="2" fillId="3" borderId="6" xfId="0" quotePrefix="1" applyNumberFormat="1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3" fontId="2" fillId="0" borderId="2" xfId="0" applyNumberFormat="1" applyFont="1" applyFill="1" applyBorder="1" applyAlignment="1">
      <alignment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5" fillId="3" borderId="9" xfId="0" applyNumberFormat="1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quotePrefix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0" xfId="0" applyAlignment="1">
      <alignment horizontal="justify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38" zoomScale="75" zoomScaleNormal="75" workbookViewId="0">
      <selection activeCell="Q2" sqref="Q2:R4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12" style="1" customWidth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47.25" customHeight="1" thickTop="1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41" t="s">
        <v>215</v>
      </c>
      <c r="Q2" s="8">
        <f>2013-VALUE(RIGHT(O2,4))</f>
        <v>20</v>
      </c>
      <c r="R2" s="9" t="str">
        <f>IF(Q2&lt;21,"&lt; 21",IF(Q2&lt;=30,"21 - 30",IF(Q2&lt;=40,"31 - 40",IF(Q2&lt;=50,"41 - 50","&gt; 50" ))))</f>
        <v>&lt; 21</v>
      </c>
      <c r="U2" s="28" t="s">
        <v>106</v>
      </c>
      <c r="V2" s="29" t="s">
        <v>107</v>
      </c>
      <c r="W2" s="30" t="s">
        <v>108</v>
      </c>
      <c r="X2"/>
      <c r="Y2" s="39" t="s">
        <v>198</v>
      </c>
    </row>
    <row r="3" spans="1:25" ht="69" customHeight="1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42" t="s">
        <v>216</v>
      </c>
      <c r="Q3" s="8">
        <f t="shared" ref="Q3:Q41" si="0">2013-VALUE(RIGHT(O3,4))</f>
        <v>19</v>
      </c>
      <c r="R3" s="9" t="str">
        <f t="shared" ref="R3:R41" si="1">IF(Q3&lt;21,"&lt; 21",IF(Q3&lt;=30,"21 - 30",IF(Q3&lt;=40,"31 - 40",IF(Q3&lt;=50,"41 - 50","&gt; 50" ))))</f>
        <v>&lt; 21</v>
      </c>
      <c r="U3" s="31" t="s">
        <v>109</v>
      </c>
      <c r="V3" s="32" t="s">
        <v>110</v>
      </c>
      <c r="W3" s="33" t="s">
        <v>111</v>
      </c>
      <c r="X3"/>
      <c r="Y3" s="39" t="s">
        <v>199</v>
      </c>
    </row>
    <row r="4" spans="1:25" ht="36.75" customHeight="1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3" t="s">
        <v>30</v>
      </c>
      <c r="O4" s="24" t="s">
        <v>31</v>
      </c>
      <c r="P4" s="42" t="s">
        <v>215</v>
      </c>
      <c r="Q4" s="8">
        <f t="shared" si="0"/>
        <v>27</v>
      </c>
      <c r="R4" s="9" t="str">
        <f t="shared" si="1"/>
        <v>21 - 30</v>
      </c>
      <c r="U4" s="31" t="s">
        <v>112</v>
      </c>
      <c r="V4" s="34" t="s">
        <v>113</v>
      </c>
      <c r="W4" s="33" t="s">
        <v>114</v>
      </c>
      <c r="X4"/>
      <c r="Y4" s="39" t="s">
        <v>200</v>
      </c>
    </row>
    <row r="5" spans="1:25" ht="40.5" customHeight="1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24" t="s">
        <v>33</v>
      </c>
      <c r="P5" s="42" t="s">
        <v>215</v>
      </c>
      <c r="Q5" s="8">
        <f t="shared" si="0"/>
        <v>27</v>
      </c>
      <c r="R5" s="9" t="str">
        <f t="shared" si="1"/>
        <v>21 - 30</v>
      </c>
      <c r="U5" s="31" t="s">
        <v>115</v>
      </c>
      <c r="V5" s="32" t="s">
        <v>116</v>
      </c>
      <c r="W5" s="33" t="s">
        <v>117</v>
      </c>
      <c r="X5"/>
      <c r="Y5" s="40" t="s">
        <v>201</v>
      </c>
    </row>
    <row r="6" spans="1:25" ht="63.75" customHeight="1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24" t="s">
        <v>35</v>
      </c>
      <c r="P6" s="42" t="s">
        <v>216</v>
      </c>
      <c r="Q6" s="8">
        <f t="shared" si="0"/>
        <v>21</v>
      </c>
      <c r="R6" s="9" t="str">
        <f t="shared" si="1"/>
        <v>21 - 30</v>
      </c>
      <c r="U6" s="31" t="s">
        <v>118</v>
      </c>
      <c r="V6" s="32" t="s">
        <v>119</v>
      </c>
      <c r="W6" s="33" t="s">
        <v>120</v>
      </c>
      <c r="X6"/>
      <c r="Y6" s="39" t="s">
        <v>202</v>
      </c>
    </row>
    <row r="7" spans="1:25" ht="64.5" customHeight="1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24" t="s">
        <v>37</v>
      </c>
      <c r="P7" s="42" t="s">
        <v>216</v>
      </c>
      <c r="Q7" s="8">
        <f t="shared" si="0"/>
        <v>21</v>
      </c>
      <c r="R7" s="9" t="str">
        <f t="shared" si="1"/>
        <v>21 - 30</v>
      </c>
      <c r="U7" s="31" t="s">
        <v>118</v>
      </c>
      <c r="V7" s="32" t="s">
        <v>121</v>
      </c>
      <c r="W7" s="33" t="s">
        <v>122</v>
      </c>
      <c r="X7"/>
      <c r="Y7" s="39" t="s">
        <v>203</v>
      </c>
    </row>
    <row r="8" spans="1:25" ht="50.25" customHeight="1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24" t="s">
        <v>39</v>
      </c>
      <c r="P8" s="42" t="s">
        <v>215</v>
      </c>
      <c r="Q8" s="8">
        <f t="shared" si="0"/>
        <v>28</v>
      </c>
      <c r="R8" s="9" t="str">
        <f t="shared" si="1"/>
        <v>21 - 30</v>
      </c>
      <c r="U8" s="31" t="s">
        <v>123</v>
      </c>
      <c r="V8" s="35" t="s">
        <v>124</v>
      </c>
      <c r="W8" s="33" t="s">
        <v>125</v>
      </c>
      <c r="X8"/>
      <c r="Y8" s="40" t="s">
        <v>201</v>
      </c>
    </row>
    <row r="9" spans="1:25" ht="66" customHeight="1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24" t="s">
        <v>41</v>
      </c>
      <c r="P9" s="42" t="s">
        <v>215</v>
      </c>
      <c r="Q9" s="8">
        <f t="shared" si="0"/>
        <v>26</v>
      </c>
      <c r="R9" s="9" t="str">
        <f t="shared" si="1"/>
        <v>21 - 30</v>
      </c>
      <c r="U9" s="31" t="s">
        <v>126</v>
      </c>
      <c r="V9" s="32" t="s">
        <v>127</v>
      </c>
      <c r="W9" s="33" t="s">
        <v>128</v>
      </c>
      <c r="X9"/>
      <c r="Y9" s="40" t="s">
        <v>201</v>
      </c>
    </row>
    <row r="10" spans="1:25" ht="51.75" customHeight="1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24" t="s">
        <v>43</v>
      </c>
      <c r="P10" s="42" t="s">
        <v>215</v>
      </c>
      <c r="Q10" s="8">
        <f t="shared" si="0"/>
        <v>22</v>
      </c>
      <c r="R10" s="9" t="str">
        <f t="shared" si="1"/>
        <v>21 - 30</v>
      </c>
      <c r="U10" s="31" t="s">
        <v>129</v>
      </c>
      <c r="V10" s="32" t="s">
        <v>130</v>
      </c>
      <c r="W10" s="33" t="s">
        <v>131</v>
      </c>
      <c r="X10"/>
      <c r="Y10" s="39" t="s">
        <v>204</v>
      </c>
    </row>
    <row r="11" spans="1:25" ht="64.5" customHeight="1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24" t="s">
        <v>45</v>
      </c>
      <c r="P11" s="42" t="s">
        <v>215</v>
      </c>
      <c r="Q11" s="8">
        <f t="shared" si="0"/>
        <v>20</v>
      </c>
      <c r="R11" s="9" t="str">
        <f t="shared" si="1"/>
        <v>&lt; 21</v>
      </c>
      <c r="U11" s="31" t="s">
        <v>129</v>
      </c>
      <c r="V11" s="32" t="s">
        <v>132</v>
      </c>
      <c r="W11" s="33" t="s">
        <v>133</v>
      </c>
      <c r="X11"/>
      <c r="Y11" s="39" t="s">
        <v>205</v>
      </c>
    </row>
    <row r="12" spans="1:25" ht="65.25" customHeight="1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2" t="s">
        <v>47</v>
      </c>
      <c r="P12" s="42" t="s">
        <v>215</v>
      </c>
      <c r="Q12" s="8">
        <f t="shared" si="0"/>
        <v>36</v>
      </c>
      <c r="R12" s="9" t="str">
        <f t="shared" si="1"/>
        <v>31 - 40</v>
      </c>
      <c r="U12" s="31" t="s">
        <v>134</v>
      </c>
      <c r="V12" s="32" t="s">
        <v>135</v>
      </c>
      <c r="W12" s="33" t="s">
        <v>136</v>
      </c>
      <c r="X12"/>
      <c r="Y12" s="40" t="s">
        <v>201</v>
      </c>
    </row>
    <row r="13" spans="1:25" ht="53.25" customHeight="1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4" t="s">
        <v>49</v>
      </c>
      <c r="P13" s="42" t="s">
        <v>216</v>
      </c>
      <c r="Q13" s="8">
        <f t="shared" si="0"/>
        <v>20</v>
      </c>
      <c r="R13" s="9" t="str">
        <f t="shared" si="1"/>
        <v>&lt; 21</v>
      </c>
      <c r="U13" s="31" t="s">
        <v>137</v>
      </c>
      <c r="V13" s="32" t="s">
        <v>138</v>
      </c>
      <c r="W13" s="33" t="s">
        <v>139</v>
      </c>
      <c r="X13"/>
      <c r="Y13" s="39" t="s">
        <v>202</v>
      </c>
    </row>
    <row r="14" spans="1:25" ht="62.25" customHeight="1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24" t="s">
        <v>51</v>
      </c>
      <c r="P14" s="42" t="s">
        <v>216</v>
      </c>
      <c r="Q14" s="8">
        <f t="shared" si="0"/>
        <v>20</v>
      </c>
      <c r="R14" s="9" t="str">
        <f t="shared" si="1"/>
        <v>&lt; 21</v>
      </c>
      <c r="U14" s="31" t="s">
        <v>137</v>
      </c>
      <c r="V14" s="32" t="s">
        <v>140</v>
      </c>
      <c r="W14" s="33" t="s">
        <v>141</v>
      </c>
      <c r="X14"/>
      <c r="Y14" s="40" t="s">
        <v>202</v>
      </c>
    </row>
    <row r="15" spans="1:25" ht="60" customHeight="1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2" t="s">
        <v>53</v>
      </c>
      <c r="P15" s="42" t="s">
        <v>216</v>
      </c>
      <c r="Q15" s="8">
        <f t="shared" si="0"/>
        <v>23</v>
      </c>
      <c r="R15" s="9" t="str">
        <f t="shared" si="1"/>
        <v>21 - 30</v>
      </c>
      <c r="U15" s="31" t="s">
        <v>137</v>
      </c>
      <c r="V15" s="32" t="s">
        <v>142</v>
      </c>
      <c r="W15" s="33" t="s">
        <v>139</v>
      </c>
      <c r="X15"/>
      <c r="Y15" s="39" t="s">
        <v>202</v>
      </c>
    </row>
    <row r="16" spans="1:25" ht="4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24" t="s">
        <v>55</v>
      </c>
      <c r="P16" s="42" t="s">
        <v>216</v>
      </c>
      <c r="Q16" s="8">
        <f t="shared" si="0"/>
        <v>20</v>
      </c>
      <c r="R16" s="9" t="str">
        <f t="shared" si="1"/>
        <v>&lt; 21</v>
      </c>
      <c r="U16" s="31" t="s">
        <v>123</v>
      </c>
      <c r="V16" s="32" t="s">
        <v>143</v>
      </c>
      <c r="W16" s="33" t="s">
        <v>144</v>
      </c>
      <c r="X16"/>
      <c r="Y16" s="39" t="s">
        <v>203</v>
      </c>
    </row>
    <row r="17" spans="1:25" ht="45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56</v>
      </c>
      <c r="O17" s="24" t="s">
        <v>57</v>
      </c>
      <c r="P17" s="42" t="s">
        <v>215</v>
      </c>
      <c r="Q17" s="8">
        <f t="shared" si="0"/>
        <v>21</v>
      </c>
      <c r="R17" s="9" t="str">
        <f t="shared" si="1"/>
        <v>21 - 30</v>
      </c>
      <c r="U17" s="31" t="s">
        <v>123</v>
      </c>
      <c r="V17" s="36" t="s">
        <v>145</v>
      </c>
      <c r="W17" s="33" t="s">
        <v>146</v>
      </c>
      <c r="X17"/>
      <c r="Y17" s="40" t="s">
        <v>206</v>
      </c>
    </row>
    <row r="18" spans="1:25" ht="45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58</v>
      </c>
      <c r="O18" s="24" t="s">
        <v>59</v>
      </c>
      <c r="P18" s="42" t="s">
        <v>216</v>
      </c>
      <c r="Q18" s="8">
        <f t="shared" si="0"/>
        <v>22</v>
      </c>
      <c r="R18" s="9" t="str">
        <f t="shared" si="1"/>
        <v>21 - 30</v>
      </c>
      <c r="U18" s="31" t="s">
        <v>123</v>
      </c>
      <c r="V18" s="32" t="s">
        <v>147</v>
      </c>
      <c r="W18" s="33" t="s">
        <v>148</v>
      </c>
      <c r="X18"/>
      <c r="Y18" s="40" t="s">
        <v>207</v>
      </c>
    </row>
    <row r="19" spans="1:25" ht="47.25" customHeight="1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60</v>
      </c>
      <c r="O19" s="24" t="s">
        <v>61</v>
      </c>
      <c r="P19" s="42" t="s">
        <v>215</v>
      </c>
      <c r="Q19" s="8">
        <f t="shared" si="0"/>
        <v>20</v>
      </c>
      <c r="R19" s="9" t="str">
        <f t="shared" si="1"/>
        <v>&lt; 21</v>
      </c>
      <c r="U19" s="31" t="s">
        <v>126</v>
      </c>
      <c r="V19" s="32" t="s">
        <v>149</v>
      </c>
      <c r="W19" s="33" t="s">
        <v>150</v>
      </c>
      <c r="X19"/>
      <c r="Y19" s="40" t="s">
        <v>203</v>
      </c>
    </row>
    <row r="20" spans="1:25" ht="23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5" t="s">
        <v>62</v>
      </c>
      <c r="O20" s="24" t="s">
        <v>63</v>
      </c>
      <c r="P20" s="42" t="s">
        <v>216</v>
      </c>
      <c r="Q20" s="8">
        <f t="shared" si="0"/>
        <v>22</v>
      </c>
      <c r="R20" s="9" t="str">
        <f t="shared" si="1"/>
        <v>21 - 30</v>
      </c>
      <c r="U20" s="31" t="s">
        <v>126</v>
      </c>
      <c r="V20" s="26" t="s">
        <v>151</v>
      </c>
      <c r="W20" s="33" t="s">
        <v>152</v>
      </c>
      <c r="X20"/>
      <c r="Y20" s="40" t="s">
        <v>201</v>
      </c>
    </row>
    <row r="21" spans="1:25" ht="45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5" t="s">
        <v>64</v>
      </c>
      <c r="O21" s="24" t="s">
        <v>65</v>
      </c>
      <c r="P21" s="42" t="s">
        <v>215</v>
      </c>
      <c r="Q21" s="8">
        <f t="shared" si="0"/>
        <v>43</v>
      </c>
      <c r="R21" s="9" t="str">
        <f t="shared" si="1"/>
        <v>41 - 50</v>
      </c>
      <c r="U21" s="31" t="s">
        <v>106</v>
      </c>
      <c r="V21" s="26" t="s">
        <v>153</v>
      </c>
      <c r="W21" s="33" t="s">
        <v>154</v>
      </c>
      <c r="X21"/>
      <c r="Y21" s="40" t="s">
        <v>201</v>
      </c>
    </row>
    <row r="22" spans="1:25" ht="66" customHeight="1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5" t="s">
        <v>66</v>
      </c>
      <c r="O22" s="24" t="s">
        <v>67</v>
      </c>
      <c r="P22" s="42" t="s">
        <v>215</v>
      </c>
      <c r="Q22" s="8">
        <f t="shared" si="0"/>
        <v>21</v>
      </c>
      <c r="R22" s="9" t="str">
        <f t="shared" si="1"/>
        <v>21 - 30</v>
      </c>
      <c r="U22" s="31" t="s">
        <v>126</v>
      </c>
      <c r="V22" s="26" t="s">
        <v>155</v>
      </c>
      <c r="W22" s="33" t="s">
        <v>156</v>
      </c>
      <c r="X22"/>
      <c r="Y22" s="40" t="s">
        <v>201</v>
      </c>
    </row>
    <row r="23" spans="1:25" ht="72.75" customHeight="1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5" t="s">
        <v>68</v>
      </c>
      <c r="O23" s="24" t="s">
        <v>69</v>
      </c>
      <c r="P23" s="42" t="s">
        <v>215</v>
      </c>
      <c r="Q23" s="8">
        <f t="shared" si="0"/>
        <v>19</v>
      </c>
      <c r="R23" s="9" t="str">
        <f t="shared" si="1"/>
        <v>&lt; 21</v>
      </c>
      <c r="U23" s="31" t="s">
        <v>157</v>
      </c>
      <c r="V23" s="26" t="s">
        <v>158</v>
      </c>
      <c r="W23" s="33" t="s">
        <v>159</v>
      </c>
      <c r="X23"/>
      <c r="Y23" s="40" t="s">
        <v>208</v>
      </c>
    </row>
    <row r="24" spans="1:25" ht="68.25" customHeight="1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5" t="s">
        <v>70</v>
      </c>
      <c r="O24" s="24" t="s">
        <v>71</v>
      </c>
      <c r="P24" s="42" t="s">
        <v>216</v>
      </c>
      <c r="Q24" s="8">
        <f t="shared" si="0"/>
        <v>23</v>
      </c>
      <c r="R24" s="9" t="str">
        <f t="shared" si="1"/>
        <v>21 - 30</v>
      </c>
      <c r="U24" s="31" t="s">
        <v>160</v>
      </c>
      <c r="V24" s="26" t="s">
        <v>161</v>
      </c>
      <c r="W24" s="33" t="s">
        <v>162</v>
      </c>
      <c r="X24"/>
      <c r="Y24" s="40" t="s">
        <v>209</v>
      </c>
    </row>
    <row r="25" spans="1:25" ht="56.25" customHeight="1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5" t="s">
        <v>72</v>
      </c>
      <c r="O25" s="24" t="s">
        <v>73</v>
      </c>
      <c r="P25" s="42" t="s">
        <v>215</v>
      </c>
      <c r="Q25" s="8">
        <f t="shared" si="0"/>
        <v>25</v>
      </c>
      <c r="R25" s="9" t="str">
        <f t="shared" si="1"/>
        <v>21 - 30</v>
      </c>
      <c r="U25" s="31" t="s">
        <v>118</v>
      </c>
      <c r="V25" s="26" t="s">
        <v>163</v>
      </c>
      <c r="W25" s="33" t="s">
        <v>164</v>
      </c>
      <c r="X25"/>
      <c r="Y25" s="40" t="s">
        <v>201</v>
      </c>
    </row>
    <row r="26" spans="1:25" ht="36" customHeight="1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5" t="s">
        <v>74</v>
      </c>
      <c r="O26" s="24" t="s">
        <v>75</v>
      </c>
      <c r="P26" s="42" t="s">
        <v>215</v>
      </c>
      <c r="Q26" s="8">
        <f t="shared" si="0"/>
        <v>20</v>
      </c>
      <c r="R26" s="9" t="str">
        <f t="shared" si="1"/>
        <v>&lt; 21</v>
      </c>
      <c r="U26" s="31" t="s">
        <v>126</v>
      </c>
      <c r="V26" s="26" t="s">
        <v>165</v>
      </c>
      <c r="W26" s="33" t="s">
        <v>166</v>
      </c>
      <c r="X26"/>
      <c r="Y26" s="40" t="s">
        <v>202</v>
      </c>
    </row>
    <row r="27" spans="1:25" ht="37.5" customHeight="1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5" t="s">
        <v>76</v>
      </c>
      <c r="O27" s="24" t="s">
        <v>77</v>
      </c>
      <c r="P27" s="42" t="s">
        <v>215</v>
      </c>
      <c r="Q27" s="8">
        <f t="shared" si="0"/>
        <v>19</v>
      </c>
      <c r="R27" s="9" t="str">
        <f t="shared" si="1"/>
        <v>&lt; 21</v>
      </c>
      <c r="U27" s="31" t="s">
        <v>126</v>
      </c>
      <c r="V27" s="26" t="s">
        <v>167</v>
      </c>
      <c r="W27" s="33" t="s">
        <v>168</v>
      </c>
      <c r="X27"/>
      <c r="Y27" s="40" t="s">
        <v>203</v>
      </c>
    </row>
    <row r="28" spans="1:25" ht="66.75" customHeight="1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6" t="s">
        <v>78</v>
      </c>
      <c r="O28" s="24" t="s">
        <v>79</v>
      </c>
      <c r="P28" s="42" t="s">
        <v>216</v>
      </c>
      <c r="Q28" s="8">
        <f t="shared" si="0"/>
        <v>20</v>
      </c>
      <c r="R28" s="9" t="str">
        <f t="shared" si="1"/>
        <v>&lt; 21</v>
      </c>
      <c r="U28" s="31" t="s">
        <v>126</v>
      </c>
      <c r="V28" s="26" t="s">
        <v>169</v>
      </c>
      <c r="W28" s="33" t="s">
        <v>170</v>
      </c>
      <c r="X28"/>
      <c r="Y28" s="40" t="s">
        <v>210</v>
      </c>
    </row>
    <row r="29" spans="1:25" ht="15.75" customHeight="1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6" t="s">
        <v>80</v>
      </c>
      <c r="O29" s="24" t="s">
        <v>81</v>
      </c>
      <c r="P29" s="42" t="s">
        <v>216</v>
      </c>
      <c r="Q29" s="8">
        <f t="shared" si="0"/>
        <v>20</v>
      </c>
      <c r="R29" s="9" t="str">
        <f t="shared" si="1"/>
        <v>&lt; 21</v>
      </c>
      <c r="U29" s="31" t="s">
        <v>137</v>
      </c>
      <c r="V29" s="26" t="s">
        <v>171</v>
      </c>
      <c r="W29" s="33" t="s">
        <v>172</v>
      </c>
      <c r="X29"/>
      <c r="Y29" s="40"/>
    </row>
    <row r="30" spans="1:25" ht="66.75" customHeight="1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5" t="s">
        <v>82</v>
      </c>
      <c r="O30" s="24" t="s">
        <v>83</v>
      </c>
      <c r="P30" s="42" t="s">
        <v>215</v>
      </c>
      <c r="Q30" s="8">
        <f t="shared" si="0"/>
        <v>19</v>
      </c>
      <c r="R30" s="9" t="str">
        <f t="shared" si="1"/>
        <v>&lt; 21</v>
      </c>
      <c r="U30" s="31" t="s">
        <v>137</v>
      </c>
      <c r="V30" s="26" t="s">
        <v>173</v>
      </c>
      <c r="W30" s="33" t="s">
        <v>174</v>
      </c>
      <c r="X30"/>
      <c r="Y30" s="40" t="s">
        <v>211</v>
      </c>
    </row>
    <row r="31" spans="1:25" ht="60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6" t="s">
        <v>84</v>
      </c>
      <c r="O31" s="24" t="s">
        <v>85</v>
      </c>
      <c r="P31" s="42" t="s">
        <v>215</v>
      </c>
      <c r="Q31" s="8">
        <f t="shared" si="0"/>
        <v>21</v>
      </c>
      <c r="R31" s="9" t="str">
        <f t="shared" si="1"/>
        <v>21 - 30</v>
      </c>
      <c r="U31" s="31" t="s">
        <v>175</v>
      </c>
      <c r="V31" s="37" t="s">
        <v>176</v>
      </c>
      <c r="W31" s="33" t="s">
        <v>177</v>
      </c>
      <c r="X31"/>
      <c r="Y31" s="40" t="s">
        <v>201</v>
      </c>
    </row>
    <row r="32" spans="1:25" ht="51" customHeight="1" thickBot="1" x14ac:dyDescent="0.3">
      <c r="A32" s="17"/>
      <c r="B32" s="17"/>
      <c r="C32" s="3">
        <v>0</v>
      </c>
      <c r="D32" s="17"/>
      <c r="E32" s="17"/>
      <c r="F32" s="17"/>
      <c r="G32" s="3" t="s">
        <v>25</v>
      </c>
      <c r="H32" s="17"/>
      <c r="I32" s="3" t="s">
        <v>25</v>
      </c>
      <c r="J32" s="17"/>
      <c r="K32" s="17"/>
      <c r="L32" s="17"/>
      <c r="M32" s="25" t="s">
        <v>86</v>
      </c>
      <c r="O32" s="24" t="s">
        <v>87</v>
      </c>
      <c r="P32" s="42" t="s">
        <v>215</v>
      </c>
      <c r="Q32" s="8">
        <f t="shared" si="0"/>
        <v>23</v>
      </c>
      <c r="R32" s="9" t="str">
        <f t="shared" si="1"/>
        <v>21 - 30</v>
      </c>
      <c r="U32" s="31" t="s">
        <v>175</v>
      </c>
      <c r="V32" s="26" t="s">
        <v>178</v>
      </c>
      <c r="W32" s="33" t="s">
        <v>179</v>
      </c>
      <c r="X32"/>
      <c r="Y32" s="40" t="s">
        <v>201</v>
      </c>
    </row>
    <row r="33" spans="1:25" ht="33" customHeight="1" thickBot="1" x14ac:dyDescent="0.3">
      <c r="A33" s="17"/>
      <c r="B33" s="17"/>
      <c r="C33" s="3">
        <v>0</v>
      </c>
      <c r="D33" s="17"/>
      <c r="E33" s="17"/>
      <c r="F33" s="17"/>
      <c r="G33" s="3" t="s">
        <v>25</v>
      </c>
      <c r="H33" s="17"/>
      <c r="I33" s="3" t="s">
        <v>25</v>
      </c>
      <c r="J33" s="17"/>
      <c r="K33" s="17"/>
      <c r="L33" s="17"/>
      <c r="M33" s="25" t="s">
        <v>88</v>
      </c>
      <c r="O33" s="22" t="s">
        <v>89</v>
      </c>
      <c r="P33" s="42" t="s">
        <v>216</v>
      </c>
      <c r="Q33" s="8">
        <f t="shared" si="0"/>
        <v>23</v>
      </c>
      <c r="R33" s="9" t="str">
        <f t="shared" si="1"/>
        <v>21 - 30</v>
      </c>
      <c r="U33" s="31" t="s">
        <v>175</v>
      </c>
      <c r="V33" s="26" t="s">
        <v>180</v>
      </c>
      <c r="W33" s="33" t="s">
        <v>181</v>
      </c>
      <c r="X33"/>
      <c r="Y33" s="40" t="s">
        <v>201</v>
      </c>
    </row>
    <row r="34" spans="1:25" ht="56.25" customHeight="1" thickBot="1" x14ac:dyDescent="0.3">
      <c r="A34" s="17"/>
      <c r="B34" s="17"/>
      <c r="C34" s="3">
        <v>0</v>
      </c>
      <c r="D34" s="17"/>
      <c r="E34" s="17"/>
      <c r="F34" s="17"/>
      <c r="G34" s="3" t="s">
        <v>25</v>
      </c>
      <c r="H34" s="17"/>
      <c r="I34" s="3" t="s">
        <v>25</v>
      </c>
      <c r="J34" s="17"/>
      <c r="K34" s="17"/>
      <c r="L34" s="17"/>
      <c r="M34" s="25" t="s">
        <v>90</v>
      </c>
      <c r="O34" s="24" t="s">
        <v>91</v>
      </c>
      <c r="P34" s="42" t="s">
        <v>216</v>
      </c>
      <c r="Q34" s="8">
        <f t="shared" si="0"/>
        <v>21</v>
      </c>
      <c r="R34" s="9" t="str">
        <f t="shared" si="1"/>
        <v>21 - 30</v>
      </c>
      <c r="U34" s="31" t="s">
        <v>126</v>
      </c>
      <c r="V34" s="26" t="s">
        <v>182</v>
      </c>
      <c r="W34" s="33" t="s">
        <v>183</v>
      </c>
      <c r="X34"/>
      <c r="Y34" s="40" t="s">
        <v>201</v>
      </c>
    </row>
    <row r="35" spans="1:25" ht="23.25" thickBot="1" x14ac:dyDescent="0.3">
      <c r="A35" s="17"/>
      <c r="B35" s="17"/>
      <c r="C35" s="3">
        <v>0</v>
      </c>
      <c r="D35" s="17"/>
      <c r="E35" s="17"/>
      <c r="F35" s="17"/>
      <c r="G35" s="3" t="s">
        <v>25</v>
      </c>
      <c r="H35" s="17"/>
      <c r="I35" s="3" t="s">
        <v>25</v>
      </c>
      <c r="J35" s="17"/>
      <c r="K35" s="17"/>
      <c r="L35" s="17"/>
      <c r="M35" s="25" t="s">
        <v>92</v>
      </c>
      <c r="O35" s="24" t="s">
        <v>93</v>
      </c>
      <c r="P35" s="42" t="s">
        <v>216</v>
      </c>
      <c r="Q35" s="8">
        <f t="shared" si="0"/>
        <v>21</v>
      </c>
      <c r="R35" s="9" t="str">
        <f t="shared" si="1"/>
        <v>21 - 30</v>
      </c>
      <c r="U35" s="31" t="s">
        <v>175</v>
      </c>
      <c r="V35" s="26" t="s">
        <v>184</v>
      </c>
      <c r="W35" s="33" t="s">
        <v>185</v>
      </c>
      <c r="X35"/>
      <c r="Y35" s="40" t="s">
        <v>212</v>
      </c>
    </row>
    <row r="36" spans="1:25" ht="23.25" thickBot="1" x14ac:dyDescent="0.3">
      <c r="A36" s="17"/>
      <c r="B36" s="17"/>
      <c r="C36" s="3">
        <v>0</v>
      </c>
      <c r="D36" s="17"/>
      <c r="E36" s="17"/>
      <c r="F36" s="17"/>
      <c r="G36" s="3" t="s">
        <v>25</v>
      </c>
      <c r="H36" s="17"/>
      <c r="I36" s="3" t="s">
        <v>25</v>
      </c>
      <c r="J36" s="17"/>
      <c r="K36" s="17"/>
      <c r="L36" s="17"/>
      <c r="M36" s="25" t="s">
        <v>94</v>
      </c>
      <c r="O36" s="24" t="s">
        <v>95</v>
      </c>
      <c r="P36" s="42" t="s">
        <v>215</v>
      </c>
      <c r="Q36" s="8">
        <f t="shared" si="0"/>
        <v>47</v>
      </c>
      <c r="R36" s="9" t="str">
        <f t="shared" si="1"/>
        <v>41 - 50</v>
      </c>
      <c r="U36" s="31"/>
      <c r="V36" s="26" t="s">
        <v>186</v>
      </c>
      <c r="W36" s="33" t="s">
        <v>187</v>
      </c>
      <c r="X36"/>
      <c r="Y36" s="40" t="s">
        <v>201</v>
      </c>
    </row>
    <row r="37" spans="1:25" ht="75" customHeight="1" thickBot="1" x14ac:dyDescent="0.3">
      <c r="A37" s="17"/>
      <c r="B37" s="17"/>
      <c r="C37" s="3">
        <v>0</v>
      </c>
      <c r="D37" s="17"/>
      <c r="E37" s="17"/>
      <c r="F37" s="17"/>
      <c r="G37" s="3" t="s">
        <v>25</v>
      </c>
      <c r="H37" s="17"/>
      <c r="I37" s="3" t="s">
        <v>25</v>
      </c>
      <c r="J37" s="17"/>
      <c r="K37" s="17"/>
      <c r="L37" s="17"/>
      <c r="M37" s="25" t="s">
        <v>96</v>
      </c>
      <c r="O37" s="24" t="s">
        <v>97</v>
      </c>
      <c r="P37" s="42" t="s">
        <v>215</v>
      </c>
      <c r="Q37" s="8">
        <f t="shared" si="0"/>
        <v>22</v>
      </c>
      <c r="R37" s="9" t="str">
        <f t="shared" si="1"/>
        <v>21 - 30</v>
      </c>
      <c r="U37" s="31" t="s">
        <v>126</v>
      </c>
      <c r="V37" s="26" t="s">
        <v>188</v>
      </c>
      <c r="W37" s="33" t="s">
        <v>189</v>
      </c>
      <c r="X37"/>
      <c r="Y37" s="40" t="s">
        <v>201</v>
      </c>
    </row>
    <row r="38" spans="1:25" ht="68.25" customHeight="1" thickBot="1" x14ac:dyDescent="0.3">
      <c r="A38" s="17"/>
      <c r="B38" s="17"/>
      <c r="C38" s="3">
        <v>0</v>
      </c>
      <c r="D38" s="17"/>
      <c r="E38" s="17"/>
      <c r="F38" s="17"/>
      <c r="G38" s="3" t="s">
        <v>25</v>
      </c>
      <c r="H38" s="17"/>
      <c r="I38" s="3" t="s">
        <v>25</v>
      </c>
      <c r="J38" s="17"/>
      <c r="K38" s="17"/>
      <c r="L38" s="17"/>
      <c r="M38" s="25" t="s">
        <v>98</v>
      </c>
      <c r="O38" s="24" t="s">
        <v>99</v>
      </c>
      <c r="P38" s="42" t="s">
        <v>215</v>
      </c>
      <c r="Q38" s="8">
        <f t="shared" si="0"/>
        <v>24</v>
      </c>
      <c r="R38" s="9" t="str">
        <f t="shared" si="1"/>
        <v>21 - 30</v>
      </c>
      <c r="U38" s="31" t="s">
        <v>190</v>
      </c>
      <c r="V38" s="26" t="s">
        <v>186</v>
      </c>
      <c r="W38" s="33" t="s">
        <v>191</v>
      </c>
      <c r="X38"/>
      <c r="Y38" s="40" t="s">
        <v>213</v>
      </c>
    </row>
    <row r="39" spans="1:25" ht="93.75" customHeight="1" thickBot="1" x14ac:dyDescent="0.3">
      <c r="A39" s="17"/>
      <c r="B39" s="17"/>
      <c r="C39" s="3">
        <v>0</v>
      </c>
      <c r="D39" s="17"/>
      <c r="E39" s="17"/>
      <c r="F39" s="17"/>
      <c r="G39" s="3" t="s">
        <v>25</v>
      </c>
      <c r="H39" s="17"/>
      <c r="I39" s="3" t="s">
        <v>25</v>
      </c>
      <c r="J39" s="17"/>
      <c r="K39" s="17"/>
      <c r="L39" s="17"/>
      <c r="M39" s="26" t="s">
        <v>100</v>
      </c>
      <c r="O39" s="22" t="s">
        <v>101</v>
      </c>
      <c r="P39" s="42" t="s">
        <v>215</v>
      </c>
      <c r="Q39" s="8">
        <f t="shared" si="0"/>
        <v>21</v>
      </c>
      <c r="R39" s="9" t="str">
        <f t="shared" si="1"/>
        <v>21 - 30</v>
      </c>
      <c r="U39" s="31" t="s">
        <v>126</v>
      </c>
      <c r="V39" s="26" t="s">
        <v>192</v>
      </c>
      <c r="W39" s="33" t="s">
        <v>193</v>
      </c>
      <c r="X39"/>
      <c r="Y39" s="39" t="s">
        <v>210</v>
      </c>
    </row>
    <row r="40" spans="1:25" ht="69" customHeight="1" thickBot="1" x14ac:dyDescent="0.3">
      <c r="A40" s="17"/>
      <c r="B40" s="17"/>
      <c r="C40" s="3">
        <v>0</v>
      </c>
      <c r="D40" s="17"/>
      <c r="E40" s="17"/>
      <c r="F40" s="17"/>
      <c r="G40" s="3" t="s">
        <v>25</v>
      </c>
      <c r="H40" s="17"/>
      <c r="I40" s="3" t="s">
        <v>25</v>
      </c>
      <c r="J40" s="17"/>
      <c r="K40" s="17"/>
      <c r="L40" s="17"/>
      <c r="M40" s="26" t="s">
        <v>102</v>
      </c>
      <c r="O40" s="24" t="s">
        <v>103</v>
      </c>
      <c r="P40" s="42" t="s">
        <v>216</v>
      </c>
      <c r="Q40" s="8">
        <f t="shared" si="0"/>
        <v>19</v>
      </c>
      <c r="R40" s="9" t="str">
        <f t="shared" si="1"/>
        <v>&lt; 21</v>
      </c>
      <c r="U40" s="31" t="s">
        <v>126</v>
      </c>
      <c r="V40" s="26" t="s">
        <v>194</v>
      </c>
      <c r="W40" s="33" t="s">
        <v>195</v>
      </c>
      <c r="X40"/>
      <c r="Y40" s="39" t="s">
        <v>214</v>
      </c>
    </row>
    <row r="41" spans="1:25" ht="66.75" customHeight="1" thickBot="1" x14ac:dyDescent="0.3">
      <c r="A41" s="17"/>
      <c r="B41" s="17"/>
      <c r="C41" s="3">
        <v>0</v>
      </c>
      <c r="D41" s="17"/>
      <c r="E41" s="17"/>
      <c r="F41" s="17"/>
      <c r="G41" s="3" t="s">
        <v>25</v>
      </c>
      <c r="H41" s="17"/>
      <c r="I41" s="3" t="s">
        <v>25</v>
      </c>
      <c r="J41" s="17"/>
      <c r="K41" s="17"/>
      <c r="L41" s="17"/>
      <c r="M41" s="27" t="s">
        <v>104</v>
      </c>
      <c r="O41" s="22" t="s">
        <v>105</v>
      </c>
      <c r="P41" s="42" t="s">
        <v>216</v>
      </c>
      <c r="Q41" s="8">
        <f t="shared" si="0"/>
        <v>22</v>
      </c>
      <c r="R41" s="9" t="str">
        <f t="shared" si="1"/>
        <v>21 - 30</v>
      </c>
      <c r="U41" s="31"/>
      <c r="V41" s="38" t="s">
        <v>196</v>
      </c>
      <c r="W41" s="33" t="s">
        <v>197</v>
      </c>
      <c r="X41"/>
      <c r="Y41" s="40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43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2016-10-03T13:33:02Z</dcterms:modified>
  <dc:language>en-US</dc:language>
</cp:coreProperties>
</file>