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2" i="1"/>
  <c r="R2" i="1" s="1"/>
</calcChain>
</file>

<file path=xl/sharedStrings.xml><?xml version="1.0" encoding="utf-8"?>
<sst xmlns="http://schemas.openxmlformats.org/spreadsheetml/2006/main" count="405" uniqueCount="243">
  <si>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</si>
  <si>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</si>
  <si>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</si>
  <si>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</si>
  <si>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</si>
  <si>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</si>
  <si>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</si>
  <si>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</si>
  <si>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</si>
  <si>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</si>
  <si>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</si>
  <si>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</si>
  <si>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</si>
  <si>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</si>
  <si>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</si>
  <si>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</si>
  <si>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</si>
  <si>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</si>
  <si>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</si>
  <si>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</si>
  <si>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</si>
  <si>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</si>
  <si>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</si>
  <si>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</si>
  <si>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</si>
  <si>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</si>
  <si>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Ahmad Zunaidi</t>
  </si>
  <si>
    <t>Blitar, 31 Oktober 1982</t>
  </si>
  <si>
    <t>Andy Prasongko</t>
  </si>
  <si>
    <t>Surabaya, 2 Oktober 1968</t>
  </si>
  <si>
    <t>Athalia Sulastri</t>
  </si>
  <si>
    <t>Nganjuk, 16 Agustus 1977</t>
  </si>
  <si>
    <t>Drs. Azizah Basyarahil</t>
  </si>
  <si>
    <t>Pamekasan, 17 April 1956</t>
  </si>
  <si>
    <t>Buhari</t>
  </si>
  <si>
    <t>Banyuwangi, 02 Maret 1960</t>
  </si>
  <si>
    <t>Cahyaning Tri Wulandari</t>
  </si>
  <si>
    <t>Banyuwangi, 19 November 1977</t>
  </si>
  <si>
    <t>Marsono</t>
  </si>
  <si>
    <t>Edy Hartono</t>
  </si>
  <si>
    <t>Gresik, 05 Agustus 1970</t>
  </si>
  <si>
    <t>Emi Sudarti</t>
  </si>
  <si>
    <t>Mojokerto, 19 November 1969</t>
  </si>
  <si>
    <t>Hartoyo</t>
  </si>
  <si>
    <t>Pangkep, 31 Januari 1966</t>
  </si>
  <si>
    <t>Ifayati</t>
  </si>
  <si>
    <t>Sidoharjo, 21 Mei 1977</t>
  </si>
  <si>
    <t>Inni Fathimiyah</t>
  </si>
  <si>
    <t>Pamekasan, 29 Agustus 1979</t>
  </si>
  <si>
    <t>Katwiadi</t>
  </si>
  <si>
    <t>Surabaya, 26 November 1972</t>
  </si>
  <si>
    <t>Kusbiyantoro</t>
  </si>
  <si>
    <t>Surabaya, 03 Februari 1977</t>
  </si>
  <si>
    <t>Lia Verlita</t>
  </si>
  <si>
    <t>Lamongan, 04 April 1978</t>
  </si>
  <si>
    <t>Mochamad Amin</t>
  </si>
  <si>
    <t>Surabaya, 04 Maret 1973</t>
  </si>
  <si>
    <t>Mamik Hermawati</t>
  </si>
  <si>
    <t>Sampang, 12 Desember 1971</t>
  </si>
  <si>
    <t>Mu'amaroh</t>
  </si>
  <si>
    <t>Sidoharjo, 10 September 1970</t>
  </si>
  <si>
    <t>Muhammad Tasir</t>
  </si>
  <si>
    <t>Tuban, 4 Maret 1969</t>
  </si>
  <si>
    <t>Mulyadi</t>
  </si>
  <si>
    <t>Jombang, 19 Agustus 1971</t>
  </si>
  <si>
    <t>Noor Rochim</t>
  </si>
  <si>
    <t>Lumajang, 13 April 1960</t>
  </si>
  <si>
    <t>Nur Aini</t>
  </si>
  <si>
    <t>Surabaya, 11 Oktober 1966</t>
  </si>
  <si>
    <t>Nur Laila</t>
  </si>
  <si>
    <t>Pacitan, 10 Juli 1969</t>
  </si>
  <si>
    <t>Nurul Halifah</t>
  </si>
  <si>
    <t>Pamekasan, 1 januari 1962</t>
  </si>
  <si>
    <t>Nurul Hakimah</t>
  </si>
  <si>
    <t>Pamekasan, 01 Agustus 1973</t>
  </si>
  <si>
    <t>Nur Fatimah</t>
  </si>
  <si>
    <t>Surabaya, 17 Januari 1976</t>
  </si>
  <si>
    <t>Samad</t>
  </si>
  <si>
    <t>Surabaya, 9 Mei 1950</t>
  </si>
  <si>
    <t>Satriyo Hanggora Widagdo</t>
  </si>
  <si>
    <t>Surabaya, 14 Oktober 1975</t>
  </si>
  <si>
    <t>Setiyono Hadi</t>
  </si>
  <si>
    <t>Jombang, 8 April 1956</t>
  </si>
  <si>
    <t>Sulis DwiTyastuti</t>
  </si>
  <si>
    <t>Malang, 3 Maret 1974</t>
  </si>
  <si>
    <t>Sunarto</t>
  </si>
  <si>
    <t>Ponorogo, 29 Oktober 1962</t>
  </si>
  <si>
    <t>Pantyawan Yoga</t>
  </si>
  <si>
    <t>Surabaya,</t>
  </si>
  <si>
    <t>Titik Suprapti</t>
  </si>
  <si>
    <t>Sumenep, 29 September 1969</t>
  </si>
  <si>
    <t>Warsono</t>
  </si>
  <si>
    <t>Tuban, 17 Oktober 1959</t>
  </si>
  <si>
    <t>Winarsih</t>
  </si>
  <si>
    <t>Tuban, 11 Januari 1962</t>
  </si>
  <si>
    <t>Wijayanti</t>
  </si>
  <si>
    <t>Purworejo, 02 April 1976</t>
  </si>
  <si>
    <t>Sri Rahayu</t>
  </si>
  <si>
    <t>Banjarmasin, 3 Januarai 1952</t>
  </si>
  <si>
    <t>Zahratun</t>
  </si>
  <si>
    <t>Pamekasan, 01 Agustus 1955</t>
  </si>
  <si>
    <t>Kamid</t>
  </si>
  <si>
    <t>Blitar, 28 Juni 1980</t>
  </si>
  <si>
    <t>Yosef Budiarto Wahyudiono</t>
  </si>
  <si>
    <t>Pamekasan, 30 Oktober 1973</t>
  </si>
  <si>
    <t>S1</t>
  </si>
  <si>
    <t>Universitas Brawijaya Malang</t>
  </si>
  <si>
    <t>Jl. Kembangan Bhakti II/78, Surabaya</t>
  </si>
  <si>
    <t>081334371482</t>
  </si>
  <si>
    <t>Budidaya Ikan</t>
  </si>
  <si>
    <t>D3</t>
  </si>
  <si>
    <t>Universitas Dr. Soetomo Surabaya</t>
  </si>
  <si>
    <t>Jl. Darmo Permai Selatan XVII 151 Surabaya, Jawa Timur</t>
  </si>
  <si>
    <t>08813264151</t>
  </si>
  <si>
    <t>Plastik Dari kertas Semen</t>
  </si>
  <si>
    <t>SLTA</t>
  </si>
  <si>
    <t xml:space="preserve">Ykp Pandugo I Pk 11 Rt. 2/ Rw. 8, Penjaringan Rungkut , Surabaya, Jatim </t>
  </si>
  <si>
    <t>031-70411142</t>
  </si>
  <si>
    <t>Jl. Slamet 15, Rt. 01/ Rw. 03 PP Legi Indah, Waru,Surabaya, Jawa Timur</t>
  </si>
  <si>
    <t>0318537767/ 08123252997</t>
  </si>
  <si>
    <t>Konveksi</t>
  </si>
  <si>
    <t>Wedokan Semampir Timur IV/57 RT. 01/Rw. 08, Sukolilo, Surabaya, Jatim</t>
  </si>
  <si>
    <t>088803058503</t>
  </si>
  <si>
    <t>Sembako</t>
  </si>
  <si>
    <t>Politeknik Perkapalan</t>
  </si>
  <si>
    <t>Griya Bayangkara D1/8 Rt. 002/Rw. 008, Masangan Kolon, Sukodono,Sukoharjo Jawa Timur</t>
  </si>
  <si>
    <t>087852565141</t>
  </si>
  <si>
    <t>Perlengkapan Haji dan Umroh</t>
  </si>
  <si>
    <t>SMA Qomarudin- Bungah-Gresik</t>
  </si>
  <si>
    <t>Jl. Raya Mutiara no. 25 Pondok Permata Suci/ PPS Suci, Manyar, Gresik, Jatim</t>
  </si>
  <si>
    <t>031 - 77762355/ 08123235832</t>
  </si>
  <si>
    <t>Laundry</t>
  </si>
  <si>
    <t>Universitas Muammadiyah Malang</t>
  </si>
  <si>
    <t>Des. Mlaten kec. Puri Kab. Mojokerto, Jawa Timur</t>
  </si>
  <si>
    <t>0321 - 510668/ 085749397486</t>
  </si>
  <si>
    <t>Jadi Distributor</t>
  </si>
  <si>
    <t>Citra Fajar Golf ATS, G.12 Gebang, Sidoharjo, Jawa Timur</t>
  </si>
  <si>
    <t>031 - 31231950/ 082140483259</t>
  </si>
  <si>
    <t>Warnet Ke Hotspot Komunitas</t>
  </si>
  <si>
    <t>Jogosatru RT. 11/ Rw. 03 Sukodono, Jawa Timur</t>
  </si>
  <si>
    <t>031 - 81960709</t>
  </si>
  <si>
    <t>Pakaian</t>
  </si>
  <si>
    <t>Unesa Surabaya</t>
  </si>
  <si>
    <t>Jl. Melati Ds. Jetak Rt. 002/ Rw. 003 , Sidoharjo, Mojowarno, Jombang, Jatim</t>
  </si>
  <si>
    <t>0321 - 7307479/ 085645599007</t>
  </si>
  <si>
    <t>Batik Tulis Madura</t>
  </si>
  <si>
    <t>Dukuh Kupang Gg. Lebar 125, Surabaya, jawa Timur</t>
  </si>
  <si>
    <t>Laundry Kiloan</t>
  </si>
  <si>
    <t>STM PGRI Jombang</t>
  </si>
  <si>
    <t>Griya Bayangkara F 5 No. 7 Sidoharjo, Jawa Timur</t>
  </si>
  <si>
    <t>031 - 81391491/ 085230920299</t>
  </si>
  <si>
    <t>Mebel</t>
  </si>
  <si>
    <t>SMEA Negeri 3 Surabaya</t>
  </si>
  <si>
    <t>Jl. Semolowani Selatan VII/8, Surabaya, Jawa Timur</t>
  </si>
  <si>
    <t>031 - 70855367/ 08175016716</t>
  </si>
  <si>
    <t>Rumah Produksi</t>
  </si>
  <si>
    <t>SMP</t>
  </si>
  <si>
    <t>SMP 17 Tulung Agung</t>
  </si>
  <si>
    <t>Greges Barat VI/18, Surabaya, Jawa Timur</t>
  </si>
  <si>
    <t>085259487958/ 031 - 77294044</t>
  </si>
  <si>
    <t>Kerajinan Kekerangan</t>
  </si>
  <si>
    <t>SMA Sampang</t>
  </si>
  <si>
    <t>Griya Bayangkara 1/10, Sidoharjo, Jawa Timur</t>
  </si>
  <si>
    <t>031 - 7883111/ 087850477792</t>
  </si>
  <si>
    <t>Loundry</t>
  </si>
  <si>
    <t>Sambiroto Rt. 24 / Rw. 04 , Taman, Sidoharjo, Jawa Timur</t>
  </si>
  <si>
    <t>082337878930</t>
  </si>
  <si>
    <t>Universitas Putrabangsa</t>
  </si>
  <si>
    <t>Jl. Medokan Semampir Blok K/20, Surabaya, Jawa Timur</t>
  </si>
  <si>
    <t>031 - 72311046/ 081332309919</t>
  </si>
  <si>
    <t>Toko Sembako</t>
  </si>
  <si>
    <t>SMA Darul Ulum Jombang</t>
  </si>
  <si>
    <t>DSn. Mlaten Rt.01/Rw. 02 Ds. Mlaten, Puri, Mojokerto, jawa Timur</t>
  </si>
  <si>
    <t>0321 - 320985/ 085731288895</t>
  </si>
  <si>
    <t>Pembuatan Kue/Sembako</t>
  </si>
  <si>
    <t>SMP Lumajang</t>
  </si>
  <si>
    <t>Semampir Barat 1/10, Surabaya , Jawa Timur</t>
  </si>
  <si>
    <t>081554324374</t>
  </si>
  <si>
    <t>Pengembangan Minuman Sinom</t>
  </si>
  <si>
    <t>Dupak bangunsari 04/15, Surabaya, Jawa Timur</t>
  </si>
  <si>
    <t>031 - 70186227</t>
  </si>
  <si>
    <t>Pengolahan Hasil Ikan</t>
  </si>
  <si>
    <t>Griya Bayangkara D1, Masangan Kolon, Sukodono,Sukoharjo Jawa Timur</t>
  </si>
  <si>
    <t>081217350963/ 031 - 7887536</t>
  </si>
  <si>
    <t>SPG N Pamekasan madura</t>
  </si>
  <si>
    <t>Kh. Cokro Atmojo B.18 Pamekasan, Madura, Jawa Timur</t>
  </si>
  <si>
    <t>087750216527</t>
  </si>
  <si>
    <t>Pedagang Kelontong</t>
  </si>
  <si>
    <t>IKIP Surabaya</t>
  </si>
  <si>
    <t>Jl. Palem Kartika II/C-21 perum Bumi Japan Asri Sooko, Mojokerto, Jawa Timur</t>
  </si>
  <si>
    <t>087856445299</t>
  </si>
  <si>
    <t>Fashion</t>
  </si>
  <si>
    <t>UNITOMO Surabaya</t>
  </si>
  <si>
    <t>Perum Cerme Indah Jl. Nangka II Blok H No. 7, Surabaya, Jawa Timur</t>
  </si>
  <si>
    <t>031 - 72752227/ 087851977897</t>
  </si>
  <si>
    <t>SMA Surabaya</t>
  </si>
  <si>
    <t>Dukuh Pakis 3/27 Surabaya, Jawa Timur</t>
  </si>
  <si>
    <t>08179387294/ 08179387294</t>
  </si>
  <si>
    <t>UNTAS Surabaya</t>
  </si>
  <si>
    <t>Nginden VI/57 Surabaya, Jawa Timur</t>
  </si>
  <si>
    <t>083813800500</t>
  </si>
  <si>
    <t>Warung Ayam Bakar</t>
  </si>
  <si>
    <t>SMA N Jombang</t>
  </si>
  <si>
    <t>Jl. Jangkungan ID - 15 Kec. Nginden Jangkungan , Surabya, Jawa Timur</t>
  </si>
  <si>
    <t>081357941133</t>
  </si>
  <si>
    <t>Pembuatan Roti</t>
  </si>
  <si>
    <t>Jl. Raya Karang Pilang No. 5 Sepanjang, Surabaya, Jawa Timur</t>
  </si>
  <si>
    <t>085336936281</t>
  </si>
  <si>
    <t>Balongsari I/40 Mojokerto, Jawa Timur</t>
  </si>
  <si>
    <t>085730328410</t>
  </si>
  <si>
    <t>Penjualan Sepatu dan Tas</t>
  </si>
  <si>
    <t>Perum Alam Pesona N-31 Sela, Surabaya, Jawa Timur</t>
  </si>
  <si>
    <t>031 - 83742951</t>
  </si>
  <si>
    <t>Komputer</t>
  </si>
  <si>
    <t>Jl. Bulank Banteng Kidul No. 3, Surabaya, Jawa Timur</t>
  </si>
  <si>
    <t>031 - 60760672/ 081230523995</t>
  </si>
  <si>
    <t>Pengobatan Rumput Laut</t>
  </si>
  <si>
    <t>Jl. Tambak Medokan Ayu Uin D/43 Medokan Ayu, Rungkut, Surabaya, Jawa Timur</t>
  </si>
  <si>
    <t>031 - 8794359/ 087852237659</t>
  </si>
  <si>
    <t>SMA Swasta Surabaya</t>
  </si>
  <si>
    <t>Kebonsari LVK Barat I/25, Tuban, Jawa Timur</t>
  </si>
  <si>
    <t>031 - 81254247/ 085648422868</t>
  </si>
  <si>
    <t>Toko dan Modes</t>
  </si>
  <si>
    <t>Perhotelan</t>
  </si>
  <si>
    <t>Perum Merpati Kehcitanan Jl. Agatis AA - 33, Surabaya, Jawa Timur</t>
  </si>
  <si>
    <t>031 - 78319043/ 085745041976</t>
  </si>
  <si>
    <t>Makanan Cepat Saji</t>
  </si>
  <si>
    <t>Jl. Bandar Rejo I No. 42 Sememi, Surabaya , jawa Timur</t>
  </si>
  <si>
    <t>082143711315</t>
  </si>
  <si>
    <t>Sragam Sekolah</t>
  </si>
  <si>
    <t>PGAN Pamekasan</t>
  </si>
  <si>
    <t>Rt. 01/ Rw. 01 Ds. Plakpak Kec. Pegantenan Kab. Pamekasan, Madura, Jawa Timur</t>
  </si>
  <si>
    <t>087750570607</t>
  </si>
  <si>
    <t>Jl. Cimandiri 20 Kota Malang, Jawa Timur</t>
  </si>
  <si>
    <t>0341- 8188325/ 085649884650</t>
  </si>
  <si>
    <t>Donat dan Bakery</t>
  </si>
  <si>
    <t>Jl. Candi Bajang Ratu No. 3 - B Kota malang, Jawa Timur</t>
  </si>
  <si>
    <t>08170522756</t>
  </si>
  <si>
    <t>Sembako dan Pakaian Jadi</t>
  </si>
  <si>
    <t>SLTP</t>
  </si>
  <si>
    <t>DIII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</si>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</sst>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indexed="8"/>
      <name val="Tahoma"/>
      <family val="2"/>
    </font>
    <font>
      <sz val="10"/>
      <name val="Arial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49" fontId="7" fillId="0" borderId="3" xfId="2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49" fontId="7" fillId="0" borderId="2" xfId="2" applyNumberFormat="1" applyFont="1" applyBorder="1" applyAlignment="1">
      <alignment vertical="center" wrapText="1"/>
    </xf>
    <xf numFmtId="0" fontId="7" fillId="0" borderId="2" xfId="2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7" fillId="0" borderId="4" xfId="2" applyFont="1" applyBorder="1" applyAlignment="1">
      <alignment horizontal="left" vertical="center" wrapText="1"/>
    </xf>
    <xf numFmtId="15" fontId="7" fillId="0" borderId="2" xfId="2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15" fontId="7" fillId="0" borderId="5" xfId="2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7" fillId="0" borderId="6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7" xfId="2" applyNumberFormat="1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8" xfId="2" quotePrefix="1" applyNumberFormat="1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2" xfId="2" quotePrefix="1" applyFont="1" applyBorder="1" applyAlignment="1">
      <alignment horizontal="center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left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11" xfId="2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3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K37" zoomScale="75" zoomScaleNormal="75" workbookViewId="0">
      <selection activeCell="Q2" sqref="Q2:R4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7.28515625" style="1" customWidth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57.75" thickTop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7" t="s">
        <v>241</v>
      </c>
      <c r="Q2" s="50">
        <f>2013-VALUE(RIGHT(O2,4))</f>
        <v>31</v>
      </c>
      <c r="R2" s="9" t="str">
        <f>IF(Q2&lt;21,"&lt; 21",IF(Q2&lt;=30,"21 - 30",IF(Q2&lt;=40,"31 - 40",IF(Q2&lt;=50,"41 - 50","&gt; 50" ))))</f>
        <v>31 - 40</v>
      </c>
      <c r="S2" s="31" t="s">
        <v>105</v>
      </c>
      <c r="U2" s="20" t="s">
        <v>106</v>
      </c>
      <c r="V2" s="20" t="s">
        <v>107</v>
      </c>
      <c r="W2" s="32" t="s">
        <v>108</v>
      </c>
      <c r="Y2" s="33" t="s">
        <v>109</v>
      </c>
    </row>
    <row r="3" spans="1:25" ht="57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2" t="s">
        <v>29</v>
      </c>
      <c r="P3" s="7" t="s">
        <v>241</v>
      </c>
      <c r="Q3" s="50">
        <f t="shared" ref="Q3:Q41" si="0">2013-VALUE(RIGHT(O3,4))</f>
        <v>45</v>
      </c>
      <c r="R3" s="9" t="str">
        <f t="shared" ref="R3:R41" si="1">IF(Q3&lt;21,"&lt; 21",IF(Q3&lt;=30,"21 - 30",IF(Q3&lt;=40,"31 - 40",IF(Q3&lt;=50,"41 - 50","&gt; 50" ))))</f>
        <v>41 - 50</v>
      </c>
      <c r="S3" s="34" t="s">
        <v>110</v>
      </c>
      <c r="U3" s="23" t="s">
        <v>111</v>
      </c>
      <c r="V3" s="23" t="s">
        <v>112</v>
      </c>
      <c r="W3" s="35" t="s">
        <v>113</v>
      </c>
      <c r="Y3" s="36" t="s">
        <v>114</v>
      </c>
    </row>
    <row r="4" spans="1:25" ht="42.7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30</v>
      </c>
      <c r="O4" s="23" t="s">
        <v>31</v>
      </c>
      <c r="P4" s="7" t="s">
        <v>242</v>
      </c>
      <c r="Q4" s="50">
        <f t="shared" si="0"/>
        <v>36</v>
      </c>
      <c r="R4" s="9" t="str">
        <f t="shared" si="1"/>
        <v>31 - 40</v>
      </c>
      <c r="S4" s="34" t="s">
        <v>115</v>
      </c>
      <c r="U4" s="23"/>
      <c r="V4" s="23" t="s">
        <v>116</v>
      </c>
      <c r="W4" s="35" t="s">
        <v>117</v>
      </c>
      <c r="Y4" s="37"/>
    </row>
    <row r="5" spans="1:25" ht="57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23" t="s">
        <v>33</v>
      </c>
      <c r="P5" s="7" t="s">
        <v>242</v>
      </c>
      <c r="Q5" s="50">
        <f t="shared" si="0"/>
        <v>57</v>
      </c>
      <c r="R5" s="9" t="str">
        <f t="shared" si="1"/>
        <v>&gt; 50</v>
      </c>
      <c r="S5" s="34" t="s">
        <v>105</v>
      </c>
      <c r="U5" s="23" t="s">
        <v>106</v>
      </c>
      <c r="V5" s="23" t="s">
        <v>118</v>
      </c>
      <c r="W5" s="35" t="s">
        <v>119</v>
      </c>
      <c r="Y5" s="37" t="s">
        <v>120</v>
      </c>
    </row>
    <row r="6" spans="1:25" ht="57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23" t="s">
        <v>35</v>
      </c>
      <c r="P6" s="7" t="s">
        <v>241</v>
      </c>
      <c r="Q6" s="50">
        <f t="shared" si="0"/>
        <v>53</v>
      </c>
      <c r="R6" s="9" t="str">
        <f t="shared" si="1"/>
        <v>&gt; 50</v>
      </c>
      <c r="S6" s="34" t="s">
        <v>105</v>
      </c>
      <c r="U6" s="23" t="s">
        <v>111</v>
      </c>
      <c r="V6" s="23" t="s">
        <v>121</v>
      </c>
      <c r="W6" s="35" t="s">
        <v>122</v>
      </c>
      <c r="Y6" s="37" t="s">
        <v>123</v>
      </c>
    </row>
    <row r="7" spans="1:25" ht="42.7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3" t="s">
        <v>37</v>
      </c>
      <c r="P7" s="7" t="s">
        <v>242</v>
      </c>
      <c r="Q7" s="50">
        <f t="shared" si="0"/>
        <v>36</v>
      </c>
      <c r="R7" s="9" t="str">
        <f t="shared" si="1"/>
        <v>31 - 40</v>
      </c>
      <c r="S7" s="34" t="s">
        <v>240</v>
      </c>
      <c r="U7" s="23" t="s">
        <v>124</v>
      </c>
      <c r="V7" s="23" t="s">
        <v>125</v>
      </c>
      <c r="W7" s="35" t="s">
        <v>126</v>
      </c>
      <c r="Y7" s="37" t="s">
        <v>127</v>
      </c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3"/>
      <c r="P8" s="7" t="s">
        <v>241</v>
      </c>
      <c r="Q8" s="50" t="e">
        <f t="shared" si="0"/>
        <v>#VALUE!</v>
      </c>
      <c r="R8" s="9" t="e">
        <f t="shared" si="1"/>
        <v>#VALUE!</v>
      </c>
      <c r="S8" s="34"/>
      <c r="U8" s="23"/>
      <c r="V8" s="23"/>
      <c r="W8" s="35"/>
      <c r="Y8" s="37"/>
    </row>
    <row r="9" spans="1:25" ht="71.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39</v>
      </c>
      <c r="O9" s="23" t="s">
        <v>40</v>
      </c>
      <c r="P9" s="7" t="s">
        <v>241</v>
      </c>
      <c r="Q9" s="50">
        <f t="shared" si="0"/>
        <v>43</v>
      </c>
      <c r="R9" s="9" t="str">
        <f t="shared" si="1"/>
        <v>41 - 50</v>
      </c>
      <c r="S9" s="34" t="s">
        <v>115</v>
      </c>
      <c r="U9" s="23" t="s">
        <v>128</v>
      </c>
      <c r="V9" s="23" t="s">
        <v>129</v>
      </c>
      <c r="W9" s="35" t="s">
        <v>130</v>
      </c>
      <c r="Y9" s="36" t="s">
        <v>131</v>
      </c>
    </row>
    <row r="10" spans="1:25" ht="71.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41</v>
      </c>
      <c r="O10" s="23" t="s">
        <v>42</v>
      </c>
      <c r="P10" s="7" t="s">
        <v>242</v>
      </c>
      <c r="Q10" s="50">
        <f t="shared" si="0"/>
        <v>44</v>
      </c>
      <c r="R10" s="9" t="str">
        <f t="shared" si="1"/>
        <v>41 - 50</v>
      </c>
      <c r="S10" s="34" t="s">
        <v>105</v>
      </c>
      <c r="U10" s="23" t="s">
        <v>132</v>
      </c>
      <c r="V10" s="23" t="s">
        <v>133</v>
      </c>
      <c r="W10" s="35" t="s">
        <v>134</v>
      </c>
      <c r="Y10" s="37" t="s">
        <v>135</v>
      </c>
    </row>
    <row r="11" spans="1:25" ht="71.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43</v>
      </c>
      <c r="O11" s="23" t="s">
        <v>44</v>
      </c>
      <c r="P11" s="7" t="s">
        <v>241</v>
      </c>
      <c r="Q11" s="50">
        <f t="shared" si="0"/>
        <v>47</v>
      </c>
      <c r="R11" s="9" t="str">
        <f t="shared" si="1"/>
        <v>41 - 50</v>
      </c>
      <c r="S11" s="34" t="s">
        <v>105</v>
      </c>
      <c r="U11" s="23"/>
      <c r="V11" s="23" t="s">
        <v>136</v>
      </c>
      <c r="W11" s="35" t="s">
        <v>137</v>
      </c>
      <c r="Y11" s="37" t="s">
        <v>138</v>
      </c>
    </row>
    <row r="12" spans="1:25" ht="42.7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45</v>
      </c>
      <c r="O12" s="23" t="s">
        <v>46</v>
      </c>
      <c r="P12" s="7" t="s">
        <v>242</v>
      </c>
      <c r="Q12" s="50">
        <f t="shared" si="0"/>
        <v>36</v>
      </c>
      <c r="R12" s="9" t="str">
        <f t="shared" si="1"/>
        <v>31 - 40</v>
      </c>
      <c r="S12" s="34" t="s">
        <v>115</v>
      </c>
      <c r="U12" s="23"/>
      <c r="V12" s="23" t="s">
        <v>139</v>
      </c>
      <c r="W12" s="35" t="s">
        <v>140</v>
      </c>
      <c r="Y12" s="37" t="s">
        <v>141</v>
      </c>
    </row>
    <row r="13" spans="1:25" ht="71.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47</v>
      </c>
      <c r="O13" s="23" t="s">
        <v>48</v>
      </c>
      <c r="P13" s="7" t="s">
        <v>242</v>
      </c>
      <c r="Q13" s="50">
        <f t="shared" si="0"/>
        <v>34</v>
      </c>
      <c r="R13" s="9" t="str">
        <f t="shared" si="1"/>
        <v>31 - 40</v>
      </c>
      <c r="S13" s="34" t="s">
        <v>105</v>
      </c>
      <c r="U13" s="23" t="s">
        <v>142</v>
      </c>
      <c r="V13" s="23" t="s">
        <v>143</v>
      </c>
      <c r="W13" s="35" t="s">
        <v>144</v>
      </c>
      <c r="Y13" s="37" t="s">
        <v>145</v>
      </c>
    </row>
    <row r="14" spans="1:25" ht="28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49</v>
      </c>
      <c r="O14" s="23" t="s">
        <v>50</v>
      </c>
      <c r="P14" s="7" t="s">
        <v>241</v>
      </c>
      <c r="Q14" s="50">
        <f t="shared" si="0"/>
        <v>41</v>
      </c>
      <c r="R14" s="9" t="str">
        <f t="shared" si="1"/>
        <v>41 - 50</v>
      </c>
      <c r="S14" s="34" t="s">
        <v>115</v>
      </c>
      <c r="U14" s="23"/>
      <c r="V14" s="23" t="s">
        <v>146</v>
      </c>
      <c r="W14" s="34">
        <v>83815562700</v>
      </c>
      <c r="Y14" s="38" t="s">
        <v>147</v>
      </c>
    </row>
    <row r="15" spans="1:25" ht="71.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4" t="s">
        <v>51</v>
      </c>
      <c r="O15" s="25" t="s">
        <v>52</v>
      </c>
      <c r="P15" s="7" t="s">
        <v>241</v>
      </c>
      <c r="Q15" s="50">
        <f t="shared" si="0"/>
        <v>36</v>
      </c>
      <c r="R15" s="9" t="str">
        <f t="shared" si="1"/>
        <v>31 - 40</v>
      </c>
      <c r="S15" s="39" t="s">
        <v>115</v>
      </c>
      <c r="U15" s="25" t="s">
        <v>148</v>
      </c>
      <c r="V15" s="25" t="s">
        <v>149</v>
      </c>
      <c r="W15" s="39" t="s">
        <v>150</v>
      </c>
      <c r="Y15" s="40" t="s">
        <v>151</v>
      </c>
    </row>
    <row r="16" spans="1:25" ht="71.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53</v>
      </c>
      <c r="O16" s="23" t="s">
        <v>54</v>
      </c>
      <c r="P16" s="7" t="s">
        <v>242</v>
      </c>
      <c r="Q16" s="50">
        <f t="shared" si="0"/>
        <v>35</v>
      </c>
      <c r="R16" s="9" t="str">
        <f t="shared" si="1"/>
        <v>31 - 40</v>
      </c>
      <c r="S16" s="34" t="s">
        <v>115</v>
      </c>
      <c r="U16" s="23" t="s">
        <v>152</v>
      </c>
      <c r="V16" s="23" t="s">
        <v>153</v>
      </c>
      <c r="W16" s="34" t="s">
        <v>154</v>
      </c>
      <c r="Y16" s="38" t="s">
        <v>155</v>
      </c>
    </row>
    <row r="17" spans="1:25" ht="71.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3" t="s">
        <v>55</v>
      </c>
      <c r="O17" s="23" t="s">
        <v>56</v>
      </c>
      <c r="P17" s="7" t="s">
        <v>241</v>
      </c>
      <c r="Q17" s="50">
        <f t="shared" si="0"/>
        <v>40</v>
      </c>
      <c r="R17" s="9" t="str">
        <f t="shared" si="1"/>
        <v>31 - 40</v>
      </c>
      <c r="S17" s="34" t="s">
        <v>156</v>
      </c>
      <c r="U17" s="23" t="s">
        <v>157</v>
      </c>
      <c r="V17" s="23" t="s">
        <v>158</v>
      </c>
      <c r="W17" s="34" t="s">
        <v>159</v>
      </c>
      <c r="Y17" s="38" t="s">
        <v>160</v>
      </c>
    </row>
    <row r="18" spans="1:25" ht="71.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57</v>
      </c>
      <c r="O18" s="23" t="s">
        <v>58</v>
      </c>
      <c r="P18" s="7" t="s">
        <v>242</v>
      </c>
      <c r="Q18" s="50">
        <f t="shared" si="0"/>
        <v>42</v>
      </c>
      <c r="R18" s="9" t="str">
        <f t="shared" si="1"/>
        <v>41 - 50</v>
      </c>
      <c r="S18" s="34" t="s">
        <v>115</v>
      </c>
      <c r="U18" s="23" t="s">
        <v>161</v>
      </c>
      <c r="V18" s="23" t="s">
        <v>162</v>
      </c>
      <c r="W18" s="41" t="s">
        <v>163</v>
      </c>
      <c r="Y18" s="38" t="s">
        <v>164</v>
      </c>
    </row>
    <row r="19" spans="1:25" ht="28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59</v>
      </c>
      <c r="O19" s="23" t="s">
        <v>60</v>
      </c>
      <c r="P19" s="7" t="s">
        <v>242</v>
      </c>
      <c r="Q19" s="50">
        <f t="shared" si="0"/>
        <v>43</v>
      </c>
      <c r="R19" s="9" t="str">
        <f t="shared" si="1"/>
        <v>41 - 50</v>
      </c>
      <c r="S19" s="34" t="s">
        <v>115</v>
      </c>
      <c r="U19" s="23"/>
      <c r="V19" s="23" t="s">
        <v>165</v>
      </c>
      <c r="W19" s="35" t="s">
        <v>166</v>
      </c>
      <c r="Y19" s="37" t="s">
        <v>141</v>
      </c>
    </row>
    <row r="20" spans="1:25" ht="71.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61</v>
      </c>
      <c r="O20" s="23" t="s">
        <v>62</v>
      </c>
      <c r="P20" s="7" t="s">
        <v>241</v>
      </c>
      <c r="Q20" s="50">
        <f t="shared" si="0"/>
        <v>44</v>
      </c>
      <c r="R20" s="9" t="str">
        <f t="shared" si="1"/>
        <v>41 - 50</v>
      </c>
      <c r="S20" s="34" t="s">
        <v>105</v>
      </c>
      <c r="U20" s="23" t="s">
        <v>167</v>
      </c>
      <c r="V20" s="23" t="s">
        <v>168</v>
      </c>
      <c r="W20" s="35" t="s">
        <v>169</v>
      </c>
      <c r="Y20" s="37" t="s">
        <v>170</v>
      </c>
    </row>
    <row r="21" spans="1:25" ht="57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63</v>
      </c>
      <c r="O21" s="23" t="s">
        <v>64</v>
      </c>
      <c r="P21" s="7" t="s">
        <v>241</v>
      </c>
      <c r="Q21" s="50">
        <f t="shared" si="0"/>
        <v>42</v>
      </c>
      <c r="R21" s="9" t="str">
        <f t="shared" si="1"/>
        <v>41 - 50</v>
      </c>
      <c r="S21" s="34" t="s">
        <v>115</v>
      </c>
      <c r="U21" s="23" t="s">
        <v>171</v>
      </c>
      <c r="V21" s="23" t="s">
        <v>172</v>
      </c>
      <c r="W21" s="35" t="s">
        <v>173</v>
      </c>
      <c r="Y21" s="37" t="s">
        <v>174</v>
      </c>
    </row>
    <row r="22" spans="1:25" ht="28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65</v>
      </c>
      <c r="O22" s="23" t="s">
        <v>66</v>
      </c>
      <c r="P22" s="7" t="s">
        <v>241</v>
      </c>
      <c r="Q22" s="50">
        <f t="shared" si="0"/>
        <v>53</v>
      </c>
      <c r="R22" s="9" t="str">
        <f t="shared" si="1"/>
        <v>&gt; 50</v>
      </c>
      <c r="S22" s="34" t="s">
        <v>239</v>
      </c>
      <c r="U22" s="23" t="s">
        <v>175</v>
      </c>
      <c r="V22" s="23" t="s">
        <v>176</v>
      </c>
      <c r="W22" s="35" t="s">
        <v>177</v>
      </c>
      <c r="Y22" s="37" t="s">
        <v>178</v>
      </c>
    </row>
    <row r="23" spans="1:25" ht="42.7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67</v>
      </c>
      <c r="O23" s="23" t="s">
        <v>68</v>
      </c>
      <c r="P23" s="7" t="s">
        <v>242</v>
      </c>
      <c r="Q23" s="50">
        <f t="shared" si="0"/>
        <v>47</v>
      </c>
      <c r="R23" s="9" t="str">
        <f t="shared" si="1"/>
        <v>41 - 50</v>
      </c>
      <c r="S23" s="34" t="s">
        <v>115</v>
      </c>
      <c r="U23" s="23"/>
      <c r="V23" s="23" t="s">
        <v>179</v>
      </c>
      <c r="W23" s="35" t="s">
        <v>180</v>
      </c>
      <c r="Y23" s="37" t="s">
        <v>181</v>
      </c>
    </row>
    <row r="24" spans="1:25" ht="71.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69</v>
      </c>
      <c r="O24" s="26" t="s">
        <v>70</v>
      </c>
      <c r="P24" s="7" t="s">
        <v>242</v>
      </c>
      <c r="Q24" s="50">
        <f t="shared" si="0"/>
        <v>44</v>
      </c>
      <c r="R24" s="9" t="str">
        <f t="shared" si="1"/>
        <v>41 - 50</v>
      </c>
      <c r="S24" s="34" t="s">
        <v>105</v>
      </c>
      <c r="U24" s="23" t="s">
        <v>132</v>
      </c>
      <c r="V24" s="23" t="s">
        <v>182</v>
      </c>
      <c r="W24" s="35" t="s">
        <v>183</v>
      </c>
      <c r="Y24" s="37" t="s">
        <v>170</v>
      </c>
    </row>
    <row r="25" spans="1:25" ht="42.7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71</v>
      </c>
      <c r="O25" s="23" t="s">
        <v>72</v>
      </c>
      <c r="P25" s="7" t="s">
        <v>242</v>
      </c>
      <c r="Q25" s="50">
        <f t="shared" si="0"/>
        <v>51</v>
      </c>
      <c r="R25" s="9" t="str">
        <f t="shared" si="1"/>
        <v>&gt; 50</v>
      </c>
      <c r="S25" s="34" t="s">
        <v>115</v>
      </c>
      <c r="U25" s="23" t="s">
        <v>184</v>
      </c>
      <c r="V25" s="23" t="s">
        <v>185</v>
      </c>
      <c r="W25" s="35" t="s">
        <v>186</v>
      </c>
      <c r="Y25" s="37" t="s">
        <v>187</v>
      </c>
    </row>
    <row r="26" spans="1:25" ht="28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73</v>
      </c>
      <c r="O26" s="23" t="s">
        <v>74</v>
      </c>
      <c r="P26" s="7" t="s">
        <v>242</v>
      </c>
      <c r="Q26" s="50">
        <f t="shared" si="0"/>
        <v>40</v>
      </c>
      <c r="R26" s="9" t="str">
        <f t="shared" si="1"/>
        <v>31 - 40</v>
      </c>
      <c r="S26" s="34" t="s">
        <v>105</v>
      </c>
      <c r="U26" s="23" t="s">
        <v>188</v>
      </c>
      <c r="V26" s="23" t="s">
        <v>189</v>
      </c>
      <c r="W26" s="35" t="s">
        <v>190</v>
      </c>
      <c r="Y26" s="37" t="s">
        <v>191</v>
      </c>
    </row>
    <row r="27" spans="1:25" ht="71.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75</v>
      </c>
      <c r="O27" s="23" t="s">
        <v>76</v>
      </c>
      <c r="P27" s="7" t="s">
        <v>242</v>
      </c>
      <c r="Q27" s="50">
        <f t="shared" si="0"/>
        <v>37</v>
      </c>
      <c r="R27" s="9" t="str">
        <f t="shared" si="1"/>
        <v>31 - 40</v>
      </c>
      <c r="S27" s="34" t="s">
        <v>105</v>
      </c>
      <c r="U27" s="42" t="s">
        <v>192</v>
      </c>
      <c r="V27" s="42" t="s">
        <v>193</v>
      </c>
      <c r="W27" s="35" t="s">
        <v>194</v>
      </c>
      <c r="Y27" s="37"/>
    </row>
    <row r="28" spans="1:25" ht="57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77</v>
      </c>
      <c r="O28" s="23" t="s">
        <v>78</v>
      </c>
      <c r="P28" s="7" t="s">
        <v>241</v>
      </c>
      <c r="Q28" s="50">
        <f t="shared" si="0"/>
        <v>63</v>
      </c>
      <c r="R28" s="9" t="str">
        <f t="shared" si="1"/>
        <v>&gt; 50</v>
      </c>
      <c r="S28" s="34" t="s">
        <v>115</v>
      </c>
      <c r="U28" s="23" t="s">
        <v>195</v>
      </c>
      <c r="V28" s="23" t="s">
        <v>196</v>
      </c>
      <c r="W28" s="35" t="s">
        <v>197</v>
      </c>
      <c r="Y28" s="37" t="s">
        <v>109</v>
      </c>
    </row>
    <row r="29" spans="1:25" ht="28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79</v>
      </c>
      <c r="O29" s="23" t="s">
        <v>80</v>
      </c>
      <c r="P29" s="7" t="s">
        <v>241</v>
      </c>
      <c r="Q29" s="50">
        <f t="shared" si="0"/>
        <v>38</v>
      </c>
      <c r="R29" s="9" t="str">
        <f t="shared" si="1"/>
        <v>31 - 40</v>
      </c>
      <c r="S29" s="34" t="s">
        <v>105</v>
      </c>
      <c r="U29" s="23" t="s">
        <v>198</v>
      </c>
      <c r="V29" s="23" t="s">
        <v>199</v>
      </c>
      <c r="W29" s="35" t="s">
        <v>200</v>
      </c>
      <c r="Y29" s="37" t="s">
        <v>201</v>
      </c>
    </row>
    <row r="30" spans="1:25" ht="28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81</v>
      </c>
      <c r="O30" s="26" t="s">
        <v>82</v>
      </c>
      <c r="P30" s="7" t="s">
        <v>241</v>
      </c>
      <c r="Q30" s="50">
        <f t="shared" si="0"/>
        <v>57</v>
      </c>
      <c r="R30" s="9" t="str">
        <f t="shared" si="1"/>
        <v>&gt; 50</v>
      </c>
      <c r="S30" s="34" t="s">
        <v>115</v>
      </c>
      <c r="U30" s="23" t="s">
        <v>202</v>
      </c>
      <c r="V30" s="23" t="s">
        <v>203</v>
      </c>
      <c r="W30" s="35" t="s">
        <v>204</v>
      </c>
      <c r="Y30" s="37" t="s">
        <v>205</v>
      </c>
    </row>
    <row r="31" spans="1:25" ht="28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1" t="s">
        <v>83</v>
      </c>
      <c r="O31" s="23" t="s">
        <v>84</v>
      </c>
      <c r="P31" s="7" t="s">
        <v>242</v>
      </c>
      <c r="Q31" s="50">
        <f t="shared" si="0"/>
        <v>39</v>
      </c>
      <c r="R31" s="9" t="str">
        <f t="shared" si="1"/>
        <v>31 - 40</v>
      </c>
      <c r="S31" s="34" t="s">
        <v>115</v>
      </c>
      <c r="U31" s="23"/>
      <c r="V31" s="23" t="s">
        <v>206</v>
      </c>
      <c r="W31" s="35" t="s">
        <v>207</v>
      </c>
      <c r="Y31" s="37"/>
    </row>
    <row r="32" spans="1:25" ht="28.5" x14ac:dyDescent="0.25">
      <c r="A32" s="17"/>
      <c r="B32" s="17"/>
      <c r="C32" s="3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21" t="s">
        <v>85</v>
      </c>
      <c r="O32" s="23" t="s">
        <v>86</v>
      </c>
      <c r="P32" s="7" t="s">
        <v>241</v>
      </c>
      <c r="Q32" s="50">
        <f t="shared" si="0"/>
        <v>51</v>
      </c>
      <c r="R32" s="9" t="str">
        <f t="shared" si="1"/>
        <v>&gt; 50</v>
      </c>
      <c r="S32" s="34" t="s">
        <v>115</v>
      </c>
      <c r="U32" s="23"/>
      <c r="V32" s="23" t="s">
        <v>208</v>
      </c>
      <c r="W32" s="35" t="s">
        <v>209</v>
      </c>
      <c r="Y32" s="37" t="s">
        <v>210</v>
      </c>
    </row>
    <row r="33" spans="1:25" ht="42.75" x14ac:dyDescent="0.25">
      <c r="A33" s="17"/>
      <c r="B33" s="17"/>
      <c r="C33" s="3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27" t="s">
        <v>87</v>
      </c>
      <c r="O33" s="28" t="s">
        <v>88</v>
      </c>
      <c r="P33" s="7" t="s">
        <v>241</v>
      </c>
      <c r="Q33" s="50" t="e">
        <f t="shared" si="0"/>
        <v>#VALUE!</v>
      </c>
      <c r="R33" s="9" t="e">
        <f t="shared" si="1"/>
        <v>#VALUE!</v>
      </c>
      <c r="S33" s="43" t="s">
        <v>105</v>
      </c>
      <c r="U33" s="44" t="s">
        <v>192</v>
      </c>
      <c r="V33" s="44" t="s">
        <v>211</v>
      </c>
      <c r="W33" s="45" t="s">
        <v>212</v>
      </c>
      <c r="Y33" s="46" t="s">
        <v>213</v>
      </c>
    </row>
    <row r="34" spans="1:25" ht="71.25" x14ac:dyDescent="0.25">
      <c r="A34" s="17"/>
      <c r="B34" s="17"/>
      <c r="C34" s="3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21" t="s">
        <v>89</v>
      </c>
      <c r="O34" s="23" t="s">
        <v>90</v>
      </c>
      <c r="P34" s="7" t="s">
        <v>242</v>
      </c>
      <c r="Q34" s="50">
        <f t="shared" si="0"/>
        <v>44</v>
      </c>
      <c r="R34" s="9" t="str">
        <f t="shared" si="1"/>
        <v>41 - 50</v>
      </c>
      <c r="S34" s="34" t="s">
        <v>115</v>
      </c>
      <c r="U34" s="23"/>
      <c r="V34" s="23" t="s">
        <v>214</v>
      </c>
      <c r="W34" s="35" t="s">
        <v>215</v>
      </c>
      <c r="Y34" s="37" t="s">
        <v>216</v>
      </c>
    </row>
    <row r="35" spans="1:25" ht="71.25" x14ac:dyDescent="0.25">
      <c r="A35" s="17"/>
      <c r="B35" s="17"/>
      <c r="C35" s="3">
        <v>0</v>
      </c>
      <c r="D35" s="17"/>
      <c r="E35" s="17"/>
      <c r="F35" s="17"/>
      <c r="G35" s="3" t="s">
        <v>25</v>
      </c>
      <c r="H35" s="17"/>
      <c r="I35" s="3" t="s">
        <v>25</v>
      </c>
      <c r="J35" s="17"/>
      <c r="K35" s="17"/>
      <c r="L35" s="17"/>
      <c r="M35" s="21" t="s">
        <v>91</v>
      </c>
      <c r="O35" s="23" t="s">
        <v>92</v>
      </c>
      <c r="P35" s="7" t="s">
        <v>241</v>
      </c>
      <c r="Q35" s="50">
        <f t="shared" si="0"/>
        <v>54</v>
      </c>
      <c r="R35" s="9" t="str">
        <f t="shared" si="1"/>
        <v>&gt; 50</v>
      </c>
      <c r="S35" s="34" t="s">
        <v>105</v>
      </c>
      <c r="U35" s="23" t="s">
        <v>192</v>
      </c>
      <c r="V35" s="23" t="s">
        <v>217</v>
      </c>
      <c r="W35" s="35" t="s">
        <v>218</v>
      </c>
      <c r="Y35" s="37" t="s">
        <v>120</v>
      </c>
    </row>
    <row r="36" spans="1:25" ht="71.25" x14ac:dyDescent="0.25">
      <c r="A36" s="17"/>
      <c r="B36" s="17"/>
      <c r="C36" s="3">
        <v>0</v>
      </c>
      <c r="D36" s="17"/>
      <c r="E36" s="17"/>
      <c r="F36" s="17"/>
      <c r="G36" s="3" t="s">
        <v>25</v>
      </c>
      <c r="H36" s="17"/>
      <c r="I36" s="3" t="s">
        <v>25</v>
      </c>
      <c r="J36" s="17"/>
      <c r="K36" s="17"/>
      <c r="L36" s="17"/>
      <c r="M36" s="21" t="s">
        <v>93</v>
      </c>
      <c r="O36" s="23" t="s">
        <v>94</v>
      </c>
      <c r="P36" s="7" t="s">
        <v>242</v>
      </c>
      <c r="Q36" s="50">
        <f t="shared" si="0"/>
        <v>51</v>
      </c>
      <c r="R36" s="9" t="str">
        <f t="shared" si="1"/>
        <v>&gt; 50</v>
      </c>
      <c r="S36" s="34" t="s">
        <v>115</v>
      </c>
      <c r="U36" s="42" t="s">
        <v>219</v>
      </c>
      <c r="V36" s="42" t="s">
        <v>220</v>
      </c>
      <c r="W36" s="35" t="s">
        <v>221</v>
      </c>
      <c r="Y36" s="37" t="s">
        <v>222</v>
      </c>
    </row>
    <row r="37" spans="1:25" ht="71.25" x14ac:dyDescent="0.25">
      <c r="A37" s="17"/>
      <c r="B37" s="17"/>
      <c r="C37" s="3">
        <v>0</v>
      </c>
      <c r="D37" s="17"/>
      <c r="E37" s="17"/>
      <c r="F37" s="17"/>
      <c r="G37" s="3" t="s">
        <v>25</v>
      </c>
      <c r="H37" s="17"/>
      <c r="I37" s="3" t="s">
        <v>25</v>
      </c>
      <c r="J37" s="17"/>
      <c r="K37" s="17"/>
      <c r="L37" s="17"/>
      <c r="M37" s="21" t="s">
        <v>95</v>
      </c>
      <c r="O37" s="23" t="s">
        <v>96</v>
      </c>
      <c r="P37" s="7" t="s">
        <v>242</v>
      </c>
      <c r="Q37" s="50">
        <f t="shared" si="0"/>
        <v>37</v>
      </c>
      <c r="R37" s="9" t="str">
        <f t="shared" si="1"/>
        <v>31 - 40</v>
      </c>
      <c r="S37" s="34" t="s">
        <v>240</v>
      </c>
      <c r="U37" s="23" t="s">
        <v>223</v>
      </c>
      <c r="V37" s="23" t="s">
        <v>224</v>
      </c>
      <c r="W37" s="35" t="s">
        <v>225</v>
      </c>
      <c r="Y37" s="37" t="s">
        <v>226</v>
      </c>
    </row>
    <row r="38" spans="1:25" ht="28.5" x14ac:dyDescent="0.25">
      <c r="A38" s="17"/>
      <c r="B38" s="17"/>
      <c r="C38" s="3">
        <v>0</v>
      </c>
      <c r="D38" s="17"/>
      <c r="E38" s="17"/>
      <c r="F38" s="17"/>
      <c r="G38" s="3" t="s">
        <v>25</v>
      </c>
      <c r="H38" s="17"/>
      <c r="I38" s="3" t="s">
        <v>25</v>
      </c>
      <c r="J38" s="17"/>
      <c r="K38" s="17"/>
      <c r="L38" s="17"/>
      <c r="M38" s="21" t="s">
        <v>97</v>
      </c>
      <c r="O38" s="23" t="s">
        <v>98</v>
      </c>
      <c r="P38" s="7" t="s">
        <v>242</v>
      </c>
      <c r="Q38" s="50">
        <f t="shared" si="0"/>
        <v>61</v>
      </c>
      <c r="R38" s="9" t="str">
        <f t="shared" si="1"/>
        <v>&gt; 50</v>
      </c>
      <c r="S38" s="34" t="s">
        <v>239</v>
      </c>
      <c r="U38" s="23"/>
      <c r="V38" s="23" t="s">
        <v>227</v>
      </c>
      <c r="W38" s="35" t="s">
        <v>228</v>
      </c>
      <c r="Y38" s="37" t="s">
        <v>229</v>
      </c>
    </row>
    <row r="39" spans="1:25" ht="42.75" x14ac:dyDescent="0.25">
      <c r="A39" s="17"/>
      <c r="B39" s="17"/>
      <c r="C39" s="3">
        <v>0</v>
      </c>
      <c r="D39" s="17"/>
      <c r="E39" s="17"/>
      <c r="F39" s="17"/>
      <c r="G39" s="3" t="s">
        <v>25</v>
      </c>
      <c r="H39" s="17"/>
      <c r="I39" s="3" t="s">
        <v>25</v>
      </c>
      <c r="J39" s="17"/>
      <c r="K39" s="17"/>
      <c r="L39" s="17"/>
      <c r="M39" s="21" t="s">
        <v>99</v>
      </c>
      <c r="O39" s="26" t="s">
        <v>100</v>
      </c>
      <c r="P39" s="7" t="s">
        <v>242</v>
      </c>
      <c r="Q39" s="50">
        <f t="shared" si="0"/>
        <v>58</v>
      </c>
      <c r="R39" s="9" t="str">
        <f t="shared" si="1"/>
        <v>&gt; 50</v>
      </c>
      <c r="S39" s="34" t="s">
        <v>115</v>
      </c>
      <c r="U39" s="23" t="s">
        <v>230</v>
      </c>
      <c r="V39" s="23" t="s">
        <v>231</v>
      </c>
      <c r="W39" s="35" t="s">
        <v>232</v>
      </c>
      <c r="Y39" s="37" t="s">
        <v>191</v>
      </c>
    </row>
    <row r="40" spans="1:25" ht="71.25" x14ac:dyDescent="0.25">
      <c r="A40" s="17"/>
      <c r="B40" s="17"/>
      <c r="C40" s="3">
        <v>0</v>
      </c>
      <c r="D40" s="17"/>
      <c r="E40" s="17"/>
      <c r="F40" s="17"/>
      <c r="G40" s="3" t="s">
        <v>25</v>
      </c>
      <c r="H40" s="17"/>
      <c r="I40" s="3" t="s">
        <v>25</v>
      </c>
      <c r="J40" s="17"/>
      <c r="K40" s="17"/>
      <c r="L40" s="17"/>
      <c r="M40" s="21" t="s">
        <v>101</v>
      </c>
      <c r="O40" s="23" t="s">
        <v>102</v>
      </c>
      <c r="P40" s="7" t="s">
        <v>241</v>
      </c>
      <c r="Q40" s="50">
        <f t="shared" si="0"/>
        <v>33</v>
      </c>
      <c r="R40" s="9" t="str">
        <f t="shared" si="1"/>
        <v>31 - 40</v>
      </c>
      <c r="S40" s="34" t="s">
        <v>105</v>
      </c>
      <c r="U40" s="23" t="s">
        <v>106</v>
      </c>
      <c r="V40" s="23" t="s">
        <v>233</v>
      </c>
      <c r="W40" s="35" t="s">
        <v>234</v>
      </c>
      <c r="Y40" s="37" t="s">
        <v>235</v>
      </c>
    </row>
    <row r="41" spans="1:25" ht="72" thickBot="1" x14ac:dyDescent="0.3">
      <c r="A41" s="17"/>
      <c r="B41" s="17"/>
      <c r="C41" s="3">
        <v>0</v>
      </c>
      <c r="D41" s="17"/>
      <c r="E41" s="17"/>
      <c r="F41" s="17"/>
      <c r="G41" s="3" t="s">
        <v>25</v>
      </c>
      <c r="H41" s="17"/>
      <c r="I41" s="3" t="s">
        <v>25</v>
      </c>
      <c r="J41" s="17"/>
      <c r="K41" s="17"/>
      <c r="L41" s="17"/>
      <c r="M41" s="29" t="s">
        <v>103</v>
      </c>
      <c r="O41" s="30" t="s">
        <v>104</v>
      </c>
      <c r="P41" s="7" t="s">
        <v>241</v>
      </c>
      <c r="Q41" s="50">
        <f t="shared" si="0"/>
        <v>40</v>
      </c>
      <c r="R41" s="9" t="str">
        <f t="shared" si="1"/>
        <v>31 - 40</v>
      </c>
      <c r="S41" s="47" t="s">
        <v>105</v>
      </c>
      <c r="U41" s="30" t="s">
        <v>132</v>
      </c>
      <c r="V41" s="30" t="s">
        <v>236</v>
      </c>
      <c r="W41" s="48" t="s">
        <v>237</v>
      </c>
      <c r="Y41" s="49" t="s">
        <v>238</v>
      </c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2016-10-03T13:29:36Z</dcterms:modified>
  <dc:language>en-US</dc:language>
</cp:coreProperties>
</file>