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7" i="1"/>
  <c r="R37" i="1" s="1"/>
  <c r="Q38" i="1"/>
  <c r="R38" i="1" s="1"/>
  <c r="Q39" i="1"/>
  <c r="R39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<sst xmlns="http://schemas.openxmlformats.org/spreadsheetml/2006/main" count="375" uniqueCount="213">
  <si>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</si>
  <si>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</si>
  <si>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</si>
  <si>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</si>
  <si>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</si>
  <si>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</si>
  <si>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</si>
  <si>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</si>
  <si>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</si>
  <si>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</si>
  <si>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</si>
  <si>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</si>
  <si>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</si>
  <si>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</si>
  <si>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</si>
  <si>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</si>
  <si>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</si>
  <si>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</si>
  <si>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</si>
  <si>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</si>
  <si>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</si>
  <si>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</si>
  <si>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</si>
  <si>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</si>
  <si>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</si>
  <si>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</si>
  <si>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Muh. Reza Tahimu</t>
  </si>
  <si>
    <t>Palu, 07 Juli 1992</t>
  </si>
  <si>
    <t>Moh. Rafiq Lareke</t>
  </si>
  <si>
    <t>Dolo, 23 Maret 1990</t>
  </si>
  <si>
    <t>Ryan Hidayat</t>
  </si>
  <si>
    <t>Karawana, 22 Sept 1991</t>
  </si>
  <si>
    <t>Sitti Hardianty</t>
  </si>
  <si>
    <t>Bambapun, 07 Okt 1993</t>
  </si>
  <si>
    <t>Adriana</t>
  </si>
  <si>
    <t>Loru, 29 Des 1992</t>
  </si>
  <si>
    <t>Ahyar</t>
  </si>
  <si>
    <t>Bima, 11 Feb 1991</t>
  </si>
  <si>
    <t>Rahmat</t>
  </si>
  <si>
    <t>Pasangkayu, 01 Januari 1990</t>
  </si>
  <si>
    <t>Habli</t>
  </si>
  <si>
    <t>Moutong Timur, 10 Nop 1991</t>
  </si>
  <si>
    <t>Rozhan Wilanda</t>
  </si>
  <si>
    <t>Ambesia, 24 Nop 1989</t>
  </si>
  <si>
    <t>Ummu Kalsum</t>
  </si>
  <si>
    <t>Palu, 21 Agustus 1992</t>
  </si>
  <si>
    <t>Riski Eko Pujo T.</t>
  </si>
  <si>
    <t>Tentena, 28 Agust 1990</t>
  </si>
  <si>
    <t>M. Nurdiansyah</t>
  </si>
  <si>
    <t>Baluase, 29 Juli 1988</t>
  </si>
  <si>
    <t>Mizul Rahyunita</t>
  </si>
  <si>
    <t>Balentuma, 03 Juni 1992</t>
  </si>
  <si>
    <t>D a r m a w a n</t>
  </si>
  <si>
    <t>Gorontalo, 01 Juli 1992</t>
  </si>
  <si>
    <t>S u t r i s n o</t>
  </si>
  <si>
    <t>Tg. Padang, 01 Nop 1992</t>
  </si>
  <si>
    <t>Wahida Gamar</t>
  </si>
  <si>
    <t>Lende, 01 Januari 1992</t>
  </si>
  <si>
    <t>N o v  i t a</t>
  </si>
  <si>
    <t>Sigenti, 21 September 1993</t>
  </si>
  <si>
    <t>Mufriandi</t>
  </si>
  <si>
    <t>Balentuma, 24 Jan 1992</t>
  </si>
  <si>
    <t>Delvianti</t>
  </si>
  <si>
    <t>Palu, 23 Oktober 1988</t>
  </si>
  <si>
    <t>Choirul Setiawan</t>
  </si>
  <si>
    <t>Palu, 13 Desember 1993</t>
  </si>
  <si>
    <t>Raoda</t>
  </si>
  <si>
    <t>Palu, 02 Feb 1979</t>
  </si>
  <si>
    <t>Amien Rachmani Kusuma M.</t>
  </si>
  <si>
    <t>Palu, 07 Sept 1991</t>
  </si>
  <si>
    <t>Daud</t>
  </si>
  <si>
    <t>Bulo, 02 Mei 1974</t>
  </si>
  <si>
    <t>Marsav Rinaldi</t>
  </si>
  <si>
    <t>Palu, 23 Agustus 1991</t>
  </si>
  <si>
    <t>M. Zulfikar</t>
  </si>
  <si>
    <t>Palu, 03 Oktober 1982</t>
  </si>
  <si>
    <t>Ilyas</t>
  </si>
  <si>
    <t>Kotapulu, 16 Mei 1987</t>
  </si>
  <si>
    <t>M. Taslim</t>
  </si>
  <si>
    <t>Ujung Pandang, 13 Juni 1983</t>
  </si>
  <si>
    <t>M. Kafrawi Al-Kafiah</t>
  </si>
  <si>
    <t>Palu, 12 Juli 1990</t>
  </si>
  <si>
    <t>Abdah</t>
  </si>
  <si>
    <t>Lumbudolo, 28 Sept 1991</t>
  </si>
  <si>
    <t>Eva Yanti</t>
  </si>
  <si>
    <t>Palu, 22 Sept 1987</t>
  </si>
  <si>
    <t>Yusnifar</t>
  </si>
  <si>
    <t>Kayumalue, 10 Okt 1986</t>
  </si>
  <si>
    <t>Lulu</t>
  </si>
  <si>
    <t>Tulo, 12 Juni 1981</t>
  </si>
  <si>
    <t>Mohamad Zen</t>
  </si>
  <si>
    <t>Palu, 27 Nop 1992</t>
  </si>
  <si>
    <t>Hendra B. Palalo</t>
  </si>
  <si>
    <t>Tatakalai, 18 Juli 1990</t>
  </si>
  <si>
    <t>Veby Andriani</t>
  </si>
  <si>
    <t>Masita</t>
  </si>
  <si>
    <t>Palu, 08 Agustus 1985</t>
  </si>
  <si>
    <t>Rudi Ferianto</t>
  </si>
  <si>
    <t>Palu, 17 Juni 1988</t>
  </si>
  <si>
    <t>Abdul Raif Safri Husain</t>
  </si>
  <si>
    <t>Tindaki, 11 Nop 1991</t>
  </si>
  <si>
    <t>Yesman</t>
  </si>
  <si>
    <t>Balukang, 13 Agust 1988</t>
  </si>
  <si>
    <t>Taslim</t>
  </si>
  <si>
    <t>Ampana, 02 Sep 1992</t>
  </si>
  <si>
    <t>STAIN DATOKARAMA PALU</t>
  </si>
  <si>
    <t>Dolo Kotarindau</t>
  </si>
  <si>
    <t>087844418807</t>
  </si>
  <si>
    <t>Jl. Palu Kulawi</t>
  </si>
  <si>
    <t>082345110125</t>
  </si>
  <si>
    <t>Jl. Samudra Lr. II</t>
  </si>
  <si>
    <t>085399993633</t>
  </si>
  <si>
    <t>Penjualan Pulsa &amp; Book Education</t>
  </si>
  <si>
    <t>Jl. Kelapa Gading No. 5 Palu</t>
  </si>
  <si>
    <t>085299393338</t>
  </si>
  <si>
    <t>Perdagangan</t>
  </si>
  <si>
    <t>Jl. Komodo Palu</t>
  </si>
  <si>
    <t>085656500843</t>
  </si>
  <si>
    <t>Pendidikan</t>
  </si>
  <si>
    <t>Jl. Dewi Sartika</t>
  </si>
  <si>
    <t>08194397762</t>
  </si>
  <si>
    <t>Foto Copy</t>
  </si>
  <si>
    <t>Jl. Asam II</t>
  </si>
  <si>
    <t>085256041320</t>
  </si>
  <si>
    <t>Ternak Kambing</t>
  </si>
  <si>
    <t>Kabonena</t>
  </si>
  <si>
    <t>085299300145</t>
  </si>
  <si>
    <t>Pedagang Kacang dan Usaha Batako</t>
  </si>
  <si>
    <t>Jl. Kelapa Gading No. 15 Palu Barat</t>
  </si>
  <si>
    <t>085756105324</t>
  </si>
  <si>
    <t>Pembiayaan / Leeasing</t>
  </si>
  <si>
    <t>Jl. Luwuk Raya No. 6 BTN Silae</t>
  </si>
  <si>
    <t>085756320279</t>
  </si>
  <si>
    <t>Pakaian Jadi / Butik</t>
  </si>
  <si>
    <t>Desa Binangga</t>
  </si>
  <si>
    <t>085398484344</t>
  </si>
  <si>
    <t>kios</t>
  </si>
  <si>
    <t>Jl. Diponegoro</t>
  </si>
  <si>
    <t>087844479701</t>
  </si>
  <si>
    <t>Percetakan &amp; Sablon</t>
  </si>
  <si>
    <t>Balentuma Kec. Sirenja</t>
  </si>
  <si>
    <t>085255953739</t>
  </si>
  <si>
    <t>Kios</t>
  </si>
  <si>
    <t>Desa Sidera</t>
  </si>
  <si>
    <t>082343761912</t>
  </si>
  <si>
    <t>Peternakan Ayam &amp; Kambing</t>
  </si>
  <si>
    <t>082344433018</t>
  </si>
  <si>
    <t>Jl. Lasoso</t>
  </si>
  <si>
    <t>085395960045</t>
  </si>
  <si>
    <t>Jl. Luwuk III BTN Silae No. 90</t>
  </si>
  <si>
    <t>085394407121</t>
  </si>
  <si>
    <t xml:space="preserve">Jl. Bantilan Lrg. I </t>
  </si>
  <si>
    <t>082347240847</t>
  </si>
  <si>
    <t>Foto Copy &amp; Penjualan ATK</t>
  </si>
  <si>
    <t>Jl. Bunga Raya RT/RW 003/002</t>
  </si>
  <si>
    <t>085256291247</t>
  </si>
  <si>
    <t>Univ. Muhammadiyah Palu</t>
  </si>
  <si>
    <t>Jl. Sisingamanga raja</t>
  </si>
  <si>
    <t>085241307456</t>
  </si>
  <si>
    <t>Pembuatan Kerupuk</t>
  </si>
  <si>
    <t xml:space="preserve"> o v i t a</t>
  </si>
  <si>
    <t>Jl. H. Hayun no. 33B</t>
  </si>
  <si>
    <t>081341055079</t>
  </si>
  <si>
    <t>Jl. Banteng III</t>
  </si>
  <si>
    <t>085394455132</t>
  </si>
  <si>
    <t>Jasa Pengetikan</t>
  </si>
  <si>
    <t>Jl. S. Parman No. 18 Palu</t>
  </si>
  <si>
    <t>081241811167</t>
  </si>
  <si>
    <t>Penjualan &amp; Service Komputer</t>
  </si>
  <si>
    <t>Univ. Muhammdiyah Palu</t>
  </si>
  <si>
    <t>Jl. Bantilan Lrg. III</t>
  </si>
  <si>
    <t>085396297784</t>
  </si>
  <si>
    <t>Percetakan</t>
  </si>
  <si>
    <t>Jl. Hantuah No. 41</t>
  </si>
  <si>
    <t>085656506326</t>
  </si>
  <si>
    <t>Kios &amp; Laundry</t>
  </si>
  <si>
    <t>Kotarindau RT 005/ RW 001</t>
  </si>
  <si>
    <t>085244512274</t>
  </si>
  <si>
    <t>Menjahit</t>
  </si>
  <si>
    <t>BTN Puskud Blok C7/02</t>
  </si>
  <si>
    <t>082347698249</t>
  </si>
  <si>
    <t>Kuliner / Cafe</t>
  </si>
  <si>
    <t>BTN Pengawu Permai Blok A3</t>
  </si>
  <si>
    <t>085331519933</t>
  </si>
  <si>
    <t>Memiliki CV</t>
  </si>
  <si>
    <t>Jl. Soekarno Hatta</t>
  </si>
  <si>
    <t>085241438619</t>
  </si>
  <si>
    <t>Jl. Bantilan Lrg. 03 N. 05</t>
  </si>
  <si>
    <t>Butik</t>
  </si>
  <si>
    <t xml:space="preserve">Kayumalue </t>
  </si>
  <si>
    <t>Pembuatan Kue</t>
  </si>
  <si>
    <t>Jl. Poros Palu Kulawi</t>
  </si>
  <si>
    <t>Kayumalue Pajeko Kec. Palu Timur</t>
  </si>
  <si>
    <t>087844273967</t>
  </si>
  <si>
    <t>Jl. Abadi</t>
  </si>
  <si>
    <t>082349948163</t>
  </si>
  <si>
    <t>Budidaya Lobster Laut Keranda Apung</t>
  </si>
  <si>
    <t>Univ. Tadulako Palu</t>
  </si>
  <si>
    <t>Jl. Nenas Lr. I No. 20 D</t>
  </si>
  <si>
    <t>081341141942</t>
  </si>
  <si>
    <t xml:space="preserve">Kuliner </t>
  </si>
  <si>
    <t>Jl. Manggis No. 89</t>
  </si>
  <si>
    <t>082349988454</t>
  </si>
  <si>
    <t>Perawatan Kend. Bermotor</t>
  </si>
  <si>
    <t>BTN Citra Pesona Indah</t>
  </si>
  <si>
    <t>085256222086</t>
  </si>
  <si>
    <t>Pembelian Cacao</t>
  </si>
  <si>
    <t>Kampung Nelayan</t>
  </si>
  <si>
    <t>081341432412</t>
  </si>
  <si>
    <t>Per. Dosen Blok B3 No. 4</t>
  </si>
  <si>
    <t>087844132363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</si>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</sst>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2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2" xfId="0" quotePrefix="1" applyFont="1" applyBorder="1" applyAlignment="1">
      <alignment horizontal="center" wrapText="1"/>
    </xf>
    <xf numFmtId="0" fontId="7" fillId="0" borderId="2" xfId="0" applyFont="1" applyBorder="1" applyAlignment="1">
      <alignment horizontal="left" vertical="justify" wrapText="1"/>
    </xf>
    <xf numFmtId="0" fontId="6" fillId="0" borderId="2" xfId="0" applyFont="1" applyBorder="1" applyAlignment="1">
      <alignment horizontal="left" vertical="justify" wrapText="1"/>
    </xf>
    <xf numFmtId="0" fontId="6" fillId="0" borderId="2" xfId="0" quotePrefix="1" applyFont="1" applyBorder="1" applyAlignment="1">
      <alignment horizontal="center" vertical="justify" wrapText="1"/>
    </xf>
    <xf numFmtId="0" fontId="8" fillId="0" borderId="2" xfId="0" applyFont="1" applyBorder="1" applyAlignment="1">
      <alignment horizontal="left" vertical="justify" wrapText="1"/>
    </xf>
    <xf numFmtId="0" fontId="0" fillId="0" borderId="2" xfId="0" applyBorder="1" applyAlignment="1">
      <alignment horizontal="left" vertical="justify" wrapText="1"/>
    </xf>
    <xf numFmtId="0" fontId="0" fillId="0" borderId="2" xfId="0" quotePrefix="1" applyBorder="1" applyAlignment="1">
      <alignment horizontal="center" vertical="justify" wrapText="1"/>
    </xf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5" fontId="5" fillId="0" borderId="2" xfId="0" applyNumberFormat="1" applyFont="1" applyBorder="1" applyAlignment="1">
      <alignment horizontal="left" vertical="justify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R36" sqref="Q36:R3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22.425781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20.140625" style="1" customWidth="1"/>
    <col min="20" max="20" width="15.8554687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9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8" t="s">
        <v>211</v>
      </c>
      <c r="Q2" s="8">
        <f>2013-VALUE(RIGHT(O2,4))</f>
        <v>21</v>
      </c>
      <c r="R2" s="9" t="str">
        <f>IF(Q2&lt;21,"&lt; 21",IF(Q2&lt;=30,"21 - 30",IF(Q2&lt;=40,"31 - 40",IF(Q2&lt;=50,"41 - 50","&gt; 50" ))))</f>
        <v>21 - 30</v>
      </c>
      <c r="U2" s="26" t="s">
        <v>105</v>
      </c>
      <c r="V2" s="27" t="s">
        <v>106</v>
      </c>
      <c r="W2" s="28" t="s">
        <v>107</v>
      </c>
      <c r="Y2" s="27"/>
    </row>
    <row r="3" spans="1:25" ht="39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0" t="s">
        <v>29</v>
      </c>
      <c r="P3" s="39" t="s">
        <v>211</v>
      </c>
      <c r="Q3" s="8">
        <f t="shared" ref="Q3:Q41" si="0">2013-VALUE(RIGHT(O3,4))</f>
        <v>23</v>
      </c>
      <c r="R3" s="9" t="str">
        <f t="shared" ref="R3:R41" si="1">IF(Q3&lt;21,"&lt; 21",IF(Q3&lt;=30,"21 - 30",IF(Q3&lt;=40,"31 - 40",IF(Q3&lt;=50,"41 - 50","&gt; 50" ))))</f>
        <v>21 - 30</v>
      </c>
      <c r="U3" s="29" t="s">
        <v>105</v>
      </c>
      <c r="V3" s="30" t="s">
        <v>108</v>
      </c>
      <c r="W3" s="31" t="s">
        <v>109</v>
      </c>
      <c r="Y3" s="30"/>
    </row>
    <row r="4" spans="1:25" ht="39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0" t="s">
        <v>31</v>
      </c>
      <c r="P4" s="39" t="s">
        <v>211</v>
      </c>
      <c r="Q4" s="8">
        <f t="shared" si="0"/>
        <v>22</v>
      </c>
      <c r="R4" s="9" t="str">
        <f t="shared" si="1"/>
        <v>21 - 30</v>
      </c>
      <c r="U4" s="29" t="s">
        <v>105</v>
      </c>
      <c r="V4" s="30" t="s">
        <v>110</v>
      </c>
      <c r="W4" s="31" t="s">
        <v>111</v>
      </c>
      <c r="Y4" s="30" t="s">
        <v>112</v>
      </c>
    </row>
    <row r="5" spans="1:25" ht="39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2" t="s">
        <v>32</v>
      </c>
      <c r="O5" s="20" t="s">
        <v>33</v>
      </c>
      <c r="P5" s="39" t="s">
        <v>212</v>
      </c>
      <c r="Q5" s="8">
        <f t="shared" si="0"/>
        <v>20</v>
      </c>
      <c r="R5" s="9" t="str">
        <f t="shared" si="1"/>
        <v>&lt; 21</v>
      </c>
      <c r="U5" s="29" t="s">
        <v>105</v>
      </c>
      <c r="V5" s="30" t="s">
        <v>113</v>
      </c>
      <c r="W5" s="31" t="s">
        <v>114</v>
      </c>
      <c r="Y5" s="30" t="s">
        <v>115</v>
      </c>
    </row>
    <row r="6" spans="1:25" ht="39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0" t="s">
        <v>35</v>
      </c>
      <c r="P6" s="39" t="s">
        <v>212</v>
      </c>
      <c r="Q6" s="8">
        <f t="shared" si="0"/>
        <v>21</v>
      </c>
      <c r="R6" s="9" t="str">
        <f t="shared" si="1"/>
        <v>21 - 30</v>
      </c>
      <c r="U6" s="29" t="s">
        <v>105</v>
      </c>
      <c r="V6" s="30" t="s">
        <v>116</v>
      </c>
      <c r="W6" s="31" t="s">
        <v>117</v>
      </c>
      <c r="Y6" s="30" t="s">
        <v>118</v>
      </c>
    </row>
    <row r="7" spans="1:25" ht="39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3" t="s">
        <v>37</v>
      </c>
      <c r="P7" s="39" t="s">
        <v>211</v>
      </c>
      <c r="Q7" s="8">
        <f t="shared" si="0"/>
        <v>22</v>
      </c>
      <c r="R7" s="9" t="str">
        <f t="shared" si="1"/>
        <v>21 - 30</v>
      </c>
      <c r="U7" s="32" t="s">
        <v>105</v>
      </c>
      <c r="V7" s="33" t="s">
        <v>119</v>
      </c>
      <c r="W7" s="34" t="s">
        <v>120</v>
      </c>
      <c r="Y7" s="33" t="s">
        <v>121</v>
      </c>
    </row>
    <row r="8" spans="1:25" ht="39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3" t="s">
        <v>39</v>
      </c>
      <c r="P8" s="39" t="s">
        <v>211</v>
      </c>
      <c r="Q8" s="8">
        <f t="shared" si="0"/>
        <v>23</v>
      </c>
      <c r="R8" s="9" t="str">
        <f t="shared" si="1"/>
        <v>21 - 30</v>
      </c>
      <c r="U8" s="32" t="s">
        <v>105</v>
      </c>
      <c r="V8" s="33" t="s">
        <v>122</v>
      </c>
      <c r="W8" s="34" t="s">
        <v>123</v>
      </c>
      <c r="Y8" s="33" t="s">
        <v>124</v>
      </c>
    </row>
    <row r="9" spans="1:25" ht="39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3" t="s">
        <v>41</v>
      </c>
      <c r="P9" s="39" t="s">
        <v>211</v>
      </c>
      <c r="Q9" s="8">
        <f t="shared" si="0"/>
        <v>22</v>
      </c>
      <c r="R9" s="9" t="str">
        <f t="shared" si="1"/>
        <v>21 - 30</v>
      </c>
      <c r="U9" s="32" t="s">
        <v>105</v>
      </c>
      <c r="V9" s="33" t="s">
        <v>125</v>
      </c>
      <c r="W9" s="34" t="s">
        <v>126</v>
      </c>
      <c r="Y9" s="33" t="s">
        <v>127</v>
      </c>
    </row>
    <row r="10" spans="1:25" ht="39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3" t="s">
        <v>43</v>
      </c>
      <c r="P10" s="39" t="s">
        <v>211</v>
      </c>
      <c r="Q10" s="8">
        <f t="shared" si="0"/>
        <v>24</v>
      </c>
      <c r="R10" s="9" t="str">
        <f t="shared" si="1"/>
        <v>21 - 30</v>
      </c>
      <c r="U10" s="35" t="s">
        <v>105</v>
      </c>
      <c r="V10" s="36" t="s">
        <v>128</v>
      </c>
      <c r="W10" s="34" t="s">
        <v>129</v>
      </c>
      <c r="Y10" s="36" t="s">
        <v>130</v>
      </c>
    </row>
    <row r="11" spans="1:25" ht="39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3" t="s">
        <v>45</v>
      </c>
      <c r="P11" s="39" t="s">
        <v>212</v>
      </c>
      <c r="Q11" s="8">
        <f t="shared" si="0"/>
        <v>21</v>
      </c>
      <c r="R11" s="9" t="str">
        <f t="shared" si="1"/>
        <v>21 - 30</v>
      </c>
      <c r="U11" s="32" t="s">
        <v>105</v>
      </c>
      <c r="V11" s="33" t="s">
        <v>131</v>
      </c>
      <c r="W11" s="34" t="s">
        <v>132</v>
      </c>
      <c r="Y11" s="33" t="s">
        <v>133</v>
      </c>
    </row>
    <row r="12" spans="1:25" ht="39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3" t="s">
        <v>47</v>
      </c>
      <c r="P12" s="39" t="s">
        <v>211</v>
      </c>
      <c r="Q12" s="8">
        <f t="shared" si="0"/>
        <v>23</v>
      </c>
      <c r="R12" s="9" t="str">
        <f t="shared" si="1"/>
        <v>21 - 30</v>
      </c>
      <c r="U12" s="32" t="s">
        <v>105</v>
      </c>
      <c r="V12" s="33" t="s">
        <v>134</v>
      </c>
      <c r="W12" s="34" t="s">
        <v>135</v>
      </c>
      <c r="Y12" s="33" t="s">
        <v>136</v>
      </c>
    </row>
    <row r="13" spans="1:25" ht="39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3" t="s">
        <v>49</v>
      </c>
      <c r="P13" s="39" t="s">
        <v>211</v>
      </c>
      <c r="Q13" s="8">
        <f t="shared" si="0"/>
        <v>25</v>
      </c>
      <c r="R13" s="9" t="str">
        <f t="shared" si="1"/>
        <v>21 - 30</v>
      </c>
      <c r="U13" s="32" t="s">
        <v>105</v>
      </c>
      <c r="V13" s="33" t="s">
        <v>137</v>
      </c>
      <c r="W13" s="34" t="s">
        <v>138</v>
      </c>
      <c r="Y13" s="33" t="s">
        <v>139</v>
      </c>
    </row>
    <row r="14" spans="1:25" ht="39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3" t="s">
        <v>51</v>
      </c>
      <c r="P14" s="39" t="s">
        <v>212</v>
      </c>
      <c r="Q14" s="8">
        <f t="shared" si="0"/>
        <v>21</v>
      </c>
      <c r="R14" s="9" t="str">
        <f t="shared" si="1"/>
        <v>21 - 30</v>
      </c>
      <c r="U14" s="32" t="s">
        <v>105</v>
      </c>
      <c r="V14" s="33" t="s">
        <v>140</v>
      </c>
      <c r="W14" s="34" t="s">
        <v>141</v>
      </c>
      <c r="Y14" s="33" t="s">
        <v>142</v>
      </c>
    </row>
    <row r="15" spans="1:25" ht="39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39" t="s">
        <v>211</v>
      </c>
      <c r="Q15" s="8">
        <f t="shared" si="0"/>
        <v>21</v>
      </c>
      <c r="R15" s="9" t="str">
        <f t="shared" si="1"/>
        <v>21 - 30</v>
      </c>
      <c r="U15" s="32" t="s">
        <v>105</v>
      </c>
      <c r="V15" s="33" t="s">
        <v>143</v>
      </c>
      <c r="W15" s="34" t="s">
        <v>144</v>
      </c>
      <c r="Y15" s="33" t="s">
        <v>145</v>
      </c>
    </row>
    <row r="16" spans="1:25" ht="39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4" t="s">
        <v>55</v>
      </c>
      <c r="P16" s="39" t="s">
        <v>211</v>
      </c>
      <c r="Q16" s="8">
        <f t="shared" si="0"/>
        <v>21</v>
      </c>
      <c r="R16" s="9" t="str">
        <f t="shared" si="1"/>
        <v>21 - 30</v>
      </c>
      <c r="U16" s="32" t="s">
        <v>105</v>
      </c>
      <c r="V16" s="33" t="s">
        <v>137</v>
      </c>
      <c r="W16" s="34" t="s">
        <v>146</v>
      </c>
      <c r="Y16" s="33" t="s">
        <v>139</v>
      </c>
    </row>
    <row r="17" spans="1:25" ht="39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3" t="s">
        <v>57</v>
      </c>
      <c r="P17" s="39" t="s">
        <v>212</v>
      </c>
      <c r="Q17" s="8">
        <f t="shared" si="0"/>
        <v>21</v>
      </c>
      <c r="R17" s="9" t="str">
        <f t="shared" si="1"/>
        <v>21 - 30</v>
      </c>
      <c r="U17" s="32" t="s">
        <v>105</v>
      </c>
      <c r="V17" s="37" t="s">
        <v>147</v>
      </c>
      <c r="W17" s="34" t="s">
        <v>148</v>
      </c>
      <c r="Y17" s="33" t="s">
        <v>142</v>
      </c>
    </row>
    <row r="18" spans="1:25" ht="39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3" t="s">
        <v>59</v>
      </c>
      <c r="P18" s="39" t="s">
        <v>212</v>
      </c>
      <c r="Q18" s="8">
        <f t="shared" si="0"/>
        <v>20</v>
      </c>
      <c r="R18" s="9" t="str">
        <f t="shared" si="1"/>
        <v>&lt; 21</v>
      </c>
      <c r="U18" s="32" t="s">
        <v>105</v>
      </c>
      <c r="V18" s="33" t="s">
        <v>149</v>
      </c>
      <c r="W18" s="34" t="s">
        <v>150</v>
      </c>
      <c r="Y18" s="33" t="s">
        <v>115</v>
      </c>
    </row>
    <row r="19" spans="1:25" ht="39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3" t="s">
        <v>61</v>
      </c>
      <c r="P19" s="39" t="s">
        <v>211</v>
      </c>
      <c r="Q19" s="8">
        <f t="shared" si="0"/>
        <v>21</v>
      </c>
      <c r="R19" s="9" t="str">
        <f t="shared" si="1"/>
        <v>21 - 30</v>
      </c>
      <c r="U19" s="32" t="s">
        <v>105</v>
      </c>
      <c r="V19" s="33" t="s">
        <v>151</v>
      </c>
      <c r="W19" s="34" t="s">
        <v>152</v>
      </c>
      <c r="Y19" s="33" t="s">
        <v>153</v>
      </c>
    </row>
    <row r="20" spans="1:25" ht="39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2" t="s">
        <v>62</v>
      </c>
      <c r="O20" s="23" t="s">
        <v>63</v>
      </c>
      <c r="P20" s="39" t="s">
        <v>212</v>
      </c>
      <c r="Q20" s="8">
        <f t="shared" si="0"/>
        <v>25</v>
      </c>
      <c r="R20" s="9" t="str">
        <f t="shared" si="1"/>
        <v>21 - 30</v>
      </c>
      <c r="U20" s="32" t="s">
        <v>105</v>
      </c>
      <c r="V20" s="33" t="s">
        <v>154</v>
      </c>
      <c r="W20" s="34" t="s">
        <v>155</v>
      </c>
      <c r="Y20" s="33" t="s">
        <v>118</v>
      </c>
    </row>
    <row r="21" spans="1:25" ht="39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2" t="s">
        <v>64</v>
      </c>
      <c r="O21" s="23" t="s">
        <v>65</v>
      </c>
      <c r="P21" s="39" t="s">
        <v>211</v>
      </c>
      <c r="Q21" s="8">
        <f t="shared" si="0"/>
        <v>20</v>
      </c>
      <c r="R21" s="9" t="str">
        <f t="shared" si="1"/>
        <v>&lt; 21</v>
      </c>
      <c r="U21" s="32" t="s">
        <v>156</v>
      </c>
      <c r="V21" s="37" t="s">
        <v>157</v>
      </c>
      <c r="W21" s="34" t="s">
        <v>158</v>
      </c>
      <c r="Y21" s="33" t="s">
        <v>159</v>
      </c>
    </row>
    <row r="22" spans="1:25" ht="30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2" t="s">
        <v>66</v>
      </c>
      <c r="O22" s="23" t="s">
        <v>67</v>
      </c>
      <c r="P22" s="39" t="s">
        <v>212</v>
      </c>
      <c r="Q22" s="8">
        <f t="shared" si="0"/>
        <v>34</v>
      </c>
      <c r="R22" s="9" t="str">
        <f t="shared" si="1"/>
        <v>31 - 40</v>
      </c>
      <c r="U22" s="32" t="s">
        <v>160</v>
      </c>
      <c r="V22" s="33" t="s">
        <v>161</v>
      </c>
      <c r="W22" s="34" t="s">
        <v>162</v>
      </c>
      <c r="Y22" s="33" t="s">
        <v>142</v>
      </c>
    </row>
    <row r="23" spans="1:25" ht="39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2" t="s">
        <v>68</v>
      </c>
      <c r="O23" s="23" t="s">
        <v>69</v>
      </c>
      <c r="P23" s="39" t="s">
        <v>211</v>
      </c>
      <c r="Q23" s="8">
        <f t="shared" si="0"/>
        <v>22</v>
      </c>
      <c r="R23" s="9" t="str">
        <f t="shared" si="1"/>
        <v>21 - 30</v>
      </c>
      <c r="U23" s="32" t="s">
        <v>156</v>
      </c>
      <c r="V23" s="33" t="s">
        <v>163</v>
      </c>
      <c r="W23" s="34" t="s">
        <v>164</v>
      </c>
      <c r="Y23" s="33" t="s">
        <v>165</v>
      </c>
    </row>
    <row r="24" spans="1:25" ht="39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2" t="s">
        <v>70</v>
      </c>
      <c r="O24" s="23" t="s">
        <v>71</v>
      </c>
      <c r="P24" s="39" t="s">
        <v>211</v>
      </c>
      <c r="Q24" s="8">
        <f t="shared" si="0"/>
        <v>39</v>
      </c>
      <c r="R24" s="9" t="str">
        <f t="shared" si="1"/>
        <v>31 - 40</v>
      </c>
      <c r="U24" s="32" t="s">
        <v>156</v>
      </c>
      <c r="V24" s="33" t="s">
        <v>166</v>
      </c>
      <c r="W24" s="34" t="s">
        <v>167</v>
      </c>
      <c r="Y24" s="33" t="s">
        <v>168</v>
      </c>
    </row>
    <row r="25" spans="1:25" ht="39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2" t="s">
        <v>72</v>
      </c>
      <c r="O25" s="23" t="s">
        <v>73</v>
      </c>
      <c r="P25" s="39" t="s">
        <v>211</v>
      </c>
      <c r="Q25" s="8">
        <f t="shared" si="0"/>
        <v>22</v>
      </c>
      <c r="R25" s="9" t="str">
        <f t="shared" si="1"/>
        <v>21 - 30</v>
      </c>
      <c r="U25" s="32" t="s">
        <v>169</v>
      </c>
      <c r="V25" s="33" t="s">
        <v>170</v>
      </c>
      <c r="W25" s="34" t="s">
        <v>171</v>
      </c>
      <c r="Y25" s="33" t="s">
        <v>172</v>
      </c>
    </row>
    <row r="26" spans="1:25" ht="39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2" t="s">
        <v>74</v>
      </c>
      <c r="O26" s="23" t="s">
        <v>75</v>
      </c>
      <c r="P26" s="39" t="s">
        <v>211</v>
      </c>
      <c r="Q26" s="8">
        <f t="shared" si="0"/>
        <v>31</v>
      </c>
      <c r="R26" s="9" t="str">
        <f t="shared" si="1"/>
        <v>31 - 40</v>
      </c>
      <c r="U26" s="32" t="s">
        <v>169</v>
      </c>
      <c r="V26" s="33" t="s">
        <v>173</v>
      </c>
      <c r="W26" s="34" t="s">
        <v>174</v>
      </c>
      <c r="Y26" s="33" t="s">
        <v>175</v>
      </c>
    </row>
    <row r="27" spans="1:25" ht="39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2" t="s">
        <v>76</v>
      </c>
      <c r="O27" s="23" t="s">
        <v>77</v>
      </c>
      <c r="P27" s="39" t="s">
        <v>211</v>
      </c>
      <c r="Q27" s="8">
        <f t="shared" si="0"/>
        <v>26</v>
      </c>
      <c r="R27" s="9" t="str">
        <f t="shared" si="1"/>
        <v>21 - 30</v>
      </c>
      <c r="U27" s="32" t="s">
        <v>156</v>
      </c>
      <c r="V27" s="33" t="s">
        <v>176</v>
      </c>
      <c r="W27" s="34" t="s">
        <v>177</v>
      </c>
      <c r="Y27" s="33" t="s">
        <v>178</v>
      </c>
    </row>
    <row r="28" spans="1:25" ht="39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3" t="s">
        <v>79</v>
      </c>
      <c r="P28" s="39" t="s">
        <v>211</v>
      </c>
      <c r="Q28" s="8">
        <f t="shared" si="0"/>
        <v>30</v>
      </c>
      <c r="R28" s="9" t="str">
        <f t="shared" si="1"/>
        <v>21 - 30</v>
      </c>
      <c r="U28" s="32" t="s">
        <v>156</v>
      </c>
      <c r="V28" s="33" t="s">
        <v>179</v>
      </c>
      <c r="W28" s="34" t="s">
        <v>180</v>
      </c>
      <c r="Y28" s="33" t="s">
        <v>181</v>
      </c>
    </row>
    <row r="29" spans="1:25" ht="39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3" t="s">
        <v>81</v>
      </c>
      <c r="P29" s="39" t="s">
        <v>211</v>
      </c>
      <c r="Q29" s="8">
        <f t="shared" si="0"/>
        <v>23</v>
      </c>
      <c r="R29" s="9" t="str">
        <f t="shared" si="1"/>
        <v>21 - 30</v>
      </c>
      <c r="U29" s="32" t="s">
        <v>156</v>
      </c>
      <c r="V29" s="33" t="s">
        <v>182</v>
      </c>
      <c r="W29" s="34" t="s">
        <v>183</v>
      </c>
      <c r="Y29" s="33" t="s">
        <v>184</v>
      </c>
    </row>
    <row r="30" spans="1:25" ht="39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3" t="s">
        <v>83</v>
      </c>
      <c r="P30" s="39" t="s">
        <v>211</v>
      </c>
      <c r="Q30" s="8">
        <f t="shared" si="0"/>
        <v>22</v>
      </c>
      <c r="R30" s="9" t="str">
        <f t="shared" si="1"/>
        <v>21 - 30</v>
      </c>
      <c r="U30" s="32" t="s">
        <v>169</v>
      </c>
      <c r="V30" s="33" t="s">
        <v>185</v>
      </c>
      <c r="W30" s="34" t="s">
        <v>186</v>
      </c>
      <c r="Y30" s="33" t="s">
        <v>139</v>
      </c>
    </row>
    <row r="31" spans="1:25" ht="39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1" t="s">
        <v>84</v>
      </c>
      <c r="O31" s="23" t="s">
        <v>85</v>
      </c>
      <c r="P31" s="39" t="s">
        <v>212</v>
      </c>
      <c r="Q31" s="8">
        <f t="shared" si="0"/>
        <v>26</v>
      </c>
      <c r="R31" s="9" t="str">
        <f t="shared" si="1"/>
        <v>21 - 30</v>
      </c>
      <c r="U31" s="32" t="s">
        <v>156</v>
      </c>
      <c r="V31" s="33" t="s">
        <v>187</v>
      </c>
      <c r="W31" s="34">
        <v>82187354123</v>
      </c>
      <c r="Y31" s="33" t="s">
        <v>188</v>
      </c>
    </row>
    <row r="32" spans="1:25" ht="39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1" t="s">
        <v>86</v>
      </c>
      <c r="O32" s="23" t="s">
        <v>87</v>
      </c>
      <c r="P32" s="39" t="s">
        <v>212</v>
      </c>
      <c r="Q32" s="8">
        <f t="shared" si="0"/>
        <v>27</v>
      </c>
      <c r="R32" s="9" t="str">
        <f t="shared" si="1"/>
        <v>21 - 30</v>
      </c>
      <c r="U32" s="35" t="s">
        <v>156</v>
      </c>
      <c r="V32" s="33" t="s">
        <v>189</v>
      </c>
      <c r="W32" s="34">
        <v>85241808104</v>
      </c>
      <c r="Y32" s="33" t="s">
        <v>190</v>
      </c>
    </row>
    <row r="33" spans="1:25" ht="39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1" t="s">
        <v>88</v>
      </c>
      <c r="O33" s="23" t="s">
        <v>89</v>
      </c>
      <c r="P33" s="39" t="s">
        <v>212</v>
      </c>
      <c r="Q33" s="8">
        <f t="shared" si="0"/>
        <v>32</v>
      </c>
      <c r="R33" s="9" t="str">
        <f t="shared" si="1"/>
        <v>31 - 40</v>
      </c>
      <c r="U33" s="32" t="s">
        <v>156</v>
      </c>
      <c r="V33" s="33" t="s">
        <v>191</v>
      </c>
      <c r="W33" s="34">
        <v>85241491116</v>
      </c>
      <c r="Y33" s="33" t="s">
        <v>142</v>
      </c>
    </row>
    <row r="34" spans="1:25" ht="39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1" t="s">
        <v>90</v>
      </c>
      <c r="O34" s="25" t="s">
        <v>91</v>
      </c>
      <c r="P34" s="39" t="s">
        <v>211</v>
      </c>
      <c r="Q34" s="8">
        <f t="shared" si="0"/>
        <v>21</v>
      </c>
      <c r="R34" s="9" t="str">
        <f t="shared" si="1"/>
        <v>21 - 30</v>
      </c>
      <c r="U34" s="32" t="s">
        <v>156</v>
      </c>
      <c r="V34" s="33" t="s">
        <v>192</v>
      </c>
      <c r="W34" s="34" t="s">
        <v>193</v>
      </c>
      <c r="Y34" s="33" t="s">
        <v>124</v>
      </c>
    </row>
    <row r="35" spans="1:25" ht="39" thickBot="1" x14ac:dyDescent="0.3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1" t="s">
        <v>92</v>
      </c>
      <c r="O35" s="23" t="s">
        <v>93</v>
      </c>
      <c r="P35" s="39" t="s">
        <v>211</v>
      </c>
      <c r="Q35" s="8">
        <f t="shared" si="0"/>
        <v>23</v>
      </c>
      <c r="R35" s="9" t="str">
        <f t="shared" si="1"/>
        <v>21 - 30</v>
      </c>
      <c r="U35" s="32" t="s">
        <v>156</v>
      </c>
      <c r="V35" s="33" t="s">
        <v>194</v>
      </c>
      <c r="W35" s="34" t="s">
        <v>195</v>
      </c>
      <c r="Y35" s="36" t="s">
        <v>196</v>
      </c>
    </row>
    <row r="36" spans="1:25" ht="16.5" thickBot="1" x14ac:dyDescent="0.3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21" t="s">
        <v>94</v>
      </c>
      <c r="O36" s="23"/>
      <c r="P36" s="39" t="s">
        <v>212</v>
      </c>
      <c r="Q36" s="8"/>
      <c r="R36" s="9"/>
      <c r="U36" s="32"/>
      <c r="V36" s="33"/>
      <c r="W36" s="34"/>
      <c r="Y36" s="33"/>
    </row>
    <row r="37" spans="1:25" ht="39" thickBot="1" x14ac:dyDescent="0.3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21" t="s">
        <v>95</v>
      </c>
      <c r="O37" s="23" t="s">
        <v>96</v>
      </c>
      <c r="P37" s="39" t="s">
        <v>212</v>
      </c>
      <c r="Q37" s="8">
        <f t="shared" si="0"/>
        <v>28</v>
      </c>
      <c r="R37" s="9" t="str">
        <f t="shared" si="1"/>
        <v>21 - 30</v>
      </c>
      <c r="U37" s="32" t="s">
        <v>197</v>
      </c>
      <c r="V37" s="33" t="s">
        <v>198</v>
      </c>
      <c r="W37" s="34" t="s">
        <v>199</v>
      </c>
      <c r="Y37" s="33" t="s">
        <v>200</v>
      </c>
    </row>
    <row r="38" spans="1:25" ht="39" thickBot="1" x14ac:dyDescent="0.3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21" t="s">
        <v>97</v>
      </c>
      <c r="O38" s="23" t="s">
        <v>98</v>
      </c>
      <c r="P38" s="39" t="s">
        <v>211</v>
      </c>
      <c r="Q38" s="8">
        <f t="shared" si="0"/>
        <v>25</v>
      </c>
      <c r="R38" s="9" t="str">
        <f t="shared" si="1"/>
        <v>21 - 30</v>
      </c>
      <c r="U38" s="32" t="s">
        <v>197</v>
      </c>
      <c r="V38" s="33" t="s">
        <v>201</v>
      </c>
      <c r="W38" s="34" t="s">
        <v>202</v>
      </c>
      <c r="Y38" s="33" t="s">
        <v>203</v>
      </c>
    </row>
    <row r="39" spans="1:25" ht="39" thickBot="1" x14ac:dyDescent="0.3">
      <c r="A39" s="17"/>
      <c r="B39" s="17"/>
      <c r="C39" s="3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21" t="s">
        <v>99</v>
      </c>
      <c r="O39" s="23" t="s">
        <v>100</v>
      </c>
      <c r="P39" s="39" t="s">
        <v>211</v>
      </c>
      <c r="Q39" s="8">
        <f t="shared" si="0"/>
        <v>22</v>
      </c>
      <c r="R39" s="9" t="str">
        <f t="shared" si="1"/>
        <v>21 - 30</v>
      </c>
      <c r="U39" s="32" t="s">
        <v>197</v>
      </c>
      <c r="V39" s="33" t="s">
        <v>204</v>
      </c>
      <c r="W39" s="34" t="s">
        <v>205</v>
      </c>
      <c r="Y39" s="33" t="s">
        <v>206</v>
      </c>
    </row>
    <row r="40" spans="1:25" ht="39" thickBot="1" x14ac:dyDescent="0.3">
      <c r="A40" s="17"/>
      <c r="B40" s="17"/>
      <c r="C40" s="3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21" t="s">
        <v>101</v>
      </c>
      <c r="O40" s="23" t="s">
        <v>102</v>
      </c>
      <c r="P40" s="39" t="s">
        <v>211</v>
      </c>
      <c r="Q40" s="8">
        <f t="shared" si="0"/>
        <v>25</v>
      </c>
      <c r="R40" s="9" t="str">
        <f t="shared" si="1"/>
        <v>21 - 30</v>
      </c>
      <c r="U40" s="32" t="s">
        <v>197</v>
      </c>
      <c r="V40" s="33" t="s">
        <v>207</v>
      </c>
      <c r="W40" s="34" t="s">
        <v>208</v>
      </c>
      <c r="Y40" s="33" t="s">
        <v>203</v>
      </c>
    </row>
    <row r="41" spans="1:25" ht="39" thickBot="1" x14ac:dyDescent="0.3">
      <c r="A41" s="17"/>
      <c r="B41" s="17"/>
      <c r="C41" s="3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21" t="s">
        <v>103</v>
      </c>
      <c r="O41" s="23" t="s">
        <v>104</v>
      </c>
      <c r="P41" s="39" t="s">
        <v>211</v>
      </c>
      <c r="Q41" s="8">
        <f t="shared" si="0"/>
        <v>21</v>
      </c>
      <c r="R41" s="9" t="str">
        <f t="shared" si="1"/>
        <v>21 - 30</v>
      </c>
      <c r="U41" s="32" t="s">
        <v>197</v>
      </c>
      <c r="V41" s="33" t="s">
        <v>209</v>
      </c>
      <c r="W41" s="34" t="s">
        <v>210</v>
      </c>
      <c r="Y41" s="33" t="s">
        <v>203</v>
      </c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2016-10-03T13:43:57Z</dcterms:modified>
  <dc:language>en-US</dc:language>
</cp:coreProperties>
</file>