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463"/>
  </bookViews>
  <sheets>
    <sheet name="LKM BANDUNG JABAR 13" sheetId="6" r:id="rId1"/>
  </sheets>
  <calcPr calcId="144525"/>
</workbook>
</file>

<file path=xl/calcChain.xml><?xml version="1.0" encoding="utf-8"?>
<calcChain xmlns="http://schemas.openxmlformats.org/spreadsheetml/2006/main">
  <c r="Q3" i="6" l="1"/>
  <c r="R3" i="6" s="1"/>
  <c r="Q4" i="6"/>
  <c r="R4" i="6" s="1"/>
  <c r="Q5" i="6"/>
  <c r="R5" i="6" s="1"/>
  <c r="Q6" i="6"/>
  <c r="R6" i="6" s="1"/>
  <c r="Q7" i="6"/>
  <c r="R7" i="6" s="1"/>
  <c r="Q8" i="6"/>
  <c r="R8" i="6" s="1"/>
  <c r="Q9" i="6"/>
  <c r="R9" i="6" s="1"/>
  <c r="Q10" i="6"/>
  <c r="R10" i="6" s="1"/>
  <c r="Q11" i="6"/>
  <c r="R11" i="6" s="1"/>
  <c r="Q12" i="6"/>
  <c r="R12" i="6" s="1"/>
  <c r="Q13" i="6"/>
  <c r="R13" i="6" s="1"/>
  <c r="Q14" i="6"/>
  <c r="R14" i="6" s="1"/>
  <c r="Q15" i="6"/>
  <c r="R15" i="6" s="1"/>
  <c r="Q16" i="6"/>
  <c r="R16" i="6" s="1"/>
  <c r="Q17" i="6"/>
  <c r="R17" i="6" s="1"/>
  <c r="Q18" i="6"/>
  <c r="R18" i="6" s="1"/>
  <c r="Q19" i="6"/>
  <c r="R19" i="6" s="1"/>
  <c r="Q20" i="6"/>
  <c r="R20" i="6" s="1"/>
  <c r="Q21" i="6"/>
  <c r="R21" i="6" s="1"/>
  <c r="Q22" i="6"/>
  <c r="R22" i="6" s="1"/>
  <c r="Q23" i="6"/>
  <c r="R23" i="6" s="1"/>
  <c r="Q24" i="6"/>
  <c r="R24" i="6" s="1"/>
  <c r="Q25" i="6"/>
  <c r="R25" i="6" s="1"/>
  <c r="Q26" i="6"/>
  <c r="R26" i="6" s="1"/>
  <c r="Q27" i="6"/>
  <c r="R27" i="6" s="1"/>
  <c r="Q28" i="6"/>
  <c r="R28" i="6" s="1"/>
  <c r="Q29" i="6"/>
  <c r="R29" i="6" s="1"/>
  <c r="Q30" i="6"/>
  <c r="R30" i="6" s="1"/>
  <c r="Q31" i="6"/>
  <c r="R31" i="6" s="1"/>
  <c r="Q32" i="6"/>
  <c r="R32" i="6" s="1"/>
  <c r="Q33" i="6"/>
  <c r="R33" i="6" s="1"/>
  <c r="Q34" i="6"/>
  <c r="R34" i="6" s="1"/>
  <c r="Q35" i="6"/>
  <c r="R35" i="6" s="1"/>
  <c r="Q36" i="6"/>
  <c r="R36" i="6" s="1"/>
  <c r="Q37" i="6"/>
  <c r="R37" i="6" s="1"/>
  <c r="Q38" i="6"/>
  <c r="R38" i="6" s="1"/>
  <c r="Q39" i="6"/>
  <c r="R39" i="6" s="1"/>
  <c r="Q40" i="6"/>
  <c r="R40" i="6" s="1"/>
  <c r="Q41" i="6"/>
  <c r="R41" i="6" s="1"/>
  <c r="Q42" i="6"/>
  <c r="R42" i="6" s="1"/>
  <c r="Q43" i="6"/>
  <c r="R43" i="6" s="1"/>
  <c r="Q44" i="6"/>
  <c r="R44" i="6" s="1"/>
  <c r="Q45" i="6"/>
  <c r="R45" i="6" s="1"/>
  <c r="Q46" i="6"/>
  <c r="R46" i="6" s="1"/>
  <c r="Q47" i="6"/>
  <c r="R47" i="6" s="1"/>
  <c r="Q48" i="6"/>
  <c r="R48" i="6" s="1"/>
  <c r="Q49" i="6"/>
  <c r="R49" i="6" s="1"/>
  <c r="Q50" i="6"/>
  <c r="R50" i="6" s="1"/>
  <c r="Q51" i="6"/>
  <c r="R51" i="6" s="1"/>
  <c r="Q2" i="6"/>
  <c r="R2" i="6" s="1"/>
</calcChain>
</file>

<file path=xl/sharedStrings.xml><?xml version="1.0" encoding="utf-8"?>
<sst xmlns="http://schemas.openxmlformats.org/spreadsheetml/2006/main" count="425" uniqueCount="276">
  <si>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</si>
  <si>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</si>
  <si>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</si>
  <si>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</si>
  <si>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</si>
  <si>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</si>
  <si>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</si>
  <si>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</si>
  <si>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</si>
  <si>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</si>
  <si>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</si>
  <si>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</si>
  <si>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</si>
  <si>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</si>
  <si>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</si>
  <si>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</si>
  <si>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</si>
  <si>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</si>
  <si>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</si>
  <si>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</si>
  <si>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</si>
  <si>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</si>
  <si>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</si>
  <si>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</si>
  <si>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</si>
  <si>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</si>
  <si>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Alviyah</t>
  </si>
  <si>
    <t>Kulunprogo,26-06-1976</t>
  </si>
  <si>
    <t>KWT Arum Lestari</t>
  </si>
  <si>
    <t>Rt 26 Rw 10 Madigondo Sidoharjo,Kulonprogo</t>
  </si>
  <si>
    <t>081802650456</t>
  </si>
  <si>
    <t>Giyanti</t>
  </si>
  <si>
    <t>Sleman,09-09-1983</t>
  </si>
  <si>
    <t>BMT Surya PDM Sleman</t>
  </si>
  <si>
    <t>Jl.Raya Patukan Ambarketawang Gamping Sleman</t>
  </si>
  <si>
    <t>0274.6499550 /081392772667</t>
  </si>
  <si>
    <t>Surahmi</t>
  </si>
  <si>
    <t>Kulonprogo,02-12-1980</t>
  </si>
  <si>
    <t>LKM Kube Sejahtera 16</t>
  </si>
  <si>
    <t>Jl.Kiskondo KM 01 Giripurwo Girimulyo Kulonprogo</t>
  </si>
  <si>
    <t>081228082218 / 085702398176</t>
  </si>
  <si>
    <t>Sinta Ratnawati</t>
  </si>
  <si>
    <t>Purwodadi,09--2-1972</t>
  </si>
  <si>
    <t>LKM Kube Sejahtera 17 Seyegan</t>
  </si>
  <si>
    <t>Jl.Seyegan Tempel Krapyak 8 Margoagung Sleman</t>
  </si>
  <si>
    <t>082328099117 / 085876263769</t>
  </si>
  <si>
    <t xml:space="preserve">Emilia Puspataningsih </t>
  </si>
  <si>
    <t>Kota Bumi,06-08-1994</t>
  </si>
  <si>
    <t>Kopdit Abdi Rahayu</t>
  </si>
  <si>
    <t>Jl.Yojga Solo KM 13,3 Kalasan Sleman Yogjakarta</t>
  </si>
  <si>
    <t>0274.6912555 / 087738172569</t>
  </si>
  <si>
    <t>Winanti Khasanah,SP</t>
  </si>
  <si>
    <t>Kulonprogo,11-06-1985</t>
  </si>
  <si>
    <t>LKM Kube Sejahtera 21</t>
  </si>
  <si>
    <t>Wonolopo Gulurejo Lendah Kulonprogo</t>
  </si>
  <si>
    <t>081393321442</t>
  </si>
  <si>
    <t>Puji Utami</t>
  </si>
  <si>
    <t>Bantul,22-04-1966</t>
  </si>
  <si>
    <t>UED SP Bangun Rezeki  Bantul</t>
  </si>
  <si>
    <t>Balaidesa Banguntapan Jl.Gedong Kuning no 170</t>
  </si>
  <si>
    <t>0274.382849 / 081328161474</t>
  </si>
  <si>
    <t>Esti Nuryani</t>
  </si>
  <si>
    <t>Sleman,26-03-1968</t>
  </si>
  <si>
    <t>LKM Kube Sejahtera 05 Godean</t>
  </si>
  <si>
    <t>LKM KS 05 Sidoluhur Godean Yogjakarta</t>
  </si>
  <si>
    <t>0274.798923 / 082133492064</t>
  </si>
  <si>
    <t>Dewi Setiawati</t>
  </si>
  <si>
    <t>Kulonprogo,12-01-1985</t>
  </si>
  <si>
    <t>KJKS LKM Kube Sejahtera 06</t>
  </si>
  <si>
    <t>Jl.Raya Brosot No 30 Brosot Galur Kulunprogo</t>
  </si>
  <si>
    <t>0274.8268991 / 085228036096</t>
  </si>
  <si>
    <t xml:space="preserve">Listyaningsih </t>
  </si>
  <si>
    <t>Magelang,08-05-1972</t>
  </si>
  <si>
    <t>BUKP Kecamatan Bantul</t>
  </si>
  <si>
    <t>Jl.Parangtritis KM 11,5 Manding Sabdodadi Bantul</t>
  </si>
  <si>
    <t>0274.6503922 / 0274.6532204</t>
  </si>
  <si>
    <t>H.Ismet Wibowo</t>
  </si>
  <si>
    <t>Yogjakarta,14-09-1940</t>
  </si>
  <si>
    <t xml:space="preserve">KSP Manunggal Jaya RW 10 </t>
  </si>
  <si>
    <t xml:space="preserve">Jl.unggur No.3 B </t>
  </si>
  <si>
    <t>0274.580074 / 081228017270</t>
  </si>
  <si>
    <t>Supriyo</t>
  </si>
  <si>
    <t>Bantul,04-05-1945</t>
  </si>
  <si>
    <t>UED SP Gadingsari</t>
  </si>
  <si>
    <t>Ds Gadung sari Dayu Rt 3 Dk.I Gdsari  Bantul</t>
  </si>
  <si>
    <t>085228226790</t>
  </si>
  <si>
    <t>Kuswidodo,SE</t>
  </si>
  <si>
    <t>Bantul,21-12-1970</t>
  </si>
  <si>
    <t>BUKP Wilayah Kerja Kec Kretek</t>
  </si>
  <si>
    <t>Jl.Paris KM 22 Tegalsari Kretek Bantul</t>
  </si>
  <si>
    <t>087839001721</t>
  </si>
  <si>
    <t>Kas Iman Soekardjo</t>
  </si>
  <si>
    <t>28-11-1942</t>
  </si>
  <si>
    <t>Forum Komunikasi Ekonomi Kel.KB</t>
  </si>
  <si>
    <t>Jl.Juwadi 29 Yogjakarta</t>
  </si>
  <si>
    <t>0274.520037 / 0274.589424</t>
  </si>
  <si>
    <t>Muhamad Arif Yasfani</t>
  </si>
  <si>
    <t>Sleman,21-10-1974</t>
  </si>
  <si>
    <t>BMT Dammai</t>
  </si>
  <si>
    <t>Jetakan Pandowoharjo Sleman</t>
  </si>
  <si>
    <t>0274.864185 / 085643255599</t>
  </si>
  <si>
    <t>Drs.Sugiyono</t>
  </si>
  <si>
    <t>Sleman,13-02-1968</t>
  </si>
  <si>
    <t>KSP Keluarga Swamitra(KSPKS )</t>
  </si>
  <si>
    <t xml:space="preserve">Jl.Magelang KM 18 Tempel Sleman </t>
  </si>
  <si>
    <t>0274.436946 / 085643232828</t>
  </si>
  <si>
    <t>Jumiyo</t>
  </si>
  <si>
    <t>Ginung Kidul,04-08-1952</t>
  </si>
  <si>
    <t>Kube Makmur Lumintu</t>
  </si>
  <si>
    <t>R Nogosari I Bandang Playen</t>
  </si>
  <si>
    <t>085292339777</t>
  </si>
  <si>
    <t>Ir,Dwi Priyo Budi Ariyadi</t>
  </si>
  <si>
    <t>Kediri,19-03-1961</t>
  </si>
  <si>
    <t>Koperasi Bhakti Ampera</t>
  </si>
  <si>
    <t>R). Jl.Banteng Baru 4 No 10 Bgaglik Sleman</t>
  </si>
  <si>
    <t>0274.880206 / 08127908606</t>
  </si>
  <si>
    <t>Agus Supriyanto</t>
  </si>
  <si>
    <t>Jakarta Utara,11-1-1968</t>
  </si>
  <si>
    <t>Paguyuban Usaha Mie Ayam Yogja</t>
  </si>
  <si>
    <t>Sureng Juritan PA I/642 Rt 39/08 Yogjakarta</t>
  </si>
  <si>
    <t>0274.7478829 / 087839319150</t>
  </si>
  <si>
    <t>Widiyanto</t>
  </si>
  <si>
    <t>Sleman,09-07-1981</t>
  </si>
  <si>
    <t>LKM Artha Sembada</t>
  </si>
  <si>
    <t>Jl.Damai No 14 Ngaglik Sleman Yogjakarta</t>
  </si>
  <si>
    <t>081328897661</t>
  </si>
  <si>
    <t>Sri Mulat</t>
  </si>
  <si>
    <t>Kulunprogo,21-10-1964</t>
  </si>
  <si>
    <t>LKM Mulya Laras</t>
  </si>
  <si>
    <t xml:space="preserve">Depok Panjatan Kulonprogo </t>
  </si>
  <si>
    <t>081392972614</t>
  </si>
  <si>
    <t>Tujo Biyantoro</t>
  </si>
  <si>
    <t>Kulunprogo,24-08-1964</t>
  </si>
  <si>
    <t>LKM Kelompok Tanjung Sari</t>
  </si>
  <si>
    <t>Tanjungsari Kulunprogo</t>
  </si>
  <si>
    <t>-</t>
  </si>
  <si>
    <t>Solikin</t>
  </si>
  <si>
    <t>Kulonprogo,20-08-1983</t>
  </si>
  <si>
    <t>LKM Bintari</t>
  </si>
  <si>
    <t>Siwalan Sentolo Kulunprogo</t>
  </si>
  <si>
    <t>081280388713</t>
  </si>
  <si>
    <t>Rubiman</t>
  </si>
  <si>
    <t>Bantul,20-07-1977</t>
  </si>
  <si>
    <t>LKMA Wukir Sari</t>
  </si>
  <si>
    <t>Wukirsari, Imogiri Bantul</t>
  </si>
  <si>
    <t>081392536222</t>
  </si>
  <si>
    <t>Suratmi</t>
  </si>
  <si>
    <t>Bantul,24-06-1960</t>
  </si>
  <si>
    <t>PUK Sarirejo</t>
  </si>
  <si>
    <t>Argorejo Sedayu Bantul</t>
  </si>
  <si>
    <t>088802744821</t>
  </si>
  <si>
    <t>M'Mas'udi</t>
  </si>
  <si>
    <t>Batang,25-06-1961</t>
  </si>
  <si>
    <t>BMT Masdjid Syuhada</t>
  </si>
  <si>
    <t>Jl.I Dewa Nyoman Oka</t>
  </si>
  <si>
    <t>08156806692</t>
  </si>
  <si>
    <t>Setik Widyawati</t>
  </si>
  <si>
    <t>Gunung Kidul,03-01-1990</t>
  </si>
  <si>
    <t>LKM Kube Sejahtera 08 Gunung Kidul</t>
  </si>
  <si>
    <t>Komplek Balai Desa Gunung Kidul</t>
  </si>
  <si>
    <t>081827773385 / '08743621094</t>
  </si>
  <si>
    <t>Bambang Kurniawan</t>
  </si>
  <si>
    <t>Gunung Kidul,080-03-1987</t>
  </si>
  <si>
    <t>LKM Kube Sejahtera 14 Gunung Kidul</t>
  </si>
  <si>
    <t>Jl.Playen Getar KM 1 Tumpak Ngawu Gunung Kidul</t>
  </si>
  <si>
    <t>088802739158 / 087838235168</t>
  </si>
  <si>
    <t>Siswanta,SH</t>
  </si>
  <si>
    <t>Gunung Kidul,20-10-1967</t>
  </si>
  <si>
    <t>LKM Kube Sejahtera 03 Karang Tengah</t>
  </si>
  <si>
    <t>Jl.Wonsari Nglipar KM 6 Karang Tengah Gunung K</t>
  </si>
  <si>
    <t>08175469339</t>
  </si>
  <si>
    <t>Air Miharno</t>
  </si>
  <si>
    <t>Gunung Kidul,16-06-1967</t>
  </si>
  <si>
    <t>LKM Kube Sejahtera 07</t>
  </si>
  <si>
    <t>Gunung Kudul</t>
  </si>
  <si>
    <t>087389399173</t>
  </si>
  <si>
    <t>Miyardi</t>
  </si>
  <si>
    <t>Gunung Kidul,09-02-1972</t>
  </si>
  <si>
    <t>Handayani 02</t>
  </si>
  <si>
    <t>Ngasemrejo-Ngawu Playen Guung Kidul</t>
  </si>
  <si>
    <t>081903718185</t>
  </si>
  <si>
    <t>Suradiman Gandung Saputra</t>
  </si>
  <si>
    <t>Kulon Progo,10-07-1967</t>
  </si>
  <si>
    <t>LKM Kube Sejahetra 20 Kulon Progo</t>
  </si>
  <si>
    <t>Jl.Kawijo Desa Pengasih Kulon Progo</t>
  </si>
  <si>
    <t>085868312613</t>
  </si>
  <si>
    <t>Robertus  Topan Bayu Aji</t>
  </si>
  <si>
    <t>Lampung,23-01-1978</t>
  </si>
  <si>
    <t xml:space="preserve">UBSHT Karunia </t>
  </si>
  <si>
    <t>Ambarketawang Gamping Sleman Rt 01/Rw 27</t>
  </si>
  <si>
    <t>0274.4342325 / 081392665052</t>
  </si>
  <si>
    <t>Ngatiman</t>
  </si>
  <si>
    <t>Gunung Kidul,04-12-1962</t>
  </si>
  <si>
    <t xml:space="preserve">Ngumutlor </t>
  </si>
  <si>
    <t>Ibnu Nugroho</t>
  </si>
  <si>
    <t>Sleman,13-07-1986</t>
  </si>
  <si>
    <t>LKM Kube Sejahetra 130</t>
  </si>
  <si>
    <t>Ngaglikcatur Harjo Sleman</t>
  </si>
  <si>
    <t>0274.8203931 / 085789109123</t>
  </si>
  <si>
    <t>Muhamad Syamsul M,SE</t>
  </si>
  <si>
    <t>Sleman,31-03-1986</t>
  </si>
  <si>
    <t>Kopontren MBS  Yogjakarta</t>
  </si>
  <si>
    <t>Morong Prambanan Sleman</t>
  </si>
  <si>
    <t>081328450334</t>
  </si>
  <si>
    <t>Rohadi</t>
  </si>
  <si>
    <t>Kulon Progo,07-07-1980</t>
  </si>
  <si>
    <t>Kelompok Migunani</t>
  </si>
  <si>
    <t>Samiranan, Nompakreja Galur Kulon Progo</t>
  </si>
  <si>
    <t>085747822515</t>
  </si>
  <si>
    <t>Hariyanto</t>
  </si>
  <si>
    <t>Bantul,22-10-1970</t>
  </si>
  <si>
    <t>Kube Sejahtera 042</t>
  </si>
  <si>
    <t>Numpukan Karang Tengah - Imogiri</t>
  </si>
  <si>
    <t>087838406880</t>
  </si>
  <si>
    <t>Kastono</t>
  </si>
  <si>
    <t>Kulon Progo,19-03-1974</t>
  </si>
  <si>
    <t>LKM Kube Sejahetra 11</t>
  </si>
  <si>
    <t>Beji Rt 07 Rw 04 Wates Kulon Progo</t>
  </si>
  <si>
    <t>081392452447</t>
  </si>
  <si>
    <t>Agung Rudiantara</t>
  </si>
  <si>
    <t>Sleman,04-12-1968</t>
  </si>
  <si>
    <t>KJKS BMT Kube Sejahtera 017</t>
  </si>
  <si>
    <t>Jl.Jambon KM 2 Baturan Gamping Sleman</t>
  </si>
  <si>
    <t>0274.6596517 /085878748829</t>
  </si>
  <si>
    <t>Rismanto</t>
  </si>
  <si>
    <t>Gunung Kidul,23-03-1980</t>
  </si>
  <si>
    <t>LKM Kube Sejahetra 92</t>
  </si>
  <si>
    <t>Kwarasan Wetan-Nglipar Gunung Kidul</t>
  </si>
  <si>
    <t>087838147688</t>
  </si>
  <si>
    <t>Widanarmoyo,SE</t>
  </si>
  <si>
    <t>Kulon Progo,14-06-1971</t>
  </si>
  <si>
    <t xml:space="preserve">Pra Koperasi Wana Karya </t>
  </si>
  <si>
    <t>Jl.Kenteng Desa Kemusu-Banjar Arum Kulon Progo</t>
  </si>
  <si>
    <t>087738821299</t>
  </si>
  <si>
    <t>Ahmad Mustofa</t>
  </si>
  <si>
    <t>Sleman,22-03-1969</t>
  </si>
  <si>
    <t>LKM Kube Sejahetra 12</t>
  </si>
  <si>
    <t>Jl Palem Cangkringan KM 2</t>
  </si>
  <si>
    <t>0247.6881393 /0274.8560514</t>
  </si>
  <si>
    <t>Kuntoko</t>
  </si>
  <si>
    <t>Bantul,21-10-1984</t>
  </si>
  <si>
    <t>BMT El Bummi 382 Kretek</t>
  </si>
  <si>
    <t>Gading Lumbung_ Kretek Bantul</t>
  </si>
  <si>
    <t>0274.8588845 / 08995454222</t>
  </si>
  <si>
    <t>Hery Subanto</t>
  </si>
  <si>
    <t>Temanggung,16-07-1960</t>
  </si>
  <si>
    <t>BMT El Bummi 381 Bantul</t>
  </si>
  <si>
    <t>Jl. Prof Dr Soetomo,SH - Bantul</t>
  </si>
  <si>
    <t>0274.6940661 / 081328545962</t>
  </si>
  <si>
    <t>Paulus Sumitra,Amd</t>
  </si>
  <si>
    <t>01-02-1965</t>
  </si>
  <si>
    <t>UED SP Karya Bantul</t>
  </si>
  <si>
    <t>Sareang Karangtalun- Imogiri Bantul</t>
  </si>
  <si>
    <t>087839190650</t>
  </si>
  <si>
    <t>Welasi</t>
  </si>
  <si>
    <t>Bantul,01-12-1970</t>
  </si>
  <si>
    <t>Primkopdagri</t>
  </si>
  <si>
    <t>Karangasem Rt 06 Bantul</t>
  </si>
  <si>
    <t>087738385647</t>
  </si>
  <si>
    <t>Wahana</t>
  </si>
  <si>
    <t>Bantul,15-07-1955</t>
  </si>
  <si>
    <t>Kelompok Tani Sidomaju</t>
  </si>
  <si>
    <t xml:space="preserve">Tempel Bumirejo Lendah - KulonProgo </t>
  </si>
  <si>
    <t>085326748745</t>
  </si>
  <si>
    <t>Suwarno</t>
  </si>
  <si>
    <t>Yogjakarta,14-06-1968</t>
  </si>
  <si>
    <t xml:space="preserve">UED SP Melati Mekar Jaya </t>
  </si>
  <si>
    <t>Jl.Krasak No 16 Kotabaru- Yogjakarta</t>
  </si>
  <si>
    <t>087839514351</t>
  </si>
  <si>
    <t>Sumaryanti</t>
  </si>
  <si>
    <t>Bantul,15-03-1977</t>
  </si>
  <si>
    <t>LKM Kube Sejahetra 10</t>
  </si>
  <si>
    <t>LKM Kube Sejahtera 10 Ngeplak Sleman</t>
  </si>
  <si>
    <t>081931728581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</si>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</sst>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u/>
      <sz val="12"/>
      <color theme="10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" fillId="0" borderId="0"/>
  </cellStyleXfs>
  <cellXfs count="6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0" fontId="10" fillId="0" borderId="0" xfId="0" applyFont="1" applyAlignment="1"/>
    <xf numFmtId="0" fontId="10" fillId="0" borderId="1" xfId="0" applyFont="1" applyBorder="1"/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3" fontId="14" fillId="3" borderId="2" xfId="8" applyNumberFormat="1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6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49" fontId="14" fillId="0" borderId="2" xfId="23" applyNumberFormat="1" applyFont="1" applyBorder="1" applyAlignment="1" applyProtection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15" fontId="14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15" fontId="15" fillId="0" borderId="4" xfId="0" applyNumberFormat="1" applyFont="1" applyBorder="1" applyAlignment="1">
      <alignment horizontal="center" vertical="center" wrapText="1"/>
    </xf>
    <xf numFmtId="49" fontId="25" fillId="0" borderId="7" xfId="23" applyNumberFormat="1" applyFont="1" applyBorder="1" applyAlignment="1" applyProtection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25" fillId="0" borderId="2" xfId="23" applyFont="1" applyBorder="1" applyAlignment="1" applyProtection="1">
      <alignment vertical="center" wrapText="1"/>
    </xf>
    <xf numFmtId="49" fontId="25" fillId="0" borderId="7" xfId="23" applyNumberFormat="1" applyFont="1" applyBorder="1" applyAlignment="1" applyProtection="1">
      <alignment vertical="center" wrapText="1"/>
    </xf>
    <xf numFmtId="49" fontId="14" fillId="0" borderId="7" xfId="23" applyNumberFormat="1" applyFont="1" applyBorder="1" applyAlignment="1" applyProtection="1">
      <alignment horizontal="center" vertical="center" wrapText="1"/>
    </xf>
    <xf numFmtId="49" fontId="25" fillId="0" borderId="7" xfId="23" applyNumberFormat="1" applyFont="1" applyBorder="1" applyAlignment="1" applyProtection="1">
      <alignment horizontal="left" vertical="center" wrapText="1"/>
    </xf>
    <xf numFmtId="0" fontId="25" fillId="0" borderId="6" xfId="23" applyFont="1" applyBorder="1" applyAlignment="1" applyProtection="1">
      <alignment vertical="center" wrapText="1"/>
    </xf>
    <xf numFmtId="49" fontId="25" fillId="0" borderId="8" xfId="23" applyNumberFormat="1" applyFont="1" applyBorder="1" applyAlignment="1" applyProtection="1">
      <alignment horizontal="center" vertical="center" wrapText="1"/>
    </xf>
    <xf numFmtId="49" fontId="25" fillId="0" borderId="6" xfId="23" applyNumberFormat="1" applyFont="1" applyBorder="1" applyAlignment="1" applyProtection="1">
      <alignment horizontal="center" vertical="center" wrapText="1"/>
    </xf>
    <xf numFmtId="0" fontId="26" fillId="0" borderId="2" xfId="0" applyFont="1" applyBorder="1"/>
    <xf numFmtId="0" fontId="26" fillId="0" borderId="2" xfId="0" quotePrefix="1" applyFont="1" applyBorder="1" applyAlignment="1">
      <alignment horizontal="left"/>
    </xf>
    <xf numFmtId="0" fontId="26" fillId="0" borderId="2" xfId="0" quotePrefix="1" applyFont="1" applyBorder="1"/>
    <xf numFmtId="0" fontId="26" fillId="0" borderId="2" xfId="0" applyFont="1" applyBorder="1" applyAlignment="1">
      <alignment horizontal="left"/>
    </xf>
    <xf numFmtId="14" fontId="26" fillId="0" borderId="2" xfId="0" applyNumberFormat="1" applyFont="1" applyBorder="1"/>
    <xf numFmtId="0" fontId="0" fillId="0" borderId="0" xfId="0" applyFill="1" applyBorder="1" applyAlignment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G25" zoomScale="75" zoomScaleNormal="75" workbookViewId="0">
      <selection activeCell="P54" sqref="P54"/>
    </sheetView>
  </sheetViews>
  <sheetFormatPr defaultRowHeight="15.75" x14ac:dyDescent="0.25"/>
  <cols>
    <col min="1" max="12" width="9.140625" style="1"/>
    <col min="13" max="13" width="32.42578125" style="11" customWidth="1"/>
    <col min="14" max="14" width="6.85546875" style="1" customWidth="1"/>
    <col min="15" max="15" width="29.7109375" style="11" customWidth="1"/>
    <col min="16" max="16" width="9.140625" style="1"/>
    <col min="17" max="17" width="9.7109375" style="1" customWidth="1"/>
    <col min="18" max="18" width="9.140625" style="1"/>
    <col min="19" max="19" width="9.140625" style="36"/>
    <col min="20" max="20" width="14.42578125" style="1" customWidth="1"/>
    <col min="21" max="21" width="40.85546875" style="1" bestFit="1" customWidth="1"/>
    <col min="22" max="22" width="56.28515625" style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2" t="s">
        <v>12</v>
      </c>
      <c r="N1" s="3" t="s">
        <v>13</v>
      </c>
      <c r="O1" s="12" t="s">
        <v>14</v>
      </c>
      <c r="P1" s="3" t="s">
        <v>15</v>
      </c>
      <c r="Q1" s="3" t="s">
        <v>16</v>
      </c>
      <c r="R1" s="3" t="s">
        <v>17</v>
      </c>
      <c r="S1" s="3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1" t="s">
        <v>26</v>
      </c>
      <c r="O2" s="61" t="s">
        <v>27</v>
      </c>
      <c r="P2" s="1" t="s">
        <v>274</v>
      </c>
      <c r="Q2" s="1">
        <f>2013-VALUE(RIGHT(O2,4))</f>
        <v>37</v>
      </c>
      <c r="R2" s="2" t="str">
        <f>IF(Q2&lt;21,"&lt; 21",IF(Q2&lt;=30,"21 - 30",IF(Q2&lt;=40,"31 - 40",IF(Q2&lt;=50,"41 - 50","&gt; 50" ))))</f>
        <v>31 - 40</v>
      </c>
      <c r="S2" s="45"/>
      <c r="T2" s="48"/>
      <c r="U2" s="61" t="s">
        <v>28</v>
      </c>
      <c r="V2" s="61" t="s">
        <v>29</v>
      </c>
      <c r="W2" s="63" t="s">
        <v>30</v>
      </c>
      <c r="X2" s="52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1" t="s">
        <v>31</v>
      </c>
      <c r="O3" s="61" t="s">
        <v>32</v>
      </c>
      <c r="P3" s="1" t="s">
        <v>274</v>
      </c>
      <c r="Q3" s="1">
        <f t="shared" ref="Q3:Q51" si="0">2013-VALUE(RIGHT(O3,4))</f>
        <v>30</v>
      </c>
      <c r="R3" s="2" t="str">
        <f t="shared" ref="R3:R51" si="1">IF(Q3&lt;21,"&lt; 21",IF(Q3&lt;=30,"21 - 30",IF(Q3&lt;=40,"31 - 40",IF(Q3&lt;=50,"41 - 50","&gt; 50" ))))</f>
        <v>21 - 30</v>
      </c>
      <c r="S3" s="40"/>
      <c r="T3" s="48"/>
      <c r="U3" s="61" t="s">
        <v>33</v>
      </c>
      <c r="V3" s="61" t="s">
        <v>34</v>
      </c>
      <c r="W3" s="61" t="s">
        <v>35</v>
      </c>
      <c r="X3" s="53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1" t="s">
        <v>36</v>
      </c>
      <c r="O4" s="61" t="s">
        <v>37</v>
      </c>
      <c r="P4" s="66" t="s">
        <v>274</v>
      </c>
      <c r="Q4" s="1">
        <f t="shared" si="0"/>
        <v>33</v>
      </c>
      <c r="R4" s="2" t="str">
        <f t="shared" si="1"/>
        <v>31 - 40</v>
      </c>
      <c r="S4" s="40"/>
      <c r="T4" s="48"/>
      <c r="U4" s="61" t="s">
        <v>38</v>
      </c>
      <c r="V4" s="61" t="s">
        <v>39</v>
      </c>
      <c r="W4" s="63" t="s">
        <v>40</v>
      </c>
      <c r="X4" s="54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1" t="s">
        <v>41</v>
      </c>
      <c r="O5" s="61" t="s">
        <v>42</v>
      </c>
      <c r="P5" s="66" t="s">
        <v>274</v>
      </c>
      <c r="Q5" s="1">
        <f t="shared" si="0"/>
        <v>41</v>
      </c>
      <c r="R5" s="2" t="str">
        <f t="shared" si="1"/>
        <v>41 - 50</v>
      </c>
      <c r="S5" s="40"/>
      <c r="T5" s="48"/>
      <c r="U5" s="61" t="s">
        <v>43</v>
      </c>
      <c r="V5" s="61" t="s">
        <v>44</v>
      </c>
      <c r="W5" s="63" t="s">
        <v>45</v>
      </c>
      <c r="X5" s="53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1" t="s">
        <v>46</v>
      </c>
      <c r="O6" s="61" t="s">
        <v>47</v>
      </c>
      <c r="P6" s="66" t="s">
        <v>274</v>
      </c>
      <c r="Q6" s="1">
        <f t="shared" si="0"/>
        <v>19</v>
      </c>
      <c r="R6" s="2" t="str">
        <f t="shared" si="1"/>
        <v>&lt; 21</v>
      </c>
      <c r="S6" s="40"/>
      <c r="T6" s="39"/>
      <c r="U6" s="61" t="s">
        <v>48</v>
      </c>
      <c r="V6" s="61" t="s">
        <v>49</v>
      </c>
      <c r="W6" s="61" t="s">
        <v>50</v>
      </c>
      <c r="X6" s="55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1" t="s">
        <v>51</v>
      </c>
      <c r="O7" s="61" t="s">
        <v>52</v>
      </c>
      <c r="P7" s="66" t="s">
        <v>274</v>
      </c>
      <c r="Q7" s="1">
        <f t="shared" si="0"/>
        <v>28</v>
      </c>
      <c r="R7" s="2" t="str">
        <f t="shared" si="1"/>
        <v>21 - 30</v>
      </c>
      <c r="S7" s="46"/>
      <c r="T7" s="39"/>
      <c r="U7" s="61" t="s">
        <v>53</v>
      </c>
      <c r="V7" s="61" t="s">
        <v>54</v>
      </c>
      <c r="W7" s="63" t="s">
        <v>55</v>
      </c>
      <c r="X7" s="55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1" t="s">
        <v>56</v>
      </c>
      <c r="O8" s="61" t="s">
        <v>57</v>
      </c>
      <c r="P8" s="66" t="s">
        <v>274</v>
      </c>
      <c r="Q8" s="1">
        <f t="shared" si="0"/>
        <v>47</v>
      </c>
      <c r="R8" s="2" t="str">
        <f t="shared" si="1"/>
        <v>41 - 50</v>
      </c>
      <c r="S8" s="40"/>
      <c r="T8" s="48"/>
      <c r="U8" s="61" t="s">
        <v>58</v>
      </c>
      <c r="V8" s="61" t="s">
        <v>59</v>
      </c>
      <c r="W8" s="64" t="s">
        <v>60</v>
      </c>
      <c r="X8" s="55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1" t="s">
        <v>61</v>
      </c>
      <c r="O9" s="61" t="s">
        <v>62</v>
      </c>
      <c r="P9" s="66" t="s">
        <v>274</v>
      </c>
      <c r="Q9" s="1">
        <f t="shared" si="0"/>
        <v>45</v>
      </c>
      <c r="R9" s="2" t="str">
        <f t="shared" si="1"/>
        <v>41 - 50</v>
      </c>
      <c r="S9" s="40"/>
      <c r="T9" s="48"/>
      <c r="U9" s="61" t="s">
        <v>63</v>
      </c>
      <c r="V9" s="61" t="s">
        <v>64</v>
      </c>
      <c r="W9" s="61" t="s">
        <v>65</v>
      </c>
      <c r="X9" s="55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1" t="s">
        <v>66</v>
      </c>
      <c r="O10" s="61" t="s">
        <v>67</v>
      </c>
      <c r="P10" s="66" t="s">
        <v>274</v>
      </c>
      <c r="Q10" s="1">
        <f t="shared" si="0"/>
        <v>28</v>
      </c>
      <c r="R10" s="2" t="str">
        <f t="shared" si="1"/>
        <v>21 - 30</v>
      </c>
      <c r="S10" s="40"/>
      <c r="T10" s="48"/>
      <c r="U10" s="61" t="s">
        <v>68</v>
      </c>
      <c r="V10" s="61" t="s">
        <v>69</v>
      </c>
      <c r="W10" s="61" t="s">
        <v>70</v>
      </c>
      <c r="X10" s="56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1" t="s">
        <v>71</v>
      </c>
      <c r="O11" s="61" t="s">
        <v>72</v>
      </c>
      <c r="P11" s="66" t="s">
        <v>274</v>
      </c>
      <c r="Q11" s="1">
        <f t="shared" si="0"/>
        <v>41</v>
      </c>
      <c r="R11" s="2" t="str">
        <f t="shared" si="1"/>
        <v>41 - 50</v>
      </c>
      <c r="S11" s="40"/>
      <c r="T11" s="39"/>
      <c r="U11" s="61" t="s">
        <v>73</v>
      </c>
      <c r="V11" s="61" t="s">
        <v>74</v>
      </c>
      <c r="W11" s="64" t="s">
        <v>75</v>
      </c>
      <c r="X11" s="52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1" t="s">
        <v>76</v>
      </c>
      <c r="O12" s="61" t="s">
        <v>77</v>
      </c>
      <c r="P12" s="66" t="s">
        <v>275</v>
      </c>
      <c r="Q12" s="1">
        <f t="shared" si="0"/>
        <v>73</v>
      </c>
      <c r="R12" s="2" t="str">
        <f t="shared" si="1"/>
        <v>&gt; 50</v>
      </c>
      <c r="S12" s="46"/>
      <c r="T12" s="48"/>
      <c r="U12" s="61" t="s">
        <v>78</v>
      </c>
      <c r="V12" s="61" t="s">
        <v>79</v>
      </c>
      <c r="W12" s="64" t="s">
        <v>80</v>
      </c>
      <c r="X12" s="44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1" t="s">
        <v>81</v>
      </c>
      <c r="O13" s="61" t="s">
        <v>82</v>
      </c>
      <c r="P13" s="66" t="s">
        <v>275</v>
      </c>
      <c r="Q13" s="1">
        <f t="shared" si="0"/>
        <v>68</v>
      </c>
      <c r="R13" s="2" t="str">
        <f t="shared" si="1"/>
        <v>&gt; 50</v>
      </c>
      <c r="S13" s="40"/>
      <c r="T13" s="48"/>
      <c r="U13" s="61" t="s">
        <v>83</v>
      </c>
      <c r="V13" s="61" t="s">
        <v>84</v>
      </c>
      <c r="W13" s="63" t="s">
        <v>85</v>
      </c>
      <c r="X13" s="54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1" t="s">
        <v>86</v>
      </c>
      <c r="O14" s="61" t="s">
        <v>87</v>
      </c>
      <c r="P14" s="66" t="s">
        <v>275</v>
      </c>
      <c r="Q14" s="1">
        <f t="shared" si="0"/>
        <v>43</v>
      </c>
      <c r="R14" s="2" t="str">
        <f t="shared" si="1"/>
        <v>41 - 50</v>
      </c>
      <c r="S14" s="40"/>
      <c r="T14" s="48"/>
      <c r="U14" s="61" t="s">
        <v>88</v>
      </c>
      <c r="V14" s="61" t="s">
        <v>89</v>
      </c>
      <c r="W14" s="63" t="s">
        <v>90</v>
      </c>
      <c r="X14" s="54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1" t="s">
        <v>91</v>
      </c>
      <c r="O15" s="63" t="s">
        <v>92</v>
      </c>
      <c r="P15" s="66" t="s">
        <v>275</v>
      </c>
      <c r="Q15" s="1">
        <f t="shared" si="0"/>
        <v>71</v>
      </c>
      <c r="R15" s="2" t="str">
        <f t="shared" si="1"/>
        <v>&gt; 50</v>
      </c>
      <c r="S15" s="40"/>
      <c r="T15" s="39"/>
      <c r="U15" s="61" t="s">
        <v>93</v>
      </c>
      <c r="V15" s="61" t="s">
        <v>94</v>
      </c>
      <c r="W15" s="61" t="s">
        <v>95</v>
      </c>
      <c r="X15" s="57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1" t="s">
        <v>96</v>
      </c>
      <c r="O16" s="61" t="s">
        <v>97</v>
      </c>
      <c r="P16" s="66" t="s">
        <v>275</v>
      </c>
      <c r="Q16" s="1">
        <f t="shared" si="0"/>
        <v>39</v>
      </c>
      <c r="R16" s="2" t="str">
        <f t="shared" si="1"/>
        <v>31 - 40</v>
      </c>
      <c r="S16" s="40"/>
      <c r="T16" s="41"/>
      <c r="U16" s="61" t="s">
        <v>98</v>
      </c>
      <c r="V16" s="61" t="s">
        <v>99</v>
      </c>
      <c r="W16" s="61" t="s">
        <v>100</v>
      </c>
      <c r="X16" s="58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1" t="s">
        <v>101</v>
      </c>
      <c r="O17" s="61" t="s">
        <v>102</v>
      </c>
      <c r="P17" s="66" t="s">
        <v>275</v>
      </c>
      <c r="Q17" s="1">
        <f t="shared" si="0"/>
        <v>45</v>
      </c>
      <c r="R17" s="2" t="str">
        <f t="shared" si="1"/>
        <v>41 - 50</v>
      </c>
      <c r="S17" s="40"/>
      <c r="T17" s="42"/>
      <c r="U17" s="61" t="s">
        <v>103</v>
      </c>
      <c r="V17" s="61" t="s">
        <v>104</v>
      </c>
      <c r="W17" s="64" t="s">
        <v>105</v>
      </c>
      <c r="X17" s="59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1" t="s">
        <v>106</v>
      </c>
      <c r="O18" s="65" t="s">
        <v>107</v>
      </c>
      <c r="P18" s="66" t="s">
        <v>275</v>
      </c>
      <c r="Q18" s="1">
        <f t="shared" si="0"/>
        <v>61</v>
      </c>
      <c r="R18" s="2" t="str">
        <f t="shared" si="1"/>
        <v>&gt; 50</v>
      </c>
      <c r="S18" s="46"/>
      <c r="T18" s="39"/>
      <c r="U18" s="61" t="s">
        <v>108</v>
      </c>
      <c r="V18" s="61" t="s">
        <v>109</v>
      </c>
      <c r="W18" s="62" t="s">
        <v>110</v>
      </c>
      <c r="X18" s="52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1" t="s">
        <v>111</v>
      </c>
      <c r="O19" s="61" t="s">
        <v>112</v>
      </c>
      <c r="P19" s="66" t="s">
        <v>275</v>
      </c>
      <c r="Q19" s="1">
        <f t="shared" si="0"/>
        <v>52</v>
      </c>
      <c r="R19" s="2" t="str">
        <f t="shared" si="1"/>
        <v>&gt; 50</v>
      </c>
      <c r="S19" s="40"/>
      <c r="T19" s="49"/>
      <c r="U19" s="61" t="s">
        <v>113</v>
      </c>
      <c r="V19" s="61" t="s">
        <v>114</v>
      </c>
      <c r="W19" s="61" t="s">
        <v>115</v>
      </c>
      <c r="X19" s="52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1" t="s">
        <v>116</v>
      </c>
      <c r="O20" s="61" t="s">
        <v>117</v>
      </c>
      <c r="P20" s="66" t="s">
        <v>275</v>
      </c>
      <c r="Q20" s="1">
        <f t="shared" si="0"/>
        <v>45</v>
      </c>
      <c r="R20" s="2" t="str">
        <f t="shared" si="1"/>
        <v>41 - 50</v>
      </c>
      <c r="S20" s="40"/>
      <c r="T20" s="50"/>
      <c r="U20" s="61" t="s">
        <v>118</v>
      </c>
      <c r="V20" s="61" t="s">
        <v>119</v>
      </c>
      <c r="W20" s="64" t="s">
        <v>120</v>
      </c>
      <c r="X20" s="52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1" t="s">
        <v>121</v>
      </c>
      <c r="O21" s="61" t="s">
        <v>122</v>
      </c>
      <c r="P21" s="66" t="s">
        <v>275</v>
      </c>
      <c r="Q21" s="1">
        <f t="shared" si="0"/>
        <v>32</v>
      </c>
      <c r="R21" s="2" t="str">
        <f t="shared" si="1"/>
        <v>31 - 40</v>
      </c>
      <c r="S21" s="43"/>
      <c r="T21" s="49"/>
      <c r="U21" s="61" t="s">
        <v>123</v>
      </c>
      <c r="V21" s="61" t="s">
        <v>124</v>
      </c>
      <c r="W21" s="62" t="s">
        <v>125</v>
      </c>
      <c r="X21" s="52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1" t="s">
        <v>126</v>
      </c>
      <c r="O22" s="61" t="s">
        <v>127</v>
      </c>
      <c r="P22" s="66" t="s">
        <v>275</v>
      </c>
      <c r="Q22" s="1">
        <f t="shared" si="0"/>
        <v>49</v>
      </c>
      <c r="R22" s="2" t="str">
        <f t="shared" si="1"/>
        <v>41 - 50</v>
      </c>
      <c r="S22" s="45"/>
      <c r="T22" s="49"/>
      <c r="U22" s="61" t="s">
        <v>128</v>
      </c>
      <c r="V22" s="61" t="s">
        <v>129</v>
      </c>
      <c r="W22" s="63" t="s">
        <v>130</v>
      </c>
      <c r="X22" s="52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1" t="s">
        <v>131</v>
      </c>
      <c r="O23" s="61" t="s">
        <v>132</v>
      </c>
      <c r="P23" s="66" t="s">
        <v>275</v>
      </c>
      <c r="Q23" s="1">
        <f t="shared" si="0"/>
        <v>49</v>
      </c>
      <c r="R23" s="2" t="str">
        <f t="shared" si="1"/>
        <v>41 - 50</v>
      </c>
      <c r="S23" s="40"/>
      <c r="T23" s="49"/>
      <c r="U23" s="61" t="s">
        <v>133</v>
      </c>
      <c r="V23" s="61" t="s">
        <v>134</v>
      </c>
      <c r="W23" s="63" t="s">
        <v>135</v>
      </c>
      <c r="X23" s="52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1" t="s">
        <v>136</v>
      </c>
      <c r="O24" s="61" t="s">
        <v>137</v>
      </c>
      <c r="P24" s="66" t="s">
        <v>275</v>
      </c>
      <c r="Q24" s="1">
        <f t="shared" si="0"/>
        <v>30</v>
      </c>
      <c r="R24" s="2" t="str">
        <f t="shared" si="1"/>
        <v>21 - 30</v>
      </c>
      <c r="S24" s="40"/>
      <c r="T24" s="49"/>
      <c r="U24" s="61" t="s">
        <v>138</v>
      </c>
      <c r="V24" s="61" t="s">
        <v>139</v>
      </c>
      <c r="W24" s="63" t="s">
        <v>140</v>
      </c>
      <c r="X24" s="52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1" t="s">
        <v>141</v>
      </c>
      <c r="O25" s="61" t="s">
        <v>142</v>
      </c>
      <c r="P25" s="66" t="s">
        <v>275</v>
      </c>
      <c r="Q25" s="1">
        <f t="shared" si="0"/>
        <v>36</v>
      </c>
      <c r="R25" s="2" t="str">
        <f t="shared" si="1"/>
        <v>31 - 40</v>
      </c>
      <c r="S25" s="40"/>
      <c r="T25" s="49"/>
      <c r="U25" s="61" t="s">
        <v>143</v>
      </c>
      <c r="V25" s="61" t="s">
        <v>144</v>
      </c>
      <c r="W25" s="63" t="s">
        <v>145</v>
      </c>
      <c r="X25" s="52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1" t="s">
        <v>146</v>
      </c>
      <c r="O26" s="61" t="s">
        <v>147</v>
      </c>
      <c r="P26" s="66" t="s">
        <v>274</v>
      </c>
      <c r="Q26" s="1">
        <f t="shared" si="0"/>
        <v>53</v>
      </c>
      <c r="R26" s="2" t="str">
        <f t="shared" si="1"/>
        <v>&gt; 50</v>
      </c>
      <c r="S26" s="40"/>
      <c r="T26" s="49"/>
      <c r="U26" s="61" t="s">
        <v>148</v>
      </c>
      <c r="V26" s="61" t="s">
        <v>149</v>
      </c>
      <c r="W26" s="63" t="s">
        <v>150</v>
      </c>
      <c r="X26" s="52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1" t="s">
        <v>151</v>
      </c>
      <c r="O27" s="61" t="s">
        <v>152</v>
      </c>
      <c r="P27" s="66" t="s">
        <v>275</v>
      </c>
      <c r="Q27" s="1">
        <f t="shared" si="0"/>
        <v>52</v>
      </c>
      <c r="R27" s="2" t="str">
        <f t="shared" si="1"/>
        <v>&gt; 50</v>
      </c>
      <c r="S27" s="40"/>
      <c r="T27" s="49"/>
      <c r="U27" s="61" t="s">
        <v>153</v>
      </c>
      <c r="V27" s="61" t="s">
        <v>154</v>
      </c>
      <c r="W27" s="63" t="s">
        <v>155</v>
      </c>
      <c r="X27" s="52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1" t="s">
        <v>156</v>
      </c>
      <c r="O28" s="61" t="s">
        <v>157</v>
      </c>
      <c r="P28" s="66" t="s">
        <v>274</v>
      </c>
      <c r="Q28" s="1">
        <f t="shared" si="0"/>
        <v>23</v>
      </c>
      <c r="R28" s="2" t="str">
        <f t="shared" si="1"/>
        <v>21 - 30</v>
      </c>
      <c r="S28" s="40"/>
      <c r="T28" s="49"/>
      <c r="U28" s="61" t="s">
        <v>158</v>
      </c>
      <c r="V28" s="61" t="s">
        <v>159</v>
      </c>
      <c r="W28" s="63" t="s">
        <v>160</v>
      </c>
      <c r="X28" s="52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1" t="s">
        <v>161</v>
      </c>
      <c r="O29" s="61" t="s">
        <v>162</v>
      </c>
      <c r="P29" s="66" t="s">
        <v>275</v>
      </c>
      <c r="Q29" s="1">
        <f t="shared" si="0"/>
        <v>26</v>
      </c>
      <c r="R29" s="2" t="str">
        <f t="shared" si="1"/>
        <v>21 - 30</v>
      </c>
      <c r="S29" s="40"/>
      <c r="T29" s="49"/>
      <c r="U29" s="61" t="s">
        <v>163</v>
      </c>
      <c r="V29" s="61" t="s">
        <v>164</v>
      </c>
      <c r="W29" s="63" t="s">
        <v>165</v>
      </c>
      <c r="X29" s="52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1" t="s">
        <v>166</v>
      </c>
      <c r="O30" s="61" t="s">
        <v>167</v>
      </c>
      <c r="P30" s="66" t="s">
        <v>275</v>
      </c>
      <c r="Q30" s="1">
        <f t="shared" si="0"/>
        <v>46</v>
      </c>
      <c r="R30" s="2" t="str">
        <f t="shared" si="1"/>
        <v>41 - 50</v>
      </c>
      <c r="S30" s="47"/>
      <c r="T30" s="49"/>
      <c r="U30" s="61" t="s">
        <v>168</v>
      </c>
      <c r="V30" s="61" t="s">
        <v>169</v>
      </c>
      <c r="W30" s="63" t="s">
        <v>170</v>
      </c>
      <c r="X30" s="52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1" t="s">
        <v>171</v>
      </c>
      <c r="O31" s="61" t="s">
        <v>172</v>
      </c>
      <c r="P31" s="66" t="s">
        <v>275</v>
      </c>
      <c r="Q31" s="1">
        <f t="shared" si="0"/>
        <v>46</v>
      </c>
      <c r="R31" s="2" t="str">
        <f t="shared" si="1"/>
        <v>41 - 50</v>
      </c>
      <c r="S31" s="43"/>
      <c r="T31" s="51"/>
      <c r="U31" s="61" t="s">
        <v>173</v>
      </c>
      <c r="V31" s="61" t="s">
        <v>174</v>
      </c>
      <c r="W31" s="63" t="s">
        <v>175</v>
      </c>
      <c r="X31" s="60"/>
      <c r="Y31" s="10"/>
    </row>
    <row r="32" spans="1:25" ht="16.899999999999999" customHeight="1" x14ac:dyDescent="0.3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9"/>
      <c r="M32" s="61" t="s">
        <v>176</v>
      </c>
      <c r="O32" s="61" t="s">
        <v>177</v>
      </c>
      <c r="P32" s="66" t="s">
        <v>275</v>
      </c>
      <c r="Q32" s="1">
        <f t="shared" si="0"/>
        <v>41</v>
      </c>
      <c r="R32" s="2" t="str">
        <f t="shared" si="1"/>
        <v>41 - 50</v>
      </c>
      <c r="S32" s="37"/>
      <c r="T32" s="21"/>
      <c r="U32" s="61" t="s">
        <v>178</v>
      </c>
      <c r="V32" s="61" t="s">
        <v>179</v>
      </c>
      <c r="W32" s="63" t="s">
        <v>180</v>
      </c>
      <c r="X32" s="20"/>
      <c r="Y32" s="10"/>
    </row>
    <row r="33" spans="1:25" ht="16.899999999999999" customHeight="1" x14ac:dyDescent="0.3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9"/>
      <c r="M33" s="61" t="s">
        <v>181</v>
      </c>
      <c r="O33" s="61" t="s">
        <v>182</v>
      </c>
      <c r="P33" s="66" t="s">
        <v>275</v>
      </c>
      <c r="Q33" s="1">
        <f t="shared" si="0"/>
        <v>46</v>
      </c>
      <c r="R33" s="2" t="str">
        <f t="shared" si="1"/>
        <v>41 - 50</v>
      </c>
      <c r="S33" s="37"/>
      <c r="T33" s="21"/>
      <c r="U33" s="61" t="s">
        <v>183</v>
      </c>
      <c r="V33" s="61" t="s">
        <v>184</v>
      </c>
      <c r="W33" s="62" t="s">
        <v>185</v>
      </c>
      <c r="X33" s="20"/>
      <c r="Y33" s="10"/>
    </row>
    <row r="34" spans="1:25" ht="16.899999999999999" customHeight="1" x14ac:dyDescent="0.3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9"/>
      <c r="M34" s="61" t="s">
        <v>186</v>
      </c>
      <c r="O34" s="61" t="s">
        <v>187</v>
      </c>
      <c r="P34" s="66" t="s">
        <v>275</v>
      </c>
      <c r="Q34" s="1">
        <f t="shared" si="0"/>
        <v>35</v>
      </c>
      <c r="R34" s="2" t="str">
        <f t="shared" si="1"/>
        <v>31 - 40</v>
      </c>
      <c r="S34" s="37"/>
      <c r="T34" s="21"/>
      <c r="U34" s="61" t="s">
        <v>188</v>
      </c>
      <c r="V34" s="61" t="s">
        <v>189</v>
      </c>
      <c r="W34" s="61" t="s">
        <v>190</v>
      </c>
      <c r="X34" s="20"/>
      <c r="Y34" s="10"/>
    </row>
    <row r="35" spans="1:25" ht="16.899999999999999" customHeight="1" x14ac:dyDescent="0.3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9"/>
      <c r="M35" s="61" t="s">
        <v>191</v>
      </c>
      <c r="O35" s="61" t="s">
        <v>192</v>
      </c>
      <c r="P35" s="66" t="s">
        <v>275</v>
      </c>
      <c r="Q35" s="1">
        <f t="shared" si="0"/>
        <v>51</v>
      </c>
      <c r="R35" s="2" t="str">
        <f t="shared" si="1"/>
        <v>&gt; 50</v>
      </c>
      <c r="S35" s="37"/>
      <c r="T35" s="21"/>
      <c r="U35" s="61" t="s">
        <v>178</v>
      </c>
      <c r="V35" s="61" t="s">
        <v>193</v>
      </c>
      <c r="W35" s="63" t="s">
        <v>135</v>
      </c>
      <c r="X35" s="20"/>
      <c r="Y35" s="10"/>
    </row>
    <row r="36" spans="1:25" ht="16.899999999999999" customHeight="1" x14ac:dyDescent="0.3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9"/>
      <c r="M36" s="61" t="s">
        <v>194</v>
      </c>
      <c r="O36" s="61" t="s">
        <v>195</v>
      </c>
      <c r="P36" s="66" t="s">
        <v>275</v>
      </c>
      <c r="Q36" s="1">
        <f t="shared" si="0"/>
        <v>27</v>
      </c>
      <c r="R36" s="2" t="str">
        <f t="shared" si="1"/>
        <v>21 - 30</v>
      </c>
      <c r="S36" s="37"/>
      <c r="T36" s="21"/>
      <c r="U36" s="61" t="s">
        <v>196</v>
      </c>
      <c r="V36" s="61" t="s">
        <v>197</v>
      </c>
      <c r="W36" s="64" t="s">
        <v>198</v>
      </c>
      <c r="X36" s="20"/>
      <c r="Y36" s="10"/>
    </row>
    <row r="37" spans="1:25" ht="16.899999999999999" customHeight="1" x14ac:dyDescent="0.3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9"/>
      <c r="M37" s="61" t="s">
        <v>199</v>
      </c>
      <c r="O37" s="61" t="s">
        <v>200</v>
      </c>
      <c r="P37" s="66" t="s">
        <v>275</v>
      </c>
      <c r="Q37" s="1">
        <f t="shared" si="0"/>
        <v>27</v>
      </c>
      <c r="R37" s="2" t="str">
        <f t="shared" si="1"/>
        <v>21 - 30</v>
      </c>
      <c r="S37" s="37"/>
      <c r="T37" s="21"/>
      <c r="U37" s="61" t="s">
        <v>201</v>
      </c>
      <c r="V37" s="61" t="s">
        <v>202</v>
      </c>
      <c r="W37" s="62" t="s">
        <v>203</v>
      </c>
      <c r="X37" s="22"/>
      <c r="Y37" s="10"/>
    </row>
    <row r="38" spans="1:25" ht="16.899999999999999" customHeight="1" x14ac:dyDescent="0.3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9"/>
      <c r="M38" s="61" t="s">
        <v>204</v>
      </c>
      <c r="O38" s="61" t="s">
        <v>205</v>
      </c>
      <c r="P38" s="66" t="s">
        <v>275</v>
      </c>
      <c r="Q38" s="1">
        <f t="shared" si="0"/>
        <v>33</v>
      </c>
      <c r="R38" s="2" t="str">
        <f t="shared" si="1"/>
        <v>31 - 40</v>
      </c>
      <c r="S38" s="37"/>
      <c r="T38" s="21"/>
      <c r="U38" s="61" t="s">
        <v>206</v>
      </c>
      <c r="V38" s="61" t="s">
        <v>207</v>
      </c>
      <c r="W38" s="63" t="s">
        <v>208</v>
      </c>
      <c r="X38" s="20"/>
      <c r="Y38" s="10"/>
    </row>
    <row r="39" spans="1:25" ht="16.899999999999999" customHeight="1" x14ac:dyDescent="0.3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9"/>
      <c r="M39" s="61" t="s">
        <v>209</v>
      </c>
      <c r="O39" s="61" t="s">
        <v>210</v>
      </c>
      <c r="P39" s="66" t="s">
        <v>275</v>
      </c>
      <c r="Q39" s="1">
        <f t="shared" si="0"/>
        <v>43</v>
      </c>
      <c r="R39" s="2" t="str">
        <f t="shared" si="1"/>
        <v>41 - 50</v>
      </c>
      <c r="S39" s="37"/>
      <c r="T39" s="21"/>
      <c r="U39" s="61" t="s">
        <v>211</v>
      </c>
      <c r="V39" s="61" t="s">
        <v>212</v>
      </c>
      <c r="W39" s="63" t="s">
        <v>213</v>
      </c>
      <c r="X39" s="20"/>
      <c r="Y39" s="10"/>
    </row>
    <row r="40" spans="1:25" ht="16.899999999999999" customHeight="1" x14ac:dyDescent="0.3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9"/>
      <c r="M40" s="61" t="s">
        <v>214</v>
      </c>
      <c r="O40" s="61" t="s">
        <v>215</v>
      </c>
      <c r="P40" s="66" t="s">
        <v>275</v>
      </c>
      <c r="Q40" s="1">
        <f t="shared" si="0"/>
        <v>39</v>
      </c>
      <c r="R40" s="2" t="str">
        <f t="shared" si="1"/>
        <v>31 - 40</v>
      </c>
      <c r="S40" s="37"/>
      <c r="T40" s="21"/>
      <c r="U40" s="61" t="s">
        <v>216</v>
      </c>
      <c r="V40" s="61" t="s">
        <v>217</v>
      </c>
      <c r="W40" s="63" t="s">
        <v>218</v>
      </c>
      <c r="X40" s="20"/>
      <c r="Y40" s="10"/>
    </row>
    <row r="41" spans="1:25" ht="16.899999999999999" customHeight="1" x14ac:dyDescent="0.3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9"/>
      <c r="M41" s="61" t="s">
        <v>219</v>
      </c>
      <c r="O41" s="61" t="s">
        <v>220</v>
      </c>
      <c r="P41" s="66" t="s">
        <v>275</v>
      </c>
      <c r="Q41" s="1">
        <f t="shared" si="0"/>
        <v>45</v>
      </c>
      <c r="R41" s="2" t="str">
        <f t="shared" si="1"/>
        <v>41 - 50</v>
      </c>
      <c r="S41" s="37"/>
      <c r="T41" s="21"/>
      <c r="U41" s="61" t="s">
        <v>221</v>
      </c>
      <c r="V41" s="61" t="s">
        <v>222</v>
      </c>
      <c r="W41" s="61" t="s">
        <v>223</v>
      </c>
      <c r="X41" s="20"/>
      <c r="Y41" s="10"/>
    </row>
    <row r="42" spans="1:25" ht="16.899999999999999" customHeight="1" x14ac:dyDescent="0.3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9"/>
      <c r="M42" s="61" t="s">
        <v>224</v>
      </c>
      <c r="O42" s="61" t="s">
        <v>225</v>
      </c>
      <c r="P42" s="66" t="s">
        <v>275</v>
      </c>
      <c r="Q42" s="1">
        <f t="shared" si="0"/>
        <v>33</v>
      </c>
      <c r="R42" s="2" t="str">
        <f t="shared" si="1"/>
        <v>31 - 40</v>
      </c>
      <c r="S42" s="37"/>
      <c r="T42" s="21"/>
      <c r="U42" s="61" t="s">
        <v>226</v>
      </c>
      <c r="V42" s="61" t="s">
        <v>227</v>
      </c>
      <c r="W42" s="62" t="s">
        <v>228</v>
      </c>
      <c r="X42" s="20"/>
      <c r="Y42" s="10"/>
    </row>
    <row r="43" spans="1:25" ht="16.899999999999999" customHeight="1" x14ac:dyDescent="0.3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9"/>
      <c r="M43" s="61" t="s">
        <v>229</v>
      </c>
      <c r="O43" s="65" t="s">
        <v>230</v>
      </c>
      <c r="P43" s="66" t="s">
        <v>274</v>
      </c>
      <c r="Q43" s="1">
        <f t="shared" si="0"/>
        <v>42</v>
      </c>
      <c r="R43" s="2" t="str">
        <f t="shared" si="1"/>
        <v>41 - 50</v>
      </c>
      <c r="S43" s="37"/>
      <c r="T43" s="21"/>
      <c r="U43" s="61" t="s">
        <v>231</v>
      </c>
      <c r="V43" s="61" t="s">
        <v>232</v>
      </c>
      <c r="W43" s="62" t="s">
        <v>233</v>
      </c>
      <c r="X43" s="20"/>
      <c r="Y43" s="10"/>
    </row>
    <row r="44" spans="1:25" ht="16.899999999999999" customHeight="1" x14ac:dyDescent="0.3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9"/>
      <c r="M44" s="61" t="s">
        <v>234</v>
      </c>
      <c r="O44" s="61" t="s">
        <v>235</v>
      </c>
      <c r="P44" s="66" t="s">
        <v>275</v>
      </c>
      <c r="Q44" s="1">
        <f t="shared" si="0"/>
        <v>44</v>
      </c>
      <c r="R44" s="2" t="str">
        <f t="shared" si="1"/>
        <v>41 - 50</v>
      </c>
      <c r="S44" s="37"/>
      <c r="T44" s="21"/>
      <c r="U44" s="61" t="s">
        <v>236</v>
      </c>
      <c r="V44" s="61" t="s">
        <v>237</v>
      </c>
      <c r="W44" s="61" t="s">
        <v>238</v>
      </c>
      <c r="X44" s="20"/>
      <c r="Y44" s="10"/>
    </row>
    <row r="45" spans="1:25" ht="16.899999999999999" customHeight="1" x14ac:dyDescent="0.3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9"/>
      <c r="M45" s="61" t="s">
        <v>239</v>
      </c>
      <c r="O45" s="61" t="s">
        <v>240</v>
      </c>
      <c r="P45" s="66" t="s">
        <v>275</v>
      </c>
      <c r="Q45" s="1">
        <f t="shared" si="0"/>
        <v>29</v>
      </c>
      <c r="R45" s="2" t="str">
        <f t="shared" si="1"/>
        <v>21 - 30</v>
      </c>
      <c r="S45" s="37"/>
      <c r="T45" s="21"/>
      <c r="U45" s="61" t="s">
        <v>241</v>
      </c>
      <c r="V45" s="61" t="s">
        <v>242</v>
      </c>
      <c r="W45" s="64" t="s">
        <v>243</v>
      </c>
      <c r="X45" s="20"/>
      <c r="Y45" s="10"/>
    </row>
    <row r="46" spans="1:25" ht="16.899999999999999" customHeight="1" x14ac:dyDescent="0.3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9"/>
      <c r="M46" s="61" t="s">
        <v>244</v>
      </c>
      <c r="O46" s="61" t="s">
        <v>245</v>
      </c>
      <c r="P46" s="66" t="s">
        <v>275</v>
      </c>
      <c r="Q46" s="1">
        <f t="shared" si="0"/>
        <v>53</v>
      </c>
      <c r="R46" s="2" t="str">
        <f t="shared" si="1"/>
        <v>&gt; 50</v>
      </c>
      <c r="S46" s="37"/>
      <c r="T46" s="21"/>
      <c r="U46" s="61" t="s">
        <v>246</v>
      </c>
      <c r="V46" s="61" t="s">
        <v>247</v>
      </c>
      <c r="W46" s="64" t="s">
        <v>248</v>
      </c>
      <c r="X46" s="20"/>
      <c r="Y46" s="10"/>
    </row>
    <row r="47" spans="1:25" ht="16.899999999999999" customHeight="1" x14ac:dyDescent="0.3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8"/>
      <c r="M47" s="61" t="s">
        <v>249</v>
      </c>
      <c r="O47" s="63" t="s">
        <v>250</v>
      </c>
      <c r="P47" s="66" t="s">
        <v>275</v>
      </c>
      <c r="Q47" s="1">
        <f t="shared" si="0"/>
        <v>48</v>
      </c>
      <c r="R47" s="2" t="str">
        <f t="shared" si="1"/>
        <v>41 - 50</v>
      </c>
      <c r="S47" s="37"/>
      <c r="T47" s="21"/>
      <c r="U47" s="61" t="s">
        <v>251</v>
      </c>
      <c r="V47" s="61" t="s">
        <v>252</v>
      </c>
      <c r="W47" s="63" t="s">
        <v>253</v>
      </c>
      <c r="X47" s="20"/>
      <c r="Y47" s="10"/>
    </row>
    <row r="48" spans="1:25" ht="16.899999999999999" customHeight="1" x14ac:dyDescent="0.3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9"/>
      <c r="M48" s="61" t="s">
        <v>254</v>
      </c>
      <c r="O48" s="61" t="s">
        <v>255</v>
      </c>
      <c r="P48" s="66" t="s">
        <v>274</v>
      </c>
      <c r="Q48" s="1">
        <f t="shared" si="0"/>
        <v>43</v>
      </c>
      <c r="R48" s="2" t="str">
        <f t="shared" si="1"/>
        <v>41 - 50</v>
      </c>
      <c r="S48" s="37"/>
      <c r="T48" s="21"/>
      <c r="U48" s="61" t="s">
        <v>256</v>
      </c>
      <c r="V48" s="61" t="s">
        <v>257</v>
      </c>
      <c r="W48" s="63" t="s">
        <v>258</v>
      </c>
      <c r="X48" s="20"/>
      <c r="Y48" s="10"/>
    </row>
    <row r="49" spans="1:25" ht="16.899999999999999" customHeight="1" x14ac:dyDescent="0.3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9"/>
      <c r="M49" s="61" t="s">
        <v>259</v>
      </c>
      <c r="O49" s="61" t="s">
        <v>260</v>
      </c>
      <c r="P49" s="66" t="s">
        <v>275</v>
      </c>
      <c r="Q49" s="1">
        <f t="shared" si="0"/>
        <v>58</v>
      </c>
      <c r="R49" s="2" t="str">
        <f t="shared" si="1"/>
        <v>&gt; 50</v>
      </c>
      <c r="S49" s="37"/>
      <c r="T49" s="21"/>
      <c r="U49" s="61" t="s">
        <v>261</v>
      </c>
      <c r="V49" s="61" t="s">
        <v>262</v>
      </c>
      <c r="W49" s="63" t="s">
        <v>263</v>
      </c>
      <c r="X49" s="20"/>
      <c r="Y49" s="10"/>
    </row>
    <row r="50" spans="1:25" ht="16.899999999999999" customHeight="1" x14ac:dyDescent="0.3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9"/>
      <c r="M50" s="61" t="s">
        <v>264</v>
      </c>
      <c r="O50" s="61" t="s">
        <v>265</v>
      </c>
      <c r="P50" s="66" t="s">
        <v>275</v>
      </c>
      <c r="Q50" s="1">
        <f t="shared" si="0"/>
        <v>45</v>
      </c>
      <c r="R50" s="2" t="str">
        <f t="shared" si="1"/>
        <v>41 - 50</v>
      </c>
      <c r="S50" s="31"/>
      <c r="T50" s="31"/>
      <c r="U50" s="61" t="s">
        <v>266</v>
      </c>
      <c r="V50" s="61" t="s">
        <v>267</v>
      </c>
      <c r="W50" s="63" t="s">
        <v>268</v>
      </c>
      <c r="X50" s="35"/>
      <c r="Y50" s="10"/>
    </row>
    <row r="51" spans="1:25" ht="16.899999999999999" customHeight="1" x14ac:dyDescent="0.3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9"/>
      <c r="M51" s="61" t="s">
        <v>269</v>
      </c>
      <c r="O51" s="61" t="s">
        <v>270</v>
      </c>
      <c r="P51" s="66" t="s">
        <v>274</v>
      </c>
      <c r="Q51" s="1">
        <f t="shared" si="0"/>
        <v>36</v>
      </c>
      <c r="R51" s="2" t="str">
        <f t="shared" si="1"/>
        <v>31 - 40</v>
      </c>
      <c r="S51" s="30"/>
      <c r="T51" s="30"/>
      <c r="U51" s="61" t="s">
        <v>271</v>
      </c>
      <c r="V51" s="61" t="s">
        <v>272</v>
      </c>
      <c r="W51" s="63" t="s">
        <v>273</v>
      </c>
      <c r="X51" s="3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19"/>
      <c r="N52" s="2"/>
      <c r="O52" s="27"/>
      <c r="P52" s="30"/>
      <c r="Q52" s="6"/>
      <c r="R52" s="2"/>
      <c r="S52" s="30"/>
      <c r="T52" s="30"/>
      <c r="U52" s="28"/>
      <c r="V52" s="28"/>
      <c r="W52" s="34"/>
      <c r="X52" s="3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23"/>
      <c r="N53" s="2"/>
      <c r="O53" s="27"/>
      <c r="P53" s="30"/>
      <c r="Q53" s="6"/>
      <c r="R53" s="2"/>
      <c r="S53" s="30"/>
      <c r="T53" s="30"/>
      <c r="U53" s="28"/>
      <c r="V53" s="28"/>
      <c r="W53" s="34"/>
      <c r="X53" s="3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23"/>
      <c r="N54" s="2"/>
      <c r="O54" s="27"/>
      <c r="P54" s="30"/>
      <c r="Q54" s="6"/>
      <c r="R54" s="2"/>
      <c r="S54" s="30"/>
      <c r="T54" s="30"/>
      <c r="U54" s="28"/>
      <c r="V54" s="28"/>
      <c r="W54" s="34"/>
      <c r="X54" s="3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18"/>
      <c r="N55" s="2"/>
      <c r="O55" s="27"/>
      <c r="P55" s="30"/>
      <c r="Q55" s="6"/>
      <c r="R55" s="2"/>
      <c r="S55" s="30"/>
      <c r="T55" s="30"/>
      <c r="U55" s="28"/>
      <c r="V55" s="28"/>
      <c r="W55" s="34"/>
      <c r="X55" s="28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23"/>
      <c r="N56" s="2"/>
      <c r="O56" s="27"/>
      <c r="P56" s="30"/>
      <c r="Q56" s="6"/>
      <c r="R56" s="2"/>
      <c r="S56" s="30"/>
      <c r="T56" s="30"/>
      <c r="U56" s="28"/>
      <c r="V56" s="28"/>
      <c r="W56" s="34"/>
      <c r="X56" s="28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23"/>
      <c r="N57" s="2"/>
      <c r="O57" s="27"/>
      <c r="P57" s="30"/>
      <c r="Q57" s="6"/>
      <c r="R57" s="2"/>
      <c r="S57" s="30"/>
      <c r="T57" s="30"/>
      <c r="U57" s="28"/>
      <c r="V57" s="28"/>
      <c r="W57" s="34"/>
      <c r="X57" s="28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23"/>
      <c r="N58" s="2"/>
      <c r="O58" s="27"/>
      <c r="P58" s="30"/>
      <c r="Q58" s="6"/>
      <c r="R58" s="2"/>
      <c r="S58" s="30"/>
      <c r="T58" s="30"/>
      <c r="U58" s="28"/>
      <c r="V58" s="28"/>
      <c r="W58" s="34"/>
      <c r="X58" s="28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23"/>
      <c r="N59" s="2"/>
      <c r="O59" s="27"/>
      <c r="P59" s="30"/>
      <c r="Q59" s="6"/>
      <c r="R59" s="2"/>
      <c r="S59" s="30"/>
      <c r="T59" s="30"/>
      <c r="U59" s="28"/>
      <c r="V59" s="28"/>
      <c r="W59" s="34"/>
      <c r="X59" s="28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23"/>
      <c r="N60" s="2"/>
      <c r="O60" s="27"/>
      <c r="P60" s="30"/>
      <c r="Q60" s="6"/>
      <c r="R60" s="2"/>
      <c r="S60" s="30"/>
      <c r="T60" s="30"/>
      <c r="U60" s="28"/>
      <c r="V60" s="28"/>
      <c r="W60" s="34"/>
      <c r="X60" s="28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23"/>
      <c r="N61" s="2"/>
      <c r="O61" s="27"/>
      <c r="P61" s="30"/>
      <c r="Q61" s="6"/>
      <c r="R61" s="2"/>
      <c r="S61" s="30"/>
      <c r="T61" s="30"/>
      <c r="U61" s="28"/>
      <c r="V61" s="28"/>
      <c r="W61" s="34"/>
      <c r="X61" s="28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23"/>
      <c r="O62" s="27"/>
      <c r="P62" s="30"/>
      <c r="Q62" s="6"/>
      <c r="R62" s="2"/>
      <c r="S62" s="30"/>
      <c r="T62" s="30"/>
      <c r="U62" s="28"/>
      <c r="V62" s="28"/>
      <c r="W62" s="34"/>
      <c r="X62" s="28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23"/>
      <c r="O63" s="27"/>
      <c r="P63" s="30"/>
      <c r="Q63" s="6"/>
      <c r="R63" s="2"/>
      <c r="S63" s="30"/>
      <c r="T63" s="30"/>
      <c r="U63" s="28"/>
      <c r="V63" s="28"/>
      <c r="W63" s="34"/>
      <c r="X63" s="28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23"/>
      <c r="O64" s="27"/>
      <c r="P64" s="30"/>
      <c r="Q64" s="6"/>
      <c r="R64" s="2"/>
      <c r="S64" s="30"/>
      <c r="T64" s="30"/>
      <c r="U64" s="28"/>
      <c r="V64" s="28"/>
      <c r="W64" s="34"/>
      <c r="X64" s="28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23"/>
      <c r="O65" s="26"/>
      <c r="P65" s="30"/>
      <c r="Q65" s="6"/>
      <c r="R65" s="2"/>
      <c r="S65" s="30"/>
      <c r="T65" s="30"/>
      <c r="U65" s="28"/>
      <c r="V65" s="28"/>
      <c r="W65" s="34"/>
      <c r="X65" s="3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23"/>
      <c r="O66" s="27"/>
      <c r="P66" s="30"/>
      <c r="Q66" s="6"/>
      <c r="R66" s="2"/>
      <c r="S66" s="30"/>
      <c r="T66" s="30"/>
      <c r="U66" s="28"/>
      <c r="V66" s="28"/>
      <c r="W66" s="34"/>
      <c r="X66" s="3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23"/>
      <c r="O67" s="27"/>
      <c r="P67" s="30"/>
      <c r="Q67" s="6"/>
      <c r="R67" s="2"/>
      <c r="S67" s="30"/>
      <c r="T67" s="30"/>
      <c r="U67" s="28"/>
      <c r="V67" s="28"/>
      <c r="W67" s="34"/>
      <c r="X67" s="3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23"/>
      <c r="O68" s="27"/>
      <c r="P68" s="30"/>
      <c r="Q68" s="6"/>
      <c r="R68" s="2"/>
      <c r="S68" s="30"/>
      <c r="T68" s="30"/>
      <c r="U68" s="28"/>
      <c r="V68" s="28"/>
      <c r="W68" s="34"/>
      <c r="X68" s="3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19"/>
      <c r="O69" s="27"/>
      <c r="P69" s="30"/>
      <c r="Q69" s="6"/>
      <c r="R69" s="2"/>
      <c r="S69" s="30"/>
      <c r="T69" s="30"/>
      <c r="U69" s="28"/>
      <c r="V69" s="28"/>
      <c r="W69" s="34"/>
      <c r="X69" s="16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19"/>
      <c r="O70" s="27"/>
      <c r="P70" s="30"/>
      <c r="Q70" s="6"/>
      <c r="R70" s="2"/>
      <c r="S70" s="30"/>
      <c r="T70" s="30"/>
      <c r="U70" s="28"/>
      <c r="V70" s="28"/>
      <c r="W70" s="34"/>
      <c r="X70" s="16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19"/>
      <c r="O71" s="27"/>
      <c r="P71" s="30"/>
      <c r="Q71" s="6"/>
      <c r="R71" s="2"/>
      <c r="S71" s="30"/>
      <c r="T71" s="30"/>
      <c r="U71" s="28"/>
      <c r="V71" s="28"/>
      <c r="W71" s="34"/>
      <c r="X71" s="16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19"/>
      <c r="O72" s="27"/>
      <c r="P72" s="30"/>
      <c r="Q72" s="6"/>
      <c r="R72" s="2"/>
      <c r="S72" s="30"/>
      <c r="T72" s="30"/>
      <c r="U72" s="28"/>
      <c r="V72" s="28"/>
      <c r="W72" s="34"/>
      <c r="X72" s="16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19"/>
      <c r="O73" s="27"/>
      <c r="P73" s="30"/>
      <c r="Q73" s="6"/>
      <c r="R73" s="2"/>
      <c r="S73" s="30"/>
      <c r="T73" s="30"/>
      <c r="U73" s="28"/>
      <c r="V73" s="33"/>
      <c r="W73" s="34"/>
      <c r="X73" s="16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19"/>
      <c r="O74" s="27"/>
      <c r="P74" s="30"/>
      <c r="Q74" s="6"/>
      <c r="R74" s="2"/>
      <c r="S74" s="30"/>
      <c r="T74" s="30"/>
      <c r="U74" s="28"/>
      <c r="V74" s="33"/>
      <c r="W74" s="34"/>
      <c r="X74" s="3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23"/>
      <c r="O75" s="27"/>
      <c r="P75" s="30"/>
      <c r="Q75" s="6"/>
      <c r="R75" s="2"/>
      <c r="S75" s="30"/>
      <c r="T75" s="30"/>
      <c r="U75" s="28"/>
      <c r="V75" s="28"/>
      <c r="W75" s="34"/>
      <c r="X75" s="3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19"/>
      <c r="O76" s="27"/>
      <c r="P76" s="30"/>
      <c r="Q76" s="6"/>
      <c r="R76" s="2"/>
      <c r="S76" s="30"/>
      <c r="T76" s="30"/>
      <c r="U76" s="28"/>
      <c r="V76" s="33"/>
      <c r="W76" s="34"/>
      <c r="X76" s="3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19"/>
      <c r="O77" s="27"/>
      <c r="P77" s="30"/>
      <c r="Q77" s="6"/>
      <c r="R77" s="2"/>
      <c r="S77" s="30"/>
      <c r="T77" s="30"/>
      <c r="U77" s="28"/>
      <c r="V77" s="33"/>
      <c r="W77" s="34"/>
      <c r="X77" s="28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19"/>
      <c r="O78" s="27"/>
      <c r="P78" s="30"/>
      <c r="Q78" s="6"/>
      <c r="R78" s="2"/>
      <c r="S78" s="30"/>
      <c r="T78" s="30"/>
      <c r="U78" s="28"/>
      <c r="V78" s="33"/>
      <c r="W78" s="34"/>
      <c r="X78" s="3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19"/>
      <c r="O79" s="27"/>
      <c r="P79" s="30"/>
      <c r="Q79" s="6"/>
      <c r="R79" s="2"/>
      <c r="S79" s="30"/>
      <c r="T79" s="30"/>
      <c r="U79" s="28"/>
      <c r="V79" s="33"/>
      <c r="W79" s="34"/>
      <c r="X79" s="28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18"/>
      <c r="O80" s="26"/>
      <c r="P80" s="30"/>
      <c r="Q80" s="6"/>
      <c r="R80" s="2"/>
      <c r="S80" s="30"/>
      <c r="T80" s="30"/>
      <c r="U80" s="28"/>
      <c r="V80" s="28"/>
      <c r="W80" s="34"/>
      <c r="X80" s="3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19"/>
      <c r="O81" s="26"/>
      <c r="P81" s="30"/>
      <c r="Q81" s="6"/>
      <c r="R81" s="2"/>
      <c r="S81" s="30"/>
      <c r="T81" s="30"/>
      <c r="U81" s="28"/>
      <c r="V81" s="28"/>
      <c r="W81" s="34"/>
      <c r="X81" s="3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18"/>
      <c r="N82" s="2"/>
      <c r="O82" s="27"/>
      <c r="P82" s="30"/>
      <c r="Q82" s="6"/>
      <c r="R82" s="2"/>
      <c r="S82" s="30"/>
      <c r="T82" s="30"/>
      <c r="U82" s="28"/>
      <c r="V82" s="28"/>
      <c r="W82" s="34"/>
      <c r="X82" s="3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18"/>
      <c r="N83" s="2"/>
      <c r="O83" s="26"/>
      <c r="P83" s="30"/>
      <c r="Q83" s="6"/>
      <c r="R83" s="2"/>
      <c r="S83" s="30"/>
      <c r="T83" s="30"/>
      <c r="U83" s="28"/>
      <c r="V83" s="33"/>
      <c r="W83" s="34"/>
      <c r="X83" s="3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18"/>
      <c r="N84" s="2"/>
      <c r="O84" s="27"/>
      <c r="P84" s="30"/>
      <c r="Q84" s="6"/>
      <c r="R84" s="2"/>
      <c r="S84" s="30"/>
      <c r="T84" s="30"/>
      <c r="U84" s="28"/>
      <c r="V84" s="28"/>
      <c r="W84" s="34"/>
      <c r="X84" s="3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18"/>
      <c r="N85" s="2"/>
      <c r="O85" s="27"/>
      <c r="P85" s="30"/>
      <c r="Q85" s="6"/>
      <c r="R85" s="2"/>
      <c r="S85" s="30"/>
      <c r="T85" s="30"/>
      <c r="U85" s="28"/>
      <c r="V85" s="33"/>
      <c r="W85" s="34"/>
      <c r="X85" s="15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17"/>
      <c r="N86" s="2"/>
      <c r="O86" s="25"/>
      <c r="P86" s="29"/>
      <c r="Q86" s="6"/>
      <c r="R86" s="2"/>
      <c r="S86" s="29"/>
      <c r="T86" s="29"/>
      <c r="U86" s="24"/>
      <c r="V86" s="14"/>
      <c r="W86" s="13"/>
      <c r="X86" s="14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LKM BANDUNG JABAR 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2016-10-05T09:06:46Z</dcterms:modified>
  <dc:language>en-US</dc:language>
</cp:coreProperties>
</file>