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689"/>
  </bookViews>
  <sheets>
    <sheet name="PESERTA" sheetId="7" r:id="rId1"/>
  </sheets>
  <calcPr calcId="144525"/>
</workbook>
</file>

<file path=xl/calcChain.xml><?xml version="1.0" encoding="utf-8"?>
<calcChain xmlns="http://schemas.openxmlformats.org/spreadsheetml/2006/main">
  <c r="Q3" i="7" l="1"/>
  <c r="R3" i="7" s="1"/>
  <c r="Q4" i="7"/>
  <c r="R4" i="7" s="1"/>
  <c r="Q5" i="7"/>
  <c r="R5" i="7" s="1"/>
  <c r="Q6" i="7"/>
  <c r="R6" i="7" s="1"/>
  <c r="Q7" i="7"/>
  <c r="R7" i="7" s="1"/>
  <c r="Q8" i="7"/>
  <c r="R8" i="7" s="1"/>
  <c r="Q9" i="7"/>
  <c r="R9" i="7" s="1"/>
  <c r="Q10" i="7"/>
  <c r="R10" i="7" s="1"/>
  <c r="Q11" i="7"/>
  <c r="R11" i="7" s="1"/>
  <c r="Q12" i="7"/>
  <c r="R12" i="7" s="1"/>
  <c r="Q13" i="7"/>
  <c r="R13" i="7" s="1"/>
  <c r="Q14" i="7"/>
  <c r="R14" i="7" s="1"/>
  <c r="Q15" i="7"/>
  <c r="R15" i="7" s="1"/>
  <c r="Q16" i="7"/>
  <c r="R16" i="7" s="1"/>
  <c r="Q17" i="7"/>
  <c r="R17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31" i="7"/>
  <c r="R31" i="7" s="1"/>
  <c r="Q2" i="7"/>
  <c r="R2" i="7" s="1"/>
</calcChain>
</file>

<file path=xl/sharedStrings.xml><?xml version="1.0" encoding="utf-8"?>
<sst xmlns="http://schemas.openxmlformats.org/spreadsheetml/2006/main" count="235" uniqueCount="171">
  <si>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</si>
  <si>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</si>
  <si>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</si>
  <si>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</si>
  <si>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</si>
  <si>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</si>
  <si>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</si>
  <si>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</si>
  <si>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</si>
  <si>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</si>
  <si>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</si>
  <si>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</si>
  <si>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</si>
  <si>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</si>
  <si>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</si>
  <si>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</si>
  <si>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</si>
  <si>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</si>
  <si>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</si>
  <si>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</si>
  <si>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</si>
  <si>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</si>
  <si>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</si>
  <si>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</si>
  <si>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</si>
  <si>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</si>
  <si>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 Gst ni Praharya Andha S</t>
  </si>
  <si>
    <t>Jembrana,21-09-1960</t>
  </si>
  <si>
    <t>Koperasi Mustika</t>
  </si>
  <si>
    <t>Jl.Nusa Indah No 26  Denpasar</t>
  </si>
  <si>
    <t>0361 225951 / 0811393881</t>
  </si>
  <si>
    <t>I Gede Disma Agus T</t>
  </si>
  <si>
    <t>Payangan,06-08-1984</t>
  </si>
  <si>
    <t>KSP KUD Payangan</t>
  </si>
  <si>
    <t>Psr Melinggih Payangan, Gianyar</t>
  </si>
  <si>
    <t>0361 973190 / 081337776296</t>
  </si>
  <si>
    <t>I Made Gede Nata Atmaja,</t>
  </si>
  <si>
    <t>Denpasar,25 -11-1983</t>
  </si>
  <si>
    <t>Br Melinggih Payangan</t>
  </si>
  <si>
    <t>0361973190 /08124643332</t>
  </si>
  <si>
    <t>Ni Ketut Yudani</t>
  </si>
  <si>
    <t>Denpasar,22-05-1973</t>
  </si>
  <si>
    <t>KSP Wisuda Bina Raharja</t>
  </si>
  <si>
    <t>Jl.Gn Agung No 146 Denpasar</t>
  </si>
  <si>
    <t>0361 422221 / 081338074868</t>
  </si>
  <si>
    <t>Clara Ni Kt Wahya Junita</t>
  </si>
  <si>
    <t>Badung,13-06-1985</t>
  </si>
  <si>
    <t>0361 422221 / 085338223660</t>
  </si>
  <si>
    <t>Kadek Sukarma,S.Kom</t>
  </si>
  <si>
    <t>Punggul,11-10-1973</t>
  </si>
  <si>
    <t>Sinar Mulia</t>
  </si>
  <si>
    <t>Jln. Raya Mambal   Badung</t>
  </si>
  <si>
    <t>0361 9118095 / 0361 2178595</t>
  </si>
  <si>
    <t>I Ketut Suartana,SH</t>
  </si>
  <si>
    <t>Tabanan-1959</t>
  </si>
  <si>
    <t>KSU AMRTA SEMAYA</t>
  </si>
  <si>
    <t>Jl.Puputan No 108 Semarapura</t>
  </si>
  <si>
    <t>03665596130 /081338273292</t>
  </si>
  <si>
    <t>Haris Kusdi Bastari,S,Sos</t>
  </si>
  <si>
    <t>Lamongan,1-04-1970</t>
  </si>
  <si>
    <t>KSU ASEP BALI</t>
  </si>
  <si>
    <t>Jl.Muding Sari No 111 Kerobokan Kuta Utara</t>
  </si>
  <si>
    <t>0361 8249111 / 081339503642</t>
  </si>
  <si>
    <t>I Made Ritama</t>
  </si>
  <si>
    <t>Badung, 2-08-1973</t>
  </si>
  <si>
    <t>KSP Guna Prima Dana</t>
  </si>
  <si>
    <t>Jl.Raya Uluwatu No 333 Ungasan Kuta Sltan</t>
  </si>
  <si>
    <t>0361 703901 /085338293676</t>
  </si>
  <si>
    <t>I Wayan Suarsana</t>
  </si>
  <si>
    <t>Badung,24-08-1975</t>
  </si>
  <si>
    <t>0361 703901 / 08123907213</t>
  </si>
  <si>
    <t>I Gede Aristawan Usadha</t>
  </si>
  <si>
    <t>Singaraja,28-03-1970</t>
  </si>
  <si>
    <t>KSP Wikan</t>
  </si>
  <si>
    <t>Jl.Bung Tomo VII No 21 Denpasar</t>
  </si>
  <si>
    <t>0361 412815 / 08123985172</t>
  </si>
  <si>
    <t>I KT Karmawan, SE</t>
  </si>
  <si>
    <t>Peliatan,08-08-1969</t>
  </si>
  <si>
    <t>KSP MAESTRO</t>
  </si>
  <si>
    <t>Jl.Tuked Yeh Penet 14 M Renon Denpasar</t>
  </si>
  <si>
    <t>0361 8088836 /081338271234</t>
  </si>
  <si>
    <t>Immanuel I Wayan Agus S,</t>
  </si>
  <si>
    <t>Bangli, 03-07-1983</t>
  </si>
  <si>
    <t>Kop Kredit Tritunggal Tuka</t>
  </si>
  <si>
    <t xml:space="preserve">Jl.Raya Tuka No 30 Dalung </t>
  </si>
  <si>
    <t>0361 439823 / 081936211539</t>
  </si>
  <si>
    <t>I Nyoman Gede Partawan,SE</t>
  </si>
  <si>
    <t>Negara,30-06-1966</t>
  </si>
  <si>
    <t xml:space="preserve">KSP Bintang Mandiri </t>
  </si>
  <si>
    <t>Jl.GOR Kresna Javara no 99 Negara</t>
  </si>
  <si>
    <t>081936270333</t>
  </si>
  <si>
    <t>I Dewa Putu Sadiyasa</t>
  </si>
  <si>
    <t>Mekayu,13-09-1970</t>
  </si>
  <si>
    <t>Koperasi Wedi Artha</t>
  </si>
  <si>
    <t>Br Mekayu  Tabanan</t>
  </si>
  <si>
    <t>081337075970</t>
  </si>
  <si>
    <t>I Nengah Suparsa</t>
  </si>
  <si>
    <t>Karang Asem,4-09-1972</t>
  </si>
  <si>
    <t>KSP Arta Sedama</t>
  </si>
  <si>
    <t>Jl.Dukuh gg Bayu No 4 Denpasar</t>
  </si>
  <si>
    <t>0361 8719336 / 08123665046</t>
  </si>
  <si>
    <t>Ni Made Dewi Satryani,SE</t>
  </si>
  <si>
    <t>Singaraja,17-11-1972</t>
  </si>
  <si>
    <t>KSU Dana Pertiwi</t>
  </si>
  <si>
    <t>Jl.Santi Graha Kab Buleleng</t>
  </si>
  <si>
    <t xml:space="preserve">0362 7032111 / 081999199398 </t>
  </si>
  <si>
    <t>Ni Luh Pumzimi</t>
  </si>
  <si>
    <t>Singaraja,31-10-1974</t>
  </si>
  <si>
    <t>Tunjung Emas</t>
  </si>
  <si>
    <t>Jl.Sam Ratulangi no 95  Singaraja</t>
  </si>
  <si>
    <t xml:space="preserve">0362 28812 </t>
  </si>
  <si>
    <t>I Ketut Suastika</t>
  </si>
  <si>
    <t>Tabanan,03-04-1970</t>
  </si>
  <si>
    <t>Koperasi Intan Mandiri</t>
  </si>
  <si>
    <t>Jl.Raya Pasut Tabanan</t>
  </si>
  <si>
    <t>087861607500</t>
  </si>
  <si>
    <t>Ni Wayan Kerti</t>
  </si>
  <si>
    <t>Denpasar,31-12-1960</t>
  </si>
  <si>
    <t>Kop Perdagangan Psr Ketapian</t>
  </si>
  <si>
    <t>Jl.Pucuk No 1 Psr Ketapian Denpasar</t>
  </si>
  <si>
    <t>0361 7475435 / 081999358623</t>
  </si>
  <si>
    <t>Bagus Chandra Gunawan</t>
  </si>
  <si>
    <t>Surakarta,11-03-1980</t>
  </si>
  <si>
    <t>KSP Duta Sejahtera</t>
  </si>
  <si>
    <t xml:space="preserve">Jl.satelit No 6 Denpasar </t>
  </si>
  <si>
    <t>08179730130</t>
  </si>
  <si>
    <t>I Made Sudarsana</t>
  </si>
  <si>
    <t>Apuan,21-11-1968</t>
  </si>
  <si>
    <t>KSU Citra Dana Lestari</t>
  </si>
  <si>
    <t>Jl.Tendean kediri Tabanan</t>
  </si>
  <si>
    <t>0361 8435533 / 081236037712</t>
  </si>
  <si>
    <t>I Wayan Gede Mustika,SE</t>
  </si>
  <si>
    <t>Tabanan, 13-03-1979</t>
  </si>
  <si>
    <t>KSP Sari Arta Kencana</t>
  </si>
  <si>
    <t>Jl.Cendrawasih 32 Tabanan</t>
  </si>
  <si>
    <t>8081551</t>
  </si>
  <si>
    <t>I Putu Suryana</t>
  </si>
  <si>
    <t>Badungan,19-11-1974</t>
  </si>
  <si>
    <t>Koperasi Dharma Siaga</t>
  </si>
  <si>
    <t>Jl.Teuku Umar Barat No 347</t>
  </si>
  <si>
    <t>081337905690</t>
  </si>
  <si>
    <t>I Ketut Pasek</t>
  </si>
  <si>
    <t>Abiansemal,17-07-1960</t>
  </si>
  <si>
    <t>Koperasi Sapta Samjiwani</t>
  </si>
  <si>
    <t>Jl.Raya Subang -Badung</t>
  </si>
  <si>
    <t>0361 8463375 / 081236545855</t>
  </si>
  <si>
    <t>Ngakan Ketut Sudiarta</t>
  </si>
  <si>
    <t>Nongan,21-06-1971</t>
  </si>
  <si>
    <t>Koperasi Adhi Tama</t>
  </si>
  <si>
    <t>Jl.Lantang Katik Sidewa Kr Asam</t>
  </si>
  <si>
    <t>0366530091 / 081339517318</t>
  </si>
  <si>
    <t>Agustine Wulandari</t>
  </si>
  <si>
    <t>Surabaya,28-08-1973</t>
  </si>
  <si>
    <t>KSP Satya Nugraha</t>
  </si>
  <si>
    <t>Jl.PK Languan Yonsubul Jembrana</t>
  </si>
  <si>
    <t>087861792201 / 085738931629</t>
  </si>
  <si>
    <t>I Made Purwabudaya</t>
  </si>
  <si>
    <t>Badung,22-02-</t>
  </si>
  <si>
    <t>-</t>
  </si>
  <si>
    <t>Jl.Hayam Wuruk</t>
  </si>
  <si>
    <t>0361 8424429</t>
  </si>
  <si>
    <t>Putu Karmini,SE</t>
  </si>
  <si>
    <t>Sumbawa Besar,21-06-1971</t>
  </si>
  <si>
    <t>KSP Swarpa</t>
  </si>
  <si>
    <t>Jl.Gn Agung No 26 Palung Barturiti Tabanan</t>
  </si>
  <si>
    <t>03618015891 / 081337171926</t>
  </si>
  <si>
    <t>PA.Andiena Nindya Putri,SE</t>
  </si>
  <si>
    <t>Denpasar,06-08-1991</t>
  </si>
  <si>
    <t>Koperasi sari Permata Niaga</t>
  </si>
  <si>
    <t>Jl.Gunung Sanghyang 124</t>
  </si>
  <si>
    <t>0361 7475526 / 0813801800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</si>
</sst>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7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5" fontId="16" fillId="0" borderId="2" xfId="0" applyNumberFormat="1" applyFont="1" applyBorder="1" applyAlignment="1">
      <alignment horizontal="center" vertical="center" wrapText="1"/>
    </xf>
    <xf numFmtId="15" fontId="16" fillId="0" borderId="4" xfId="0" applyNumberFormat="1" applyFont="1" applyBorder="1" applyAlignment="1">
      <alignment horizontal="center" vertical="center" wrapText="1"/>
    </xf>
    <xf numFmtId="0" fontId="26" fillId="0" borderId="2" xfId="0" applyFont="1" applyBorder="1"/>
    <xf numFmtId="0" fontId="26" fillId="0" borderId="2" xfId="0" applyFont="1" applyBorder="1" applyAlignment="1">
      <alignment vertical="top"/>
    </xf>
    <xf numFmtId="0" fontId="26" fillId="0" borderId="0" xfId="0" applyFont="1" applyBorder="1"/>
    <xf numFmtId="0" fontId="26" fillId="0" borderId="2" xfId="0" applyFont="1" applyBorder="1" applyAlignment="1">
      <alignment vertical="top" wrapText="1"/>
    </xf>
    <xf numFmtId="0" fontId="26" fillId="0" borderId="2" xfId="0" applyFont="1" applyBorder="1" applyAlignment="1">
      <alignment horizontal="center"/>
    </xf>
    <xf numFmtId="0" fontId="26" fillId="0" borderId="2" xfId="0" quotePrefix="1" applyFont="1" applyBorder="1" applyAlignment="1">
      <alignment horizontal="center"/>
    </xf>
    <xf numFmtId="0" fontId="26" fillId="0" borderId="2" xfId="0" applyFont="1" applyBorder="1" applyAlignment="1">
      <alignment horizontal="center" vertical="top"/>
    </xf>
    <xf numFmtId="0" fontId="26" fillId="0" borderId="2" xfId="0" applyFont="1" applyBorder="1" applyAlignment="1">
      <alignment horizontal="center" wrapText="1"/>
    </xf>
    <xf numFmtId="0" fontId="26" fillId="0" borderId="2" xfId="0" quotePrefix="1" applyFont="1" applyBorder="1" applyAlignment="1">
      <alignment horizontal="center" vertical="top"/>
    </xf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C16" zoomScale="75" zoomScaleNormal="75" workbookViewId="0">
      <selection activeCell="O32" sqref="D32:O37"/>
    </sheetView>
  </sheetViews>
  <sheetFormatPr defaultRowHeight="15.75" x14ac:dyDescent="0.25"/>
  <cols>
    <col min="1" max="12" width="9.140625" style="1"/>
    <col min="13" max="13" width="30.28515625" style="12" bestFit="1" customWidth="1"/>
    <col min="14" max="14" width="6.85546875" style="1" customWidth="1"/>
    <col min="15" max="15" width="31.7109375" style="12" customWidth="1"/>
    <col min="16" max="16" width="9.140625" style="1"/>
    <col min="17" max="17" width="9.7109375" style="1" customWidth="1"/>
    <col min="18" max="18" width="9.140625" style="1"/>
    <col min="19" max="19" width="9.140625" style="47"/>
    <col min="20" max="20" width="14.42578125" style="1" customWidth="1"/>
    <col min="21" max="21" width="31.5703125" style="1" bestFit="1" customWidth="1"/>
    <col min="22" max="22" width="46.5703125" style="1" bestFit="1" customWidth="1"/>
    <col min="23" max="23" width="35.42578125" style="1" bestFit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66" t="s">
        <v>26</v>
      </c>
      <c r="O2" s="66" t="s">
        <v>27</v>
      </c>
      <c r="Q2" s="1">
        <f>2013-VALUE(RIGHT(O2,4))</f>
        <v>53</v>
      </c>
      <c r="R2" s="2" t="str">
        <f>IF(Q2&lt;21,"&lt; 21",IF(Q2&lt;=30,"21 - 30",IF(Q2&lt;=40,"31 - 40",IF(Q2&lt;=50,"41 - 50","&gt; 50" ))))</f>
        <v>&gt; 50</v>
      </c>
      <c r="S2" s="55"/>
      <c r="T2" s="58"/>
      <c r="U2" s="66" t="s">
        <v>28</v>
      </c>
      <c r="V2" s="66" t="s">
        <v>29</v>
      </c>
      <c r="W2" s="66" t="s">
        <v>30</v>
      </c>
      <c r="X2" s="63"/>
      <c r="Y2" s="10"/>
    </row>
    <row r="3" spans="1:25" ht="16.899999999999999" customHeigh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66" t="s">
        <v>31</v>
      </c>
      <c r="O3" s="66" t="s">
        <v>32</v>
      </c>
      <c r="Q3" s="1">
        <f t="shared" ref="Q3:Q31" si="0">2013-VALUE(RIGHT(O3,4))</f>
        <v>29</v>
      </c>
      <c r="R3" s="2" t="str">
        <f t="shared" ref="R3:R31" si="1">IF(Q3&lt;21,"&lt; 21",IF(Q3&lt;=30,"21 - 30",IF(Q3&lt;=40,"31 - 40",IF(Q3&lt;=50,"41 - 50","&gt; 50" ))))</f>
        <v>21 - 30</v>
      </c>
      <c r="S3" s="51"/>
      <c r="T3" s="58"/>
      <c r="U3" s="66" t="s">
        <v>33</v>
      </c>
      <c r="V3" s="66" t="s">
        <v>34</v>
      </c>
      <c r="W3" s="66" t="s">
        <v>35</v>
      </c>
      <c r="X3" s="63"/>
      <c r="Y3" s="10"/>
    </row>
    <row r="4" spans="1:25" ht="16.899999999999999" customHeigh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66" t="s">
        <v>36</v>
      </c>
      <c r="O4" s="66" t="s">
        <v>37</v>
      </c>
      <c r="Q4" s="1">
        <f t="shared" si="0"/>
        <v>30</v>
      </c>
      <c r="R4" s="2" t="str">
        <f t="shared" si="1"/>
        <v>21 - 30</v>
      </c>
      <c r="S4" s="51"/>
      <c r="T4" s="58"/>
      <c r="U4" s="66" t="s">
        <v>33</v>
      </c>
      <c r="V4" s="66" t="s">
        <v>38</v>
      </c>
      <c r="W4" s="66" t="s">
        <v>39</v>
      </c>
      <c r="X4" s="63"/>
      <c r="Y4" s="10"/>
    </row>
    <row r="5" spans="1:25" ht="16.899999999999999" customHeigh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66" t="s">
        <v>40</v>
      </c>
      <c r="O5" s="66" t="s">
        <v>41</v>
      </c>
      <c r="Q5" s="1">
        <f t="shared" si="0"/>
        <v>40</v>
      </c>
      <c r="R5" s="2" t="str">
        <f t="shared" si="1"/>
        <v>31 - 40</v>
      </c>
      <c r="S5" s="51"/>
      <c r="T5" s="58"/>
      <c r="U5" s="66" t="s">
        <v>42</v>
      </c>
      <c r="V5" s="66" t="s">
        <v>43</v>
      </c>
      <c r="W5" s="66" t="s">
        <v>44</v>
      </c>
      <c r="X5" s="63"/>
      <c r="Y5" s="10"/>
    </row>
    <row r="6" spans="1:25" ht="16.899999999999999" customHeigh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66" t="s">
        <v>45</v>
      </c>
      <c r="O6" s="66" t="s">
        <v>46</v>
      </c>
      <c r="Q6" s="1">
        <f t="shared" si="0"/>
        <v>28</v>
      </c>
      <c r="R6" s="2" t="str">
        <f t="shared" si="1"/>
        <v>21 - 30</v>
      </c>
      <c r="S6" s="51"/>
      <c r="T6" s="50"/>
      <c r="U6" s="66" t="s">
        <v>42</v>
      </c>
      <c r="V6" s="66" t="s">
        <v>43</v>
      </c>
      <c r="W6" s="66" t="s">
        <v>47</v>
      </c>
      <c r="X6" s="63"/>
      <c r="Y6" s="10"/>
    </row>
    <row r="7" spans="1:25" ht="16.899999999999999" customHeigh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66" t="s">
        <v>48</v>
      </c>
      <c r="O7" s="66" t="s">
        <v>49</v>
      </c>
      <c r="Q7" s="1">
        <f t="shared" si="0"/>
        <v>40</v>
      </c>
      <c r="R7" s="2" t="str">
        <f t="shared" si="1"/>
        <v>31 - 40</v>
      </c>
      <c r="S7" s="56"/>
      <c r="T7" s="50"/>
      <c r="U7" s="66" t="s">
        <v>50</v>
      </c>
      <c r="V7" s="66" t="s">
        <v>51</v>
      </c>
      <c r="W7" s="66" t="s">
        <v>52</v>
      </c>
      <c r="X7" s="63"/>
      <c r="Y7" s="10"/>
    </row>
    <row r="8" spans="1:25" ht="16.899999999999999" customHeigh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66" t="s">
        <v>53</v>
      </c>
      <c r="O8" s="66" t="s">
        <v>54</v>
      </c>
      <c r="Q8" s="1">
        <f t="shared" si="0"/>
        <v>54</v>
      </c>
      <c r="R8" s="2" t="str">
        <f t="shared" si="1"/>
        <v>&gt; 50</v>
      </c>
      <c r="S8" s="51"/>
      <c r="T8" s="58"/>
      <c r="U8" s="66" t="s">
        <v>55</v>
      </c>
      <c r="V8" s="66" t="s">
        <v>56</v>
      </c>
      <c r="W8" s="66" t="s">
        <v>57</v>
      </c>
      <c r="X8" s="63"/>
      <c r="Y8" s="10"/>
    </row>
    <row r="9" spans="1:25" ht="16.899999999999999" customHeigh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6" t="s">
        <v>58</v>
      </c>
      <c r="O9" s="66" t="s">
        <v>59</v>
      </c>
      <c r="Q9" s="1">
        <f t="shared" si="0"/>
        <v>43</v>
      </c>
      <c r="R9" s="2" t="str">
        <f t="shared" si="1"/>
        <v>41 - 50</v>
      </c>
      <c r="S9" s="51"/>
      <c r="T9" s="58"/>
      <c r="U9" s="66" t="s">
        <v>60</v>
      </c>
      <c r="V9" s="66" t="s">
        <v>61</v>
      </c>
      <c r="W9" s="66" t="s">
        <v>62</v>
      </c>
      <c r="X9" s="63"/>
      <c r="Y9" s="10"/>
    </row>
    <row r="10" spans="1:25" ht="16.899999999999999" customHeigh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6" t="s">
        <v>63</v>
      </c>
      <c r="O10" s="66" t="s">
        <v>64</v>
      </c>
      <c r="Q10" s="1">
        <f t="shared" si="0"/>
        <v>40</v>
      </c>
      <c r="R10" s="2" t="str">
        <f t="shared" si="1"/>
        <v>31 - 40</v>
      </c>
      <c r="S10" s="51"/>
      <c r="T10" s="58"/>
      <c r="U10" s="66" t="s">
        <v>65</v>
      </c>
      <c r="V10" s="66" t="s">
        <v>66</v>
      </c>
      <c r="W10" s="66" t="s">
        <v>67</v>
      </c>
      <c r="X10" s="63"/>
      <c r="Y10" s="10"/>
    </row>
    <row r="11" spans="1:25" ht="16.899999999999999" customHeigh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66" t="s">
        <v>68</v>
      </c>
      <c r="O11" s="66" t="s">
        <v>69</v>
      </c>
      <c r="Q11" s="1">
        <f t="shared" si="0"/>
        <v>38</v>
      </c>
      <c r="R11" s="2" t="str">
        <f t="shared" si="1"/>
        <v>31 - 40</v>
      </c>
      <c r="S11" s="51"/>
      <c r="T11" s="50"/>
      <c r="U11" s="66" t="s">
        <v>65</v>
      </c>
      <c r="V11" s="66" t="s">
        <v>66</v>
      </c>
      <c r="W11" s="66" t="s">
        <v>70</v>
      </c>
      <c r="X11" s="62"/>
      <c r="Y11" s="10"/>
    </row>
    <row r="12" spans="1:25" ht="16.899999999999999" customHeigh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66" t="s">
        <v>71</v>
      </c>
      <c r="O12" s="66" t="s">
        <v>72</v>
      </c>
      <c r="Q12" s="1">
        <f t="shared" si="0"/>
        <v>43</v>
      </c>
      <c r="R12" s="2" t="str">
        <f t="shared" si="1"/>
        <v>41 - 50</v>
      </c>
      <c r="S12" s="56"/>
      <c r="T12" s="58"/>
      <c r="U12" s="66" t="s">
        <v>73</v>
      </c>
      <c r="V12" s="66" t="s">
        <v>74</v>
      </c>
      <c r="W12" s="66" t="s">
        <v>75</v>
      </c>
      <c r="X12" s="63"/>
      <c r="Y12" s="10"/>
    </row>
    <row r="13" spans="1:25" ht="16.899999999999999" customHeigh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6" t="s">
        <v>76</v>
      </c>
      <c r="O13" s="66" t="s">
        <v>77</v>
      </c>
      <c r="Q13" s="1">
        <f t="shared" si="0"/>
        <v>44</v>
      </c>
      <c r="R13" s="2" t="str">
        <f t="shared" si="1"/>
        <v>41 - 50</v>
      </c>
      <c r="S13" s="51"/>
      <c r="T13" s="58"/>
      <c r="U13" s="66" t="s">
        <v>78</v>
      </c>
      <c r="V13" s="66" t="s">
        <v>79</v>
      </c>
      <c r="W13" s="66" t="s">
        <v>80</v>
      </c>
      <c r="X13" s="62"/>
      <c r="Y13" s="10"/>
    </row>
    <row r="14" spans="1:25" ht="16.899999999999999" customHeigh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66" t="s">
        <v>81</v>
      </c>
      <c r="O14" s="66" t="s">
        <v>82</v>
      </c>
      <c r="Q14" s="1">
        <f t="shared" si="0"/>
        <v>30</v>
      </c>
      <c r="R14" s="2" t="str">
        <f t="shared" si="1"/>
        <v>21 - 30</v>
      </c>
      <c r="S14" s="51"/>
      <c r="T14" s="58"/>
      <c r="U14" s="66" t="s">
        <v>83</v>
      </c>
      <c r="V14" s="66" t="s">
        <v>84</v>
      </c>
      <c r="W14" s="66" t="s">
        <v>85</v>
      </c>
      <c r="X14" s="62"/>
      <c r="Y14" s="10"/>
    </row>
    <row r="15" spans="1:25" ht="16.899999999999999" customHeigh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6" t="s">
        <v>86</v>
      </c>
      <c r="O15" s="66" t="s">
        <v>87</v>
      </c>
      <c r="Q15" s="1">
        <f t="shared" si="0"/>
        <v>47</v>
      </c>
      <c r="R15" s="2" t="str">
        <f t="shared" si="1"/>
        <v>41 - 50</v>
      </c>
      <c r="S15" s="51"/>
      <c r="T15" s="50"/>
      <c r="U15" s="66" t="s">
        <v>88</v>
      </c>
      <c r="V15" s="66" t="s">
        <v>89</v>
      </c>
      <c r="W15" s="67" t="s">
        <v>90</v>
      </c>
      <c r="X15" s="62"/>
      <c r="Y15" s="10"/>
    </row>
    <row r="16" spans="1:25" ht="16.899999999999999" customHeight="1" thickBot="1" x14ac:dyDescent="0.3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66" t="s">
        <v>91</v>
      </c>
      <c r="O16" s="66" t="s">
        <v>92</v>
      </c>
      <c r="Q16" s="1">
        <f t="shared" si="0"/>
        <v>43</v>
      </c>
      <c r="R16" s="2" t="str">
        <f t="shared" si="1"/>
        <v>41 - 50</v>
      </c>
      <c r="S16" s="51"/>
      <c r="T16" s="52"/>
      <c r="U16" s="66" t="s">
        <v>93</v>
      </c>
      <c r="V16" s="66" t="s">
        <v>94</v>
      </c>
      <c r="W16" s="67" t="s">
        <v>95</v>
      </c>
      <c r="X16" s="63"/>
      <c r="Y16" s="10"/>
    </row>
    <row r="17" spans="1:25" ht="16.899999999999999" customHeigh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6" t="s">
        <v>96</v>
      </c>
      <c r="O17" s="66" t="s">
        <v>97</v>
      </c>
      <c r="Q17" s="1">
        <f t="shared" si="0"/>
        <v>41</v>
      </c>
      <c r="R17" s="2" t="str">
        <f t="shared" si="1"/>
        <v>41 - 50</v>
      </c>
      <c r="S17" s="51"/>
      <c r="T17" s="53"/>
      <c r="U17" s="66" t="s">
        <v>98</v>
      </c>
      <c r="V17" s="66" t="s">
        <v>99</v>
      </c>
      <c r="W17" s="66" t="s">
        <v>100</v>
      </c>
      <c r="X17" s="62"/>
      <c r="Y17" s="10"/>
    </row>
    <row r="18" spans="1:25" ht="16.899999999999999" customHeigh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6" t="s">
        <v>101</v>
      </c>
      <c r="O18" s="66" t="s">
        <v>102</v>
      </c>
      <c r="Q18" s="1">
        <f t="shared" si="0"/>
        <v>41</v>
      </c>
      <c r="R18" s="2" t="str">
        <f t="shared" si="1"/>
        <v>41 - 50</v>
      </c>
      <c r="S18" s="56"/>
      <c r="T18" s="50"/>
      <c r="U18" s="66" t="s">
        <v>103</v>
      </c>
      <c r="V18" s="66" t="s">
        <v>104</v>
      </c>
      <c r="W18" s="66" t="s">
        <v>105</v>
      </c>
      <c r="X18" s="63"/>
      <c r="Y18" s="10"/>
    </row>
    <row r="19" spans="1:25" ht="16.899999999999999" customHeigh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6" t="s">
        <v>106</v>
      </c>
      <c r="O19" s="66" t="s">
        <v>107</v>
      </c>
      <c r="Q19" s="1">
        <f t="shared" si="0"/>
        <v>39</v>
      </c>
      <c r="R19" s="2" t="str">
        <f t="shared" si="1"/>
        <v>31 - 40</v>
      </c>
      <c r="S19" s="51"/>
      <c r="T19" s="59"/>
      <c r="U19" s="66" t="s">
        <v>108</v>
      </c>
      <c r="V19" s="66" t="s">
        <v>109</v>
      </c>
      <c r="W19" s="66" t="s">
        <v>110</v>
      </c>
      <c r="X19" s="62"/>
      <c r="Y19" s="10"/>
    </row>
    <row r="20" spans="1:25" ht="16.899999999999999" customHeigh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68" t="s">
        <v>111</v>
      </c>
      <c r="O20" s="68" t="s">
        <v>112</v>
      </c>
      <c r="Q20" s="1">
        <f t="shared" si="0"/>
        <v>43</v>
      </c>
      <c r="R20" s="2" t="str">
        <f t="shared" si="1"/>
        <v>41 - 50</v>
      </c>
      <c r="S20" s="51"/>
      <c r="T20" s="60"/>
      <c r="U20" s="68" t="s">
        <v>113</v>
      </c>
      <c r="V20" s="69" t="s">
        <v>114</v>
      </c>
      <c r="W20" s="70" t="s">
        <v>115</v>
      </c>
      <c r="X20" s="63"/>
      <c r="Y20" s="10"/>
    </row>
    <row r="21" spans="1:25" ht="16.899999999999999" customHeight="1" thickBot="1" x14ac:dyDescent="0.3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8" t="s">
        <v>116</v>
      </c>
      <c r="O21" s="68" t="s">
        <v>117</v>
      </c>
      <c r="Q21" s="1">
        <f t="shared" si="0"/>
        <v>53</v>
      </c>
      <c r="R21" s="2" t="str">
        <f t="shared" si="1"/>
        <v>&gt; 50</v>
      </c>
      <c r="S21" s="54"/>
      <c r="T21" s="59"/>
      <c r="U21" s="68" t="s">
        <v>118</v>
      </c>
      <c r="V21" s="69" t="s">
        <v>119</v>
      </c>
      <c r="W21" s="68" t="s">
        <v>120</v>
      </c>
      <c r="X21" s="63"/>
      <c r="Y21" s="10"/>
    </row>
    <row r="22" spans="1:25" ht="16.899999999999999" customHeigh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8" t="s">
        <v>121</v>
      </c>
      <c r="O22" s="68" t="s">
        <v>122</v>
      </c>
      <c r="Q22" s="1">
        <f t="shared" si="0"/>
        <v>33</v>
      </c>
      <c r="R22" s="2" t="str">
        <f t="shared" si="1"/>
        <v>31 - 40</v>
      </c>
      <c r="S22" s="55"/>
      <c r="T22" s="59"/>
      <c r="U22" s="68" t="s">
        <v>123</v>
      </c>
      <c r="V22" s="69" t="s">
        <v>124</v>
      </c>
      <c r="W22" s="70" t="s">
        <v>125</v>
      </c>
      <c r="X22" s="65"/>
      <c r="Y22" s="10"/>
    </row>
    <row r="23" spans="1:25" ht="16.899999999999999" customHeigh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8" t="s">
        <v>126</v>
      </c>
      <c r="O23" s="68" t="s">
        <v>127</v>
      </c>
      <c r="Q23" s="1">
        <f t="shared" si="0"/>
        <v>45</v>
      </c>
      <c r="R23" s="2" t="str">
        <f t="shared" si="1"/>
        <v>41 - 50</v>
      </c>
      <c r="S23" s="51"/>
      <c r="T23" s="59"/>
      <c r="U23" s="68" t="s">
        <v>128</v>
      </c>
      <c r="V23" s="69" t="s">
        <v>129</v>
      </c>
      <c r="W23" s="68" t="s">
        <v>130</v>
      </c>
      <c r="X23" s="65"/>
      <c r="Y23" s="10"/>
    </row>
    <row r="24" spans="1:25" ht="16.899999999999999" customHeigh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8" t="s">
        <v>131</v>
      </c>
      <c r="O24" s="68" t="s">
        <v>132</v>
      </c>
      <c r="Q24" s="1">
        <f t="shared" si="0"/>
        <v>34</v>
      </c>
      <c r="R24" s="2" t="str">
        <f t="shared" si="1"/>
        <v>31 - 40</v>
      </c>
      <c r="S24" s="51"/>
      <c r="T24" s="59"/>
      <c r="U24" s="68" t="s">
        <v>133</v>
      </c>
      <c r="V24" s="69" t="s">
        <v>134</v>
      </c>
      <c r="W24" s="70" t="s">
        <v>135</v>
      </c>
      <c r="X24" s="63"/>
      <c r="Y24" s="10"/>
    </row>
    <row r="25" spans="1:25" ht="16.899999999999999" customHeigh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8" t="s">
        <v>136</v>
      </c>
      <c r="O25" s="68" t="s">
        <v>137</v>
      </c>
      <c r="Q25" s="1">
        <f t="shared" si="0"/>
        <v>39</v>
      </c>
      <c r="R25" s="2" t="str">
        <f t="shared" si="1"/>
        <v>31 - 40</v>
      </c>
      <c r="S25" s="51"/>
      <c r="T25" s="59"/>
      <c r="U25" s="68" t="s">
        <v>138</v>
      </c>
      <c r="V25" s="69" t="s">
        <v>139</v>
      </c>
      <c r="W25" s="70" t="s">
        <v>140</v>
      </c>
      <c r="X25" s="63"/>
      <c r="Y25" s="10"/>
    </row>
    <row r="26" spans="1:25" ht="16.899999999999999" customHeigh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8" t="s">
        <v>141</v>
      </c>
      <c r="O26" s="68" t="s">
        <v>142</v>
      </c>
      <c r="Q26" s="1">
        <f t="shared" si="0"/>
        <v>53</v>
      </c>
      <c r="R26" s="2" t="str">
        <f t="shared" si="1"/>
        <v>&gt; 50</v>
      </c>
      <c r="S26" s="51"/>
      <c r="T26" s="59"/>
      <c r="U26" s="68" t="s">
        <v>143</v>
      </c>
      <c r="V26" s="69" t="s">
        <v>144</v>
      </c>
      <c r="W26" s="68" t="s">
        <v>145</v>
      </c>
      <c r="X26" s="62"/>
      <c r="Y26" s="10"/>
    </row>
    <row r="27" spans="1:25" ht="16.899999999999999" customHeigh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68" t="s">
        <v>146</v>
      </c>
      <c r="O27" s="68" t="s">
        <v>147</v>
      </c>
      <c r="Q27" s="1">
        <f t="shared" si="0"/>
        <v>42</v>
      </c>
      <c r="R27" s="2" t="str">
        <f t="shared" si="1"/>
        <v>41 - 50</v>
      </c>
      <c r="S27" s="51"/>
      <c r="T27" s="59"/>
      <c r="U27" s="68" t="s">
        <v>148</v>
      </c>
      <c r="V27" s="69" t="s">
        <v>149</v>
      </c>
      <c r="W27" s="68" t="s">
        <v>150</v>
      </c>
      <c r="X27" s="62"/>
      <c r="Y27" s="10"/>
    </row>
    <row r="28" spans="1:25" ht="16.899999999999999" customHeigh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68" t="s">
        <v>151</v>
      </c>
      <c r="O28" s="68" t="s">
        <v>152</v>
      </c>
      <c r="Q28" s="1">
        <f t="shared" si="0"/>
        <v>40</v>
      </c>
      <c r="R28" s="2" t="str">
        <f t="shared" si="1"/>
        <v>31 - 40</v>
      </c>
      <c r="S28" s="51"/>
      <c r="T28" s="59"/>
      <c r="U28" s="68" t="s">
        <v>153</v>
      </c>
      <c r="V28" s="69" t="s">
        <v>154</v>
      </c>
      <c r="W28" s="70" t="s">
        <v>155</v>
      </c>
      <c r="X28" s="62"/>
      <c r="Y28" s="10"/>
    </row>
    <row r="29" spans="1:25" ht="16.899999999999999" customHeigh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68" t="s">
        <v>156</v>
      </c>
      <c r="O29" s="68" t="s">
        <v>157</v>
      </c>
      <c r="Q29" s="1" t="e">
        <f t="shared" si="0"/>
        <v>#VALUE!</v>
      </c>
      <c r="R29" s="2" t="e">
        <f t="shared" si="1"/>
        <v>#VALUE!</v>
      </c>
      <c r="S29" s="51"/>
      <c r="T29" s="59"/>
      <c r="U29" s="70" t="s">
        <v>158</v>
      </c>
      <c r="V29" s="69" t="s">
        <v>159</v>
      </c>
      <c r="W29" s="68" t="s">
        <v>160</v>
      </c>
      <c r="X29" s="63"/>
      <c r="Y29" s="10"/>
    </row>
    <row r="30" spans="1:25" ht="16.5" customHeigh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8" t="s">
        <v>161</v>
      </c>
      <c r="O30" s="68" t="s">
        <v>162</v>
      </c>
      <c r="Q30" s="1">
        <f t="shared" si="0"/>
        <v>42</v>
      </c>
      <c r="R30" s="2" t="str">
        <f t="shared" si="1"/>
        <v>41 - 50</v>
      </c>
      <c r="S30" s="57"/>
      <c r="T30" s="59"/>
      <c r="U30" s="68" t="s">
        <v>163</v>
      </c>
      <c r="V30" s="69" t="s">
        <v>164</v>
      </c>
      <c r="W30" s="68" t="s">
        <v>165</v>
      </c>
      <c r="X30" s="62"/>
      <c r="Y30" s="10"/>
    </row>
    <row r="31" spans="1:25" ht="16.5" customHeight="1" thickBot="1" x14ac:dyDescent="0.3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68" t="s">
        <v>166</v>
      </c>
      <c r="O31" s="68" t="s">
        <v>167</v>
      </c>
      <c r="Q31" s="1">
        <f t="shared" si="0"/>
        <v>22</v>
      </c>
      <c r="R31" s="2" t="str">
        <f t="shared" si="1"/>
        <v>21 - 30</v>
      </c>
      <c r="S31" s="54"/>
      <c r="T31" s="61"/>
      <c r="U31" s="68" t="s">
        <v>168</v>
      </c>
      <c r="V31" s="69" t="s">
        <v>169</v>
      </c>
      <c r="W31" s="68" t="s">
        <v>170</v>
      </c>
      <c r="X31" s="62"/>
      <c r="Y31" s="10"/>
    </row>
    <row r="32" spans="1:25" ht="16.899999999999999" customHeight="1" x14ac:dyDescent="0.3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64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2016-10-05T09:49:23Z</dcterms:modified>
  <dc:language>en-US</dc:language>
</cp:coreProperties>
</file>