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R2" i="7"/>
  <c r="Q2" i="7"/>
</calcChain>
</file>

<file path=xl/sharedStrings.xml><?xml version="1.0" encoding="utf-8"?>
<sst xmlns="http://schemas.openxmlformats.org/spreadsheetml/2006/main" count="235" uniqueCount="142">
  <si>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</si>
  <si>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</si>
  <si>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</si>
  <si>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</si>
  <si>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</si>
  <si>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</si>
  <si>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</si>
  <si>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</si>
  <si>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</si>
  <si>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</si>
  <si>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</si>
  <si>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</si>
  <si>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</si>
  <si>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</si>
  <si>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</si>
  <si>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</si>
  <si>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</si>
  <si>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</si>
  <si>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</si>
  <si>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</si>
  <si>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</si>
  <si>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</si>
  <si>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</si>
  <si>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</si>
  <si>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</si>
  <si>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</si>
  <si>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Bambang Suprianto</t>
  </si>
  <si>
    <t>Serang, 17 Juli 1968</t>
  </si>
  <si>
    <t>Kop Kar PT. Parkland Wood Indonesia " Sejahtera Mandiri"</t>
  </si>
  <si>
    <t>Jl. Raya Jakrat Km. 28 Cikande Serang</t>
  </si>
  <si>
    <t>Ahmad Irsyad</t>
  </si>
  <si>
    <t>Serang, 08 Mei 1983</t>
  </si>
  <si>
    <t>Kop Kar Mitra Usaha</t>
  </si>
  <si>
    <t>Jl. Raya Jakarta Cikande Serang</t>
  </si>
  <si>
    <t>Ellis Nurwijayanti</t>
  </si>
  <si>
    <t>Serang, 24 Mei 1979</t>
  </si>
  <si>
    <t>Kop Kar Tri Tunggal PT.CF</t>
  </si>
  <si>
    <t>Puri Krakatau Hijau E4 / 8 Grogol Cilegon</t>
  </si>
  <si>
    <t>Away Achmad Waluya</t>
  </si>
  <si>
    <t>Bandung, 19 September 1969</t>
  </si>
  <si>
    <t>Kop Awak Pesawat Garuda Indonesia</t>
  </si>
  <si>
    <t>Ruko Pergudangan Bandara Mas Blok A I No. 3 Jl. Selapanjang Tangerang</t>
  </si>
  <si>
    <t>Bobby Budiman</t>
  </si>
  <si>
    <t>Bandung, 29 September 1967</t>
  </si>
  <si>
    <t xml:space="preserve">Garuda Sentra Operasi I Bandara Soekarno Hatta </t>
  </si>
  <si>
    <t>Amsari Tambunan</t>
  </si>
  <si>
    <t>Medan, 10 Oktober 1964</t>
  </si>
  <si>
    <t>Kop Karyawan Garuda Maintanance Facility</t>
  </si>
  <si>
    <t>Bandara Soekarno Hatta</t>
  </si>
  <si>
    <t>Ibrahim</t>
  </si>
  <si>
    <t>23 November'1974</t>
  </si>
  <si>
    <t>Kop Mekar Jaya</t>
  </si>
  <si>
    <t>Jl. Raya Serang Km. 24 Balaraja</t>
  </si>
  <si>
    <t>Rizki Abdi Bachtiar</t>
  </si>
  <si>
    <t>Bekasi, 06 Februari 1984</t>
  </si>
  <si>
    <t>Kop Banten Tiga Lontar</t>
  </si>
  <si>
    <t>Jl. Ir. Sutami. Ds Lontar Kac. Kemiri Kab Tangerang</t>
  </si>
  <si>
    <t>Ir. David Ridha</t>
  </si>
  <si>
    <t>Lundang, 15 Januari 1964</t>
  </si>
  <si>
    <t>Kop Persaudaraan Harmoni</t>
  </si>
  <si>
    <t>Dksana Indah SF 7/ 28-29 Bonang</t>
  </si>
  <si>
    <t>Heryanto</t>
  </si>
  <si>
    <t>Tangerang, 20 Mei 1974</t>
  </si>
  <si>
    <t>Kop Karyawan Tungmung</t>
  </si>
  <si>
    <t>Jl. Raya Serang Kec. Balaraja Kab. Tangerang</t>
  </si>
  <si>
    <t>Daslim</t>
  </si>
  <si>
    <t>Ciamis, 29 Maret 1977</t>
  </si>
  <si>
    <t>KBMT Al- Ittihad</t>
  </si>
  <si>
    <t>Jl. RE Marthadinata No. C 39Cipayung - Ciputat Tang Sel</t>
  </si>
  <si>
    <t>Sardi</t>
  </si>
  <si>
    <t>Gunungkidul, 10 Mei 1953</t>
  </si>
  <si>
    <t>Kop Guru Bina Sejahtera Dinas P &amp; K</t>
  </si>
  <si>
    <t>Jl. Raya Salembaran</t>
  </si>
  <si>
    <t>Hubaebi</t>
  </si>
  <si>
    <t>Tangerang, 20 November 1985</t>
  </si>
  <si>
    <t>Kop ABDI Kerta Raharja</t>
  </si>
  <si>
    <t>Blok E 24 Perum Citra Raya</t>
  </si>
  <si>
    <t>Ilma Rizwanti</t>
  </si>
  <si>
    <t>Purwakarta, 08 Februari 1992</t>
  </si>
  <si>
    <t>Jl. Kusuma Dwipa Blok E No. 24 Perum. Citra Raya</t>
  </si>
  <si>
    <t>Gelar Purnama</t>
  </si>
  <si>
    <t>Tangerang, 20 Desember 1991</t>
  </si>
  <si>
    <t>Dadun Kamaludin</t>
  </si>
  <si>
    <t>Cianjur, 10 Desember 1962</t>
  </si>
  <si>
    <t>Kop Guru Cikupa Hikmah</t>
  </si>
  <si>
    <t>Jl. Raya Serang Km. 15 Cikupa Tangerang</t>
  </si>
  <si>
    <t>Djoko Sukirno</t>
  </si>
  <si>
    <t>Madiun, 24 Oktober 1964</t>
  </si>
  <si>
    <t>KSU Usaha Maju Jaya</t>
  </si>
  <si>
    <t>Graha Segoria Blok S 33/36 Citra Raya Tangerang</t>
  </si>
  <si>
    <t>Mujono</t>
  </si>
  <si>
    <t>Bantul, 11 Oktober 1952</t>
  </si>
  <si>
    <t>KPRI Winaya Bhakti</t>
  </si>
  <si>
    <t>Jl. Raya Rajeg Kec. Rajeg</t>
  </si>
  <si>
    <t>Sutardji, SE. AAAIJ</t>
  </si>
  <si>
    <t>Malang, 10 November 1953</t>
  </si>
  <si>
    <t>KSU-USP Airo Jaya Berasama</t>
  </si>
  <si>
    <t>Jl. Mujair Raya No. 1-5 Bambu Apus Pamulang Tangerang Selatan</t>
  </si>
  <si>
    <t>Rita Kartika</t>
  </si>
  <si>
    <t>Sukabumi, 13 Agustus 1969</t>
  </si>
  <si>
    <t>Kopsyah Mitra Al- Amin</t>
  </si>
  <si>
    <t>Jl. Cirendeu Indah I Gg Musola Cirendeu</t>
  </si>
  <si>
    <t>Abdul Biya, SE</t>
  </si>
  <si>
    <t>Gorontalo, 31 Oktober 1984</t>
  </si>
  <si>
    <t>Kop BMT Al- Jibaal</t>
  </si>
  <si>
    <t>Jl. Gunung Raya Rt. 05/ Rw. 11 Cireundeu Ciputat Timur - Tangsel</t>
  </si>
  <si>
    <t>Mushawwir Tumanggor</t>
  </si>
  <si>
    <t>Jakarta, 07 Desember 1982</t>
  </si>
  <si>
    <t>KJKS BMT Al- Hurriyah</t>
  </si>
  <si>
    <t>Komp. Ruko Mega Mall Ciputat Blok D/6 Ciputat Timur Tangsel</t>
  </si>
  <si>
    <t>Ni Made Switri, SE. Msi</t>
  </si>
  <si>
    <t>Tabanan, 06 Mei 1971</t>
  </si>
  <si>
    <t>KSP Mitra Usaha Mandiri</t>
  </si>
  <si>
    <t>Ruko P. Aren Plaza No. 51 Kav 9 P. Aren Tangsel</t>
  </si>
  <si>
    <t>Marjuni</t>
  </si>
  <si>
    <t>Boyolali, 08 September 1972</t>
  </si>
  <si>
    <t>KSP-KSU Karya Usaha Tunggal</t>
  </si>
  <si>
    <t>Jl. Masjid Darussalam Rt. 15 / No.44 A Kedaung- Pamulang Tangsel</t>
  </si>
  <si>
    <t>Drs. H. Mulyono</t>
  </si>
  <si>
    <t>Purwokerto, 01 Maret 1956</t>
  </si>
  <si>
    <t>KJKS BMT Berkah Mentari Pamulang</t>
  </si>
  <si>
    <t>Jl. Surya Kencana No. 17 Pamulang Banten - Tangsel</t>
  </si>
  <si>
    <t>Mudzakir</t>
  </si>
  <si>
    <t>Tangerang, 20 November 1972</t>
  </si>
  <si>
    <t>BMT Al- Munawarah</t>
  </si>
  <si>
    <t>Jl. Taman Makam Bahagia No. 10 Pondok Aren</t>
  </si>
  <si>
    <t>Widya Susanti Kusyono</t>
  </si>
  <si>
    <t>Semarang, 07 November 1982</t>
  </si>
  <si>
    <t>KSP Sumber Rizki</t>
  </si>
  <si>
    <t>Jl. Dr Setiabudi 26 E Pamulang Timur</t>
  </si>
  <si>
    <t>Husen</t>
  </si>
  <si>
    <t>Tangerang, 19 Juli 1970</t>
  </si>
  <si>
    <t>Kop BMT Sejahtera Mandiri</t>
  </si>
  <si>
    <t>Pamulang Raya No. 17 Tangsel</t>
  </si>
  <si>
    <t>Made Sumartana, SE</t>
  </si>
  <si>
    <t>Tabanan, 20 Oktober 1966</t>
  </si>
  <si>
    <t>KSU Kusuma Dana</t>
  </si>
  <si>
    <t>Ruko Pondok Aren Plaza Kav. 51 No. 5</t>
  </si>
  <si>
    <t xml:space="preserve"> Roy Wirya Subrata</t>
  </si>
  <si>
    <t>Denpasar, 26 Maret 1982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</si>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</sst>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7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26" fillId="0" borderId="2" xfId="0" applyFont="1" applyBorder="1"/>
    <xf numFmtId="0" fontId="26" fillId="0" borderId="2" xfId="0" quotePrefix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2" xfId="0" quotePrefix="1" applyFont="1" applyBorder="1"/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vertical="top"/>
    </xf>
    <xf numFmtId="0" fontId="26" fillId="0" borderId="0" xfId="0" applyFont="1" applyBorder="1"/>
    <xf numFmtId="0" fontId="26" fillId="0" borderId="2" xfId="0" applyFont="1" applyBorder="1" applyAlignment="1">
      <alignment vertical="top" wrapText="1"/>
    </xf>
    <xf numFmtId="0" fontId="26" fillId="0" borderId="2" xfId="0" applyFont="1" applyBorder="1" applyAlignment="1">
      <alignment horizontal="left" vertical="top" wrapText="1"/>
    </xf>
    <xf numFmtId="15" fontId="26" fillId="0" borderId="2" xfId="0" applyNumberFormat="1" applyFont="1" applyBorder="1"/>
    <xf numFmtId="0" fontId="0" fillId="0" borderId="0" xfId="0" applyFill="1" applyBorder="1" applyAlignment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M1" zoomScale="75" zoomScaleNormal="75" workbookViewId="0">
      <selection activeCell="T17" sqref="T17"/>
    </sheetView>
  </sheetViews>
  <sheetFormatPr defaultRowHeight="15.75" x14ac:dyDescent="0.25"/>
  <cols>
    <col min="1" max="12" width="9.140625" style="1"/>
    <col min="13" max="13" width="23.42578125" style="12" customWidth="1"/>
    <col min="14" max="14" width="7.7109375" style="1" bestFit="1" customWidth="1"/>
    <col min="15" max="15" width="31.710937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61.140625" style="1" bestFit="1" customWidth="1"/>
    <col min="22" max="22" width="75.85546875" style="1" bestFit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9" t="s">
        <v>26</v>
      </c>
      <c r="O2" s="69" t="s">
        <v>27</v>
      </c>
      <c r="P2" s="1" t="s">
        <v>140</v>
      </c>
      <c r="Q2" s="2">
        <f>2013-VALUE(RIGHT(O2,4))</f>
        <v>45</v>
      </c>
      <c r="R2" s="1" t="str">
        <f>IF(Q2&lt;21,"&lt; 21",IF(Q2&lt;=30,"21 - 30",IF(Q2&lt;=40,"31 - 40",IF(Q2&lt;=50,"41 - 50","&gt; 50" ))))</f>
        <v>41 - 50</v>
      </c>
      <c r="T2" s="58"/>
      <c r="U2" s="69" t="s">
        <v>28</v>
      </c>
      <c r="V2" s="71" t="s">
        <v>29</v>
      </c>
      <c r="W2" s="64"/>
      <c r="X2" s="69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4" t="s">
        <v>30</v>
      </c>
      <c r="O3" s="64" t="s">
        <v>31</v>
      </c>
      <c r="P3" s="1" t="s">
        <v>140</v>
      </c>
      <c r="Q3" s="2">
        <f t="shared" ref="Q3:Q31" si="0">2013-VALUE(RIGHT(O3,4))</f>
        <v>30</v>
      </c>
      <c r="R3" s="1" t="str">
        <f t="shared" ref="R3:R31" si="1">IF(Q3&lt;21,"&lt; 21",IF(Q3&lt;=30,"21 - 30",IF(Q3&lt;=40,"31 - 40",IF(Q3&lt;=50,"41 - 50","&gt; 50" ))))</f>
        <v>21 - 30</v>
      </c>
      <c r="T3" s="58"/>
      <c r="U3" s="64" t="s">
        <v>32</v>
      </c>
      <c r="V3" s="68" t="s">
        <v>33</v>
      </c>
      <c r="W3" s="64"/>
      <c r="X3" s="69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9" t="s">
        <v>34</v>
      </c>
      <c r="O4" s="69" t="s">
        <v>35</v>
      </c>
      <c r="P4" s="74" t="s">
        <v>141</v>
      </c>
      <c r="Q4" s="2">
        <f t="shared" si="0"/>
        <v>34</v>
      </c>
      <c r="R4" s="1" t="str">
        <f t="shared" si="1"/>
        <v>31 - 40</v>
      </c>
      <c r="S4" s="51"/>
      <c r="T4" s="58"/>
      <c r="U4" s="69" t="s">
        <v>36</v>
      </c>
      <c r="V4" s="71" t="s">
        <v>37</v>
      </c>
      <c r="W4" s="64"/>
      <c r="X4" s="69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9" t="s">
        <v>38</v>
      </c>
      <c r="O5" s="69" t="s">
        <v>39</v>
      </c>
      <c r="P5" s="74" t="s">
        <v>140</v>
      </c>
      <c r="Q5" s="2">
        <f t="shared" si="0"/>
        <v>44</v>
      </c>
      <c r="R5" s="1" t="str">
        <f t="shared" si="1"/>
        <v>41 - 50</v>
      </c>
      <c r="S5" s="51"/>
      <c r="T5" s="58"/>
      <c r="U5" s="69" t="s">
        <v>40</v>
      </c>
      <c r="V5" s="72" t="s">
        <v>41</v>
      </c>
      <c r="W5" s="64"/>
      <c r="X5" s="69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9" t="s">
        <v>42</v>
      </c>
      <c r="O6" s="69" t="s">
        <v>43</v>
      </c>
      <c r="P6" s="74" t="s">
        <v>140</v>
      </c>
      <c r="Q6" s="2">
        <f t="shared" si="0"/>
        <v>46</v>
      </c>
      <c r="R6" s="1" t="str">
        <f t="shared" si="1"/>
        <v>41 - 50</v>
      </c>
      <c r="S6" s="51"/>
      <c r="T6" s="50"/>
      <c r="U6" s="69" t="s">
        <v>40</v>
      </c>
      <c r="V6" s="71" t="s">
        <v>44</v>
      </c>
      <c r="W6" s="64"/>
      <c r="X6" s="69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9" t="s">
        <v>45</v>
      </c>
      <c r="O7" s="69" t="s">
        <v>46</v>
      </c>
      <c r="P7" s="74" t="s">
        <v>140</v>
      </c>
      <c r="Q7" s="2">
        <f t="shared" si="0"/>
        <v>49</v>
      </c>
      <c r="R7" s="1" t="str">
        <f t="shared" si="1"/>
        <v>41 - 50</v>
      </c>
      <c r="S7" s="56"/>
      <c r="T7" s="50"/>
      <c r="U7" s="69" t="s">
        <v>47</v>
      </c>
      <c r="V7" s="71" t="s">
        <v>48</v>
      </c>
      <c r="W7" s="64"/>
      <c r="X7" s="69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4" t="s">
        <v>49</v>
      </c>
      <c r="O8" s="73" t="s">
        <v>50</v>
      </c>
      <c r="P8" s="74" t="s">
        <v>140</v>
      </c>
      <c r="Q8" s="2">
        <f t="shared" si="0"/>
        <v>39</v>
      </c>
      <c r="R8" s="1" t="str">
        <f t="shared" si="1"/>
        <v>31 - 40</v>
      </c>
      <c r="S8" s="51"/>
      <c r="T8" s="58"/>
      <c r="U8" s="64" t="s">
        <v>51</v>
      </c>
      <c r="V8" s="68" t="s">
        <v>52</v>
      </c>
      <c r="W8" s="65"/>
      <c r="X8" s="69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9" t="s">
        <v>53</v>
      </c>
      <c r="O9" s="69" t="s">
        <v>54</v>
      </c>
      <c r="P9" s="74" t="s">
        <v>140</v>
      </c>
      <c r="Q9" s="2">
        <f t="shared" si="0"/>
        <v>29</v>
      </c>
      <c r="R9" s="1" t="str">
        <f t="shared" si="1"/>
        <v>21 - 30</v>
      </c>
      <c r="S9" s="51"/>
      <c r="T9" s="58"/>
      <c r="U9" s="69" t="s">
        <v>55</v>
      </c>
      <c r="V9" s="71" t="s">
        <v>56</v>
      </c>
      <c r="W9" s="64"/>
      <c r="X9" s="69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4" t="s">
        <v>57</v>
      </c>
      <c r="O10" s="64" t="s">
        <v>58</v>
      </c>
      <c r="P10" s="74" t="s">
        <v>140</v>
      </c>
      <c r="Q10" s="2">
        <f t="shared" si="0"/>
        <v>49</v>
      </c>
      <c r="R10" s="1" t="str">
        <f t="shared" si="1"/>
        <v>41 - 50</v>
      </c>
      <c r="S10" s="51"/>
      <c r="T10" s="58"/>
      <c r="U10" s="64" t="s">
        <v>59</v>
      </c>
      <c r="V10" s="68" t="s">
        <v>60</v>
      </c>
      <c r="W10" s="64"/>
      <c r="X10" s="69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9" t="s">
        <v>61</v>
      </c>
      <c r="O11" s="69" t="s">
        <v>62</v>
      </c>
      <c r="P11" s="74" t="s">
        <v>140</v>
      </c>
      <c r="Q11" s="2">
        <f t="shared" si="0"/>
        <v>39</v>
      </c>
      <c r="R11" s="1" t="str">
        <f t="shared" si="1"/>
        <v>31 - 40</v>
      </c>
      <c r="S11" s="51"/>
      <c r="T11" s="50"/>
      <c r="U11" s="69" t="s">
        <v>63</v>
      </c>
      <c r="V11" s="71" t="s">
        <v>64</v>
      </c>
      <c r="W11" s="66"/>
      <c r="X11" s="64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9" t="s">
        <v>65</v>
      </c>
      <c r="O12" s="69" t="s">
        <v>66</v>
      </c>
      <c r="P12" s="74" t="s">
        <v>140</v>
      </c>
      <c r="Q12" s="2">
        <f t="shared" si="0"/>
        <v>36</v>
      </c>
      <c r="R12" s="1" t="str">
        <f t="shared" si="1"/>
        <v>31 - 40</v>
      </c>
      <c r="S12" s="56"/>
      <c r="T12" s="58"/>
      <c r="U12" s="69" t="s">
        <v>67</v>
      </c>
      <c r="V12" s="71" t="s">
        <v>68</v>
      </c>
      <c r="W12" s="66"/>
      <c r="X12" s="69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4" t="s">
        <v>69</v>
      </c>
      <c r="O13" s="64" t="s">
        <v>70</v>
      </c>
      <c r="P13" s="74" t="s">
        <v>140</v>
      </c>
      <c r="Q13" s="2">
        <f t="shared" si="0"/>
        <v>60</v>
      </c>
      <c r="R13" s="1" t="str">
        <f t="shared" si="1"/>
        <v>&gt; 50</v>
      </c>
      <c r="S13" s="51"/>
      <c r="T13" s="58"/>
      <c r="U13" s="64" t="s">
        <v>71</v>
      </c>
      <c r="V13" s="68" t="s">
        <v>72</v>
      </c>
      <c r="W13" s="64"/>
      <c r="X13" s="64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4" t="s">
        <v>73</v>
      </c>
      <c r="O14" s="64" t="s">
        <v>74</v>
      </c>
      <c r="P14" s="74" t="s">
        <v>140</v>
      </c>
      <c r="Q14" s="2">
        <f t="shared" si="0"/>
        <v>28</v>
      </c>
      <c r="R14" s="1" t="str">
        <f t="shared" si="1"/>
        <v>21 - 30</v>
      </c>
      <c r="S14" s="51"/>
      <c r="T14" s="58"/>
      <c r="U14" s="64" t="s">
        <v>75</v>
      </c>
      <c r="V14" s="68" t="s">
        <v>76</v>
      </c>
      <c r="W14" s="64"/>
      <c r="X14" s="64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71" t="s">
        <v>77</v>
      </c>
      <c r="O15" s="71" t="s">
        <v>78</v>
      </c>
      <c r="P15" s="74" t="s">
        <v>140</v>
      </c>
      <c r="Q15" s="2">
        <f t="shared" si="0"/>
        <v>21</v>
      </c>
      <c r="R15" s="1" t="str">
        <f t="shared" si="1"/>
        <v>21 - 30</v>
      </c>
      <c r="S15" s="51"/>
      <c r="T15" s="50"/>
      <c r="U15" s="69" t="s">
        <v>75</v>
      </c>
      <c r="V15" s="71" t="s">
        <v>79</v>
      </c>
      <c r="W15" s="64"/>
      <c r="X15" s="64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71" t="s">
        <v>80</v>
      </c>
      <c r="O16" s="71" t="s">
        <v>81</v>
      </c>
      <c r="P16" s="74" t="s">
        <v>140</v>
      </c>
      <c r="Q16" s="2">
        <f t="shared" si="0"/>
        <v>22</v>
      </c>
      <c r="R16" s="1" t="str">
        <f t="shared" si="1"/>
        <v>21 - 30</v>
      </c>
      <c r="S16" s="51"/>
      <c r="T16" s="52"/>
      <c r="U16" s="69" t="s">
        <v>75</v>
      </c>
      <c r="V16" s="71" t="s">
        <v>79</v>
      </c>
      <c r="W16" s="64"/>
      <c r="X16" s="69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9" t="s">
        <v>82</v>
      </c>
      <c r="O17" s="69" t="s">
        <v>83</v>
      </c>
      <c r="P17" s="74" t="s">
        <v>140</v>
      </c>
      <c r="Q17" s="2">
        <f t="shared" si="0"/>
        <v>51</v>
      </c>
      <c r="R17" s="1" t="str">
        <f t="shared" si="1"/>
        <v>&gt; 50</v>
      </c>
      <c r="S17" s="51"/>
      <c r="T17" s="53"/>
      <c r="U17" s="69" t="s">
        <v>84</v>
      </c>
      <c r="V17" s="71" t="s">
        <v>85</v>
      </c>
      <c r="W17" s="65"/>
      <c r="X17" s="64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9" t="s">
        <v>86</v>
      </c>
      <c r="O18" s="69" t="s">
        <v>87</v>
      </c>
      <c r="P18" s="74" t="s">
        <v>140</v>
      </c>
      <c r="Q18" s="2">
        <f t="shared" si="0"/>
        <v>49</v>
      </c>
      <c r="R18" s="1" t="str">
        <f t="shared" si="1"/>
        <v>41 - 50</v>
      </c>
      <c r="S18" s="56"/>
      <c r="T18" s="50"/>
      <c r="U18" s="69" t="s">
        <v>88</v>
      </c>
      <c r="V18" s="71" t="s">
        <v>89</v>
      </c>
      <c r="W18" s="65"/>
      <c r="X18" s="69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4" t="s">
        <v>90</v>
      </c>
      <c r="O19" s="64" t="s">
        <v>91</v>
      </c>
      <c r="P19" s="74" t="s">
        <v>140</v>
      </c>
      <c r="Q19" s="2">
        <f t="shared" si="0"/>
        <v>61</v>
      </c>
      <c r="R19" s="1" t="str">
        <f t="shared" si="1"/>
        <v>&gt; 50</v>
      </c>
      <c r="S19" s="51"/>
      <c r="T19" s="59"/>
      <c r="U19" s="64" t="s">
        <v>92</v>
      </c>
      <c r="V19" s="68" t="s">
        <v>93</v>
      </c>
      <c r="W19" s="64"/>
      <c r="X19" s="64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9" t="s">
        <v>94</v>
      </c>
      <c r="O20" s="69" t="s">
        <v>95</v>
      </c>
      <c r="P20" s="74" t="s">
        <v>140</v>
      </c>
      <c r="Q20" s="2">
        <f t="shared" si="0"/>
        <v>60</v>
      </c>
      <c r="R20" s="1" t="str">
        <f t="shared" si="1"/>
        <v>&gt; 50</v>
      </c>
      <c r="S20" s="51"/>
      <c r="T20" s="60"/>
      <c r="U20" s="69" t="s">
        <v>96</v>
      </c>
      <c r="V20" s="71" t="s">
        <v>97</v>
      </c>
      <c r="W20" s="65"/>
      <c r="X20" s="69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9" t="s">
        <v>98</v>
      </c>
      <c r="O21" s="69" t="s">
        <v>99</v>
      </c>
      <c r="P21" s="74" t="s">
        <v>141</v>
      </c>
      <c r="Q21" s="2">
        <f t="shared" si="0"/>
        <v>44</v>
      </c>
      <c r="R21" s="1" t="str">
        <f t="shared" si="1"/>
        <v>41 - 50</v>
      </c>
      <c r="S21" s="54"/>
      <c r="T21" s="59"/>
      <c r="U21" s="69" t="s">
        <v>100</v>
      </c>
      <c r="V21" s="71" t="s">
        <v>101</v>
      </c>
      <c r="W21" s="65"/>
      <c r="X21" s="69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9" t="s">
        <v>102</v>
      </c>
      <c r="O22" s="69" t="s">
        <v>103</v>
      </c>
      <c r="P22" s="74" t="s">
        <v>140</v>
      </c>
      <c r="Q22" s="2">
        <f t="shared" si="0"/>
        <v>29</v>
      </c>
      <c r="R22" s="1" t="str">
        <f t="shared" si="1"/>
        <v>21 - 30</v>
      </c>
      <c r="S22" s="55"/>
      <c r="T22" s="59"/>
      <c r="U22" s="69" t="s">
        <v>104</v>
      </c>
      <c r="V22" s="71" t="s">
        <v>105</v>
      </c>
      <c r="W22" s="64"/>
      <c r="X22" s="71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9" t="s">
        <v>106</v>
      </c>
      <c r="O23" s="69" t="s">
        <v>107</v>
      </c>
      <c r="P23" s="74" t="s">
        <v>140</v>
      </c>
      <c r="Q23" s="2">
        <f t="shared" si="0"/>
        <v>31</v>
      </c>
      <c r="R23" s="1" t="str">
        <f t="shared" si="1"/>
        <v>31 - 40</v>
      </c>
      <c r="S23" s="51"/>
      <c r="T23" s="59"/>
      <c r="U23" s="69" t="s">
        <v>108</v>
      </c>
      <c r="V23" s="71" t="s">
        <v>109</v>
      </c>
      <c r="W23" s="64"/>
      <c r="X23" s="71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9" t="s">
        <v>110</v>
      </c>
      <c r="O24" s="69" t="s">
        <v>111</v>
      </c>
      <c r="P24" s="74" t="s">
        <v>140</v>
      </c>
      <c r="Q24" s="2">
        <f t="shared" si="0"/>
        <v>42</v>
      </c>
      <c r="R24" s="1" t="str">
        <f t="shared" si="1"/>
        <v>41 - 50</v>
      </c>
      <c r="S24" s="51"/>
      <c r="T24" s="59"/>
      <c r="U24" s="69" t="s">
        <v>112</v>
      </c>
      <c r="V24" s="71" t="s">
        <v>113</v>
      </c>
      <c r="W24" s="67"/>
      <c r="X24" s="69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9" t="s">
        <v>114</v>
      </c>
      <c r="O25" s="69" t="s">
        <v>115</v>
      </c>
      <c r="P25" s="74" t="s">
        <v>141</v>
      </c>
      <c r="Q25" s="2">
        <f t="shared" si="0"/>
        <v>41</v>
      </c>
      <c r="R25" s="1" t="str">
        <f t="shared" si="1"/>
        <v>41 - 50</v>
      </c>
      <c r="S25" s="51"/>
      <c r="T25" s="59"/>
      <c r="U25" s="69" t="s">
        <v>116</v>
      </c>
      <c r="V25" s="71" t="s">
        <v>117</v>
      </c>
      <c r="W25" s="64"/>
      <c r="X25" s="69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9" t="s">
        <v>118</v>
      </c>
      <c r="O26" s="69" t="s">
        <v>119</v>
      </c>
      <c r="P26" s="74" t="s">
        <v>140</v>
      </c>
      <c r="Q26" s="2">
        <f t="shared" si="0"/>
        <v>57</v>
      </c>
      <c r="R26" s="1" t="str">
        <f t="shared" si="1"/>
        <v>&gt; 50</v>
      </c>
      <c r="S26" s="51"/>
      <c r="T26" s="59"/>
      <c r="U26" s="69" t="s">
        <v>120</v>
      </c>
      <c r="V26" s="71" t="s">
        <v>121</v>
      </c>
      <c r="W26" s="64"/>
      <c r="X26" s="64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9" t="s">
        <v>122</v>
      </c>
      <c r="O27" s="69" t="s">
        <v>123</v>
      </c>
      <c r="P27" s="74" t="s">
        <v>140</v>
      </c>
      <c r="Q27" s="2">
        <f t="shared" si="0"/>
        <v>41</v>
      </c>
      <c r="R27" s="1" t="str">
        <f t="shared" si="1"/>
        <v>41 - 50</v>
      </c>
      <c r="S27" s="51"/>
      <c r="T27" s="59"/>
      <c r="U27" s="69" t="s">
        <v>124</v>
      </c>
      <c r="V27" s="71" t="s">
        <v>125</v>
      </c>
      <c r="W27" s="64"/>
      <c r="X27" s="64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9" t="s">
        <v>126</v>
      </c>
      <c r="O28" s="69" t="s">
        <v>127</v>
      </c>
      <c r="P28" s="74" t="s">
        <v>141</v>
      </c>
      <c r="Q28" s="2">
        <f t="shared" si="0"/>
        <v>31</v>
      </c>
      <c r="R28" s="1" t="str">
        <f t="shared" si="1"/>
        <v>31 - 40</v>
      </c>
      <c r="S28" s="51"/>
      <c r="T28" s="59"/>
      <c r="U28" s="69" t="s">
        <v>128</v>
      </c>
      <c r="V28" s="71" t="s">
        <v>129</v>
      </c>
      <c r="W28" s="62"/>
      <c r="X28" s="64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9" t="s">
        <v>130</v>
      </c>
      <c r="O29" s="69" t="s">
        <v>131</v>
      </c>
      <c r="P29" s="74" t="s">
        <v>140</v>
      </c>
      <c r="Q29" s="2">
        <f t="shared" si="0"/>
        <v>43</v>
      </c>
      <c r="R29" s="1" t="str">
        <f t="shared" si="1"/>
        <v>41 - 50</v>
      </c>
      <c r="S29" s="51"/>
      <c r="T29" s="59"/>
      <c r="U29" s="69" t="s">
        <v>132</v>
      </c>
      <c r="V29" s="71" t="s">
        <v>133</v>
      </c>
      <c r="W29" s="62"/>
      <c r="X29" s="69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9" t="s">
        <v>134</v>
      </c>
      <c r="O30" s="69" t="s">
        <v>135</v>
      </c>
      <c r="P30" s="74" t="s">
        <v>140</v>
      </c>
      <c r="Q30" s="2">
        <f t="shared" si="0"/>
        <v>47</v>
      </c>
      <c r="R30" s="1" t="str">
        <f t="shared" si="1"/>
        <v>41 - 50</v>
      </c>
      <c r="S30" s="57"/>
      <c r="T30" s="59"/>
      <c r="U30" s="69" t="s">
        <v>136</v>
      </c>
      <c r="V30" s="71" t="s">
        <v>137</v>
      </c>
      <c r="W30" s="62"/>
      <c r="X30" s="64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9" t="s">
        <v>138</v>
      </c>
      <c r="O31" s="69" t="s">
        <v>139</v>
      </c>
      <c r="P31" s="74" t="s">
        <v>140</v>
      </c>
      <c r="Q31" s="2">
        <f t="shared" si="0"/>
        <v>31</v>
      </c>
      <c r="R31" s="1" t="str">
        <f t="shared" si="1"/>
        <v>31 - 40</v>
      </c>
      <c r="S31" s="54"/>
      <c r="T31" s="61"/>
      <c r="U31" s="69" t="s">
        <v>128</v>
      </c>
      <c r="V31" s="71" t="s">
        <v>129</v>
      </c>
      <c r="W31" s="63"/>
      <c r="X31" s="64"/>
      <c r="Y31" s="10"/>
    </row>
    <row r="32" spans="1:25" ht="16.899999999999999" customHeight="1" x14ac:dyDescent="0.3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70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2016-10-05T09:32:19Z</dcterms:modified>
  <dc:language>en-US</dc:language>
</cp:coreProperties>
</file>