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PESERTA" sheetId="7" r:id="rId1"/>
  </sheets>
  <calcPr calcId="144525"/>
</workbook>
</file>

<file path=xl/calcChain.xml><?xml version="1.0" encoding="utf-8"?>
<calcChain xmlns="http://schemas.openxmlformats.org/spreadsheetml/2006/main">
  <c r="Q3" i="7" l="1"/>
  <c r="R3" i="7" s="1"/>
  <c r="Q4" i="7"/>
  <c r="R4" i="7" s="1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8" i="7"/>
  <c r="R28" i="7" s="1"/>
  <c r="Q29" i="7"/>
  <c r="R29" i="7" s="1"/>
  <c r="Q30" i="7"/>
  <c r="R30" i="7" s="1"/>
  <c r="Q31" i="7"/>
  <c r="R31" i="7" s="1"/>
  <c r="R2" i="7"/>
  <c r="Q2" i="7"/>
</calcChain>
</file>

<file path=xl/sharedStrings.xml><?xml version="1.0" encoding="utf-8"?>
<sst xmlns="http://schemas.openxmlformats.org/spreadsheetml/2006/main" count="265" uniqueCount="167">
  <si>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</si>
  <si>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</si>
  <si>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</si>
  <si>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</si>
  <si>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</si>
  <si>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</si>
  <si>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</si>
  <si>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</si>
  <si>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</si>
  <si>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</si>
  <si>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</si>
  <si>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</si>
  <si>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</si>
  <si>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</si>
  <si>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</si>
  <si>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</si>
  <si>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</si>
  <si>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</si>
  <si>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</si>
  <si>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</si>
  <si>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</si>
  <si>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</si>
  <si>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</si>
  <si>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</si>
  <si>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</si>
  <si>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</si>
  <si>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 Edi Martono,SPd</t>
  </si>
  <si>
    <t>Solo,22-09-1966</t>
  </si>
  <si>
    <t>KSU Kartini Jitra</t>
  </si>
  <si>
    <t>Jl.Vand Iskandar Baksir Rt 04</t>
  </si>
  <si>
    <t>085658674676 / 085367271730</t>
  </si>
  <si>
    <t>Saprialis</t>
  </si>
  <si>
    <t>Tebing Tinggi,13-04-1966</t>
  </si>
  <si>
    <t>KPN Husada Sehasen</t>
  </si>
  <si>
    <t>Jl.Bakti Husadah no 6 Kel Psr Ujung Kepahiang</t>
  </si>
  <si>
    <t>0732.391632 / 081539226320</t>
  </si>
  <si>
    <t>Suroto</t>
  </si>
  <si>
    <t>Pacitan,4-06-1969</t>
  </si>
  <si>
    <t>Primer Kop Kartika Bakti Persada</t>
  </si>
  <si>
    <t>Jl.Merdeka Curup</t>
  </si>
  <si>
    <t>08127169116 / 085268054258</t>
  </si>
  <si>
    <t>Joko Puspino</t>
  </si>
  <si>
    <t>Pagar Alam,13-10-1968</t>
  </si>
  <si>
    <t>Primerkop Kartika Dwi Cakti Denpal</t>
  </si>
  <si>
    <t>Denpal B 02-12-01 Curup Rejang Lebong</t>
  </si>
  <si>
    <t>0732.21130 /08117305568</t>
  </si>
  <si>
    <t>Gunawan Herawan</t>
  </si>
  <si>
    <t>Tanjungaur,13-08-1969</t>
  </si>
  <si>
    <t>Kop Hidayatul Mubtadiin</t>
  </si>
  <si>
    <t>Marga Sakti Kep.Padang Jaya Bengkulu Utara</t>
  </si>
  <si>
    <t>085268269853</t>
  </si>
  <si>
    <t>Ricky Ricardo Manurung</t>
  </si>
  <si>
    <t>Medan, 05-07-1987</t>
  </si>
  <si>
    <t>Koperasi Kartika Dharma Jaya</t>
  </si>
  <si>
    <t>Denbekang 11-44-01</t>
  </si>
  <si>
    <t>082177797750</t>
  </si>
  <si>
    <t>Melki</t>
  </si>
  <si>
    <t>Bengkulu,18-05-1985</t>
  </si>
  <si>
    <t>KSP Katya Nyata Bengkulu Utara</t>
  </si>
  <si>
    <t>Jl.Sultan Syahrir Kel Purwodadi Argamakmur</t>
  </si>
  <si>
    <t>085357505222</t>
  </si>
  <si>
    <t>Abdul Salam SmHk</t>
  </si>
  <si>
    <t>Bintuhan,05-02-1959</t>
  </si>
  <si>
    <t>Koperasi Swakerta</t>
  </si>
  <si>
    <t>Jl S Surowati Curup</t>
  </si>
  <si>
    <t>082175998597</t>
  </si>
  <si>
    <t>Titin Oktaviana</t>
  </si>
  <si>
    <t>Bengkulu,14-10-1984</t>
  </si>
  <si>
    <t>KSU Perintis</t>
  </si>
  <si>
    <t>KM 10 Nakau</t>
  </si>
  <si>
    <t>085366869990</t>
  </si>
  <si>
    <t>Purnawa Sari,SH</t>
  </si>
  <si>
    <t>Bengkulu,27-08-1977</t>
  </si>
  <si>
    <t>KUD Usaha Baru</t>
  </si>
  <si>
    <t>Pasar Taha Penanjung Bengkulu Tengah</t>
  </si>
  <si>
    <t>085268057131</t>
  </si>
  <si>
    <t>Maelena Fitri Yanti Spdi</t>
  </si>
  <si>
    <t>Tais,02-10-1986</t>
  </si>
  <si>
    <t>-</t>
  </si>
  <si>
    <t>Jl Ps Tais</t>
  </si>
  <si>
    <t>085868350786</t>
  </si>
  <si>
    <t>Asnilawati</t>
  </si>
  <si>
    <t>Pagar Alam,11-04-1969</t>
  </si>
  <si>
    <t>BPI Kec Sukaraja Kab Seluma</t>
  </si>
  <si>
    <t>081539231469</t>
  </si>
  <si>
    <t>Siti Rachmi Agustina,SE</t>
  </si>
  <si>
    <t>Surulangun,18-08-1972</t>
  </si>
  <si>
    <t>Koppas Bina Mitra</t>
  </si>
  <si>
    <t>Kel.Pasar Tais Kec Seluma Kota</t>
  </si>
  <si>
    <t>082181280073</t>
  </si>
  <si>
    <t>Syafaruddin,Ssi,Msi</t>
  </si>
  <si>
    <t>Padang,06-03-1970</t>
  </si>
  <si>
    <t>KPN Perhiptani BKP3 Bengkulu Utara</t>
  </si>
  <si>
    <t>Jl.Ir.Soetami Karang Suci Argo Makmur</t>
  </si>
  <si>
    <t>0737.522464 / 085382970400</t>
  </si>
  <si>
    <t>Liza Novalia</t>
  </si>
  <si>
    <t>Bengkulu,08-07-1986</t>
  </si>
  <si>
    <t>Koperasi BMT Kota Mandiri</t>
  </si>
  <si>
    <t>Jl.Basuki Rachmat Kota Bengkulu</t>
  </si>
  <si>
    <t>085268874186</t>
  </si>
  <si>
    <t xml:space="preserve">Mulyanti </t>
  </si>
  <si>
    <t>Kepahiang,14-01-1962</t>
  </si>
  <si>
    <t xml:space="preserve">Kopwan Sang Surya Aisyiyah </t>
  </si>
  <si>
    <t>Ps Tengah Kepahiang</t>
  </si>
  <si>
    <t>081273928192</t>
  </si>
  <si>
    <t xml:space="preserve">Ike Krisnawati </t>
  </si>
  <si>
    <t>Curup,18-05-1983</t>
  </si>
  <si>
    <t>KSP Timur Indah Kencana</t>
  </si>
  <si>
    <t>Jl.Timur Indah 3 No 50A Rt 2 Bengkulu</t>
  </si>
  <si>
    <t>085357523239 / 085267938474</t>
  </si>
  <si>
    <t>Roby Febriansyah</t>
  </si>
  <si>
    <t>Lubuk Linggau,20-02-1981</t>
  </si>
  <si>
    <t>KSP Jaya Mandiri</t>
  </si>
  <si>
    <t xml:space="preserve">Jl.S Parman 5 No 11 Padang Jati </t>
  </si>
  <si>
    <t>0736.21791 / 081278629902</t>
  </si>
  <si>
    <t>Dodi Paisal,SE</t>
  </si>
  <si>
    <t>Manggul,22-12-1977</t>
  </si>
  <si>
    <t xml:space="preserve">Kop Muara </t>
  </si>
  <si>
    <t>Jl.WR.Suparatman No 01 Kel Pematang</t>
  </si>
  <si>
    <t>0736.7310207 / 081367302008</t>
  </si>
  <si>
    <t>Muhammad Junaidi</t>
  </si>
  <si>
    <t>Ajjalang,14-07-1985</t>
  </si>
  <si>
    <t>KJKS Satmakura Halal</t>
  </si>
  <si>
    <t>Jl.Santoso No 215 Kepahiang</t>
  </si>
  <si>
    <t>085250256578</t>
  </si>
  <si>
    <t>Ali Hamzah</t>
  </si>
  <si>
    <t>Hutarimbaru,24-03-1973</t>
  </si>
  <si>
    <t>Kop BMT Al Amal</t>
  </si>
  <si>
    <t>Jl.Dempo Raya No 42 Sanehlebar Bngklu</t>
  </si>
  <si>
    <t>0736.349285 / 085268689345</t>
  </si>
  <si>
    <t>Yoki Irwanto</t>
  </si>
  <si>
    <t>Curup,19-05-1982</t>
  </si>
  <si>
    <t>Koperasi Pangeran</t>
  </si>
  <si>
    <t>Jl.Meranti No 29 Rt 10 kel.Sawah Lebar Bngkl</t>
  </si>
  <si>
    <t>0736.345165 /085368466664</t>
  </si>
  <si>
    <t>Amrullah Ahmad,BA</t>
  </si>
  <si>
    <t>Palembang,04-04-1955</t>
  </si>
  <si>
    <t>KSU Usaha Bersama</t>
  </si>
  <si>
    <t>Pinju Layang Kec Semidang Alas</t>
  </si>
  <si>
    <t>085267816016</t>
  </si>
  <si>
    <t>H.Husni Thamrin,SE</t>
  </si>
  <si>
    <t>Bengkulu,8-04-1966</t>
  </si>
  <si>
    <t>KSP Mandiri</t>
  </si>
  <si>
    <t>Desa Tebat Monak Kec Kepahiang</t>
  </si>
  <si>
    <t>0732.391026 / 085273160788</t>
  </si>
  <si>
    <t>Widya Kartika</t>
  </si>
  <si>
    <t>Kop Harapan Bunda Bngkl</t>
  </si>
  <si>
    <t>M Lutfi</t>
  </si>
  <si>
    <t xml:space="preserve"> Kop Sariah Assalam</t>
  </si>
  <si>
    <t>Hendri Sahat Mangasih S</t>
  </si>
  <si>
    <t>Tambunan,28-01-1987</t>
  </si>
  <si>
    <t>KSP Marsada</t>
  </si>
  <si>
    <t>Jl.Flamboyan Giri Kencana Ketahun</t>
  </si>
  <si>
    <t>081328498543</t>
  </si>
  <si>
    <t>Kartini,MS</t>
  </si>
  <si>
    <t>Bengkulu,7-03-1959</t>
  </si>
  <si>
    <t>Dinaskop perindag dan UKM</t>
  </si>
  <si>
    <t>Jl Pembangunan No 07 Padang Harapan</t>
  </si>
  <si>
    <t>085233927319</t>
  </si>
  <si>
    <t>Selfi Kartika Sari</t>
  </si>
  <si>
    <t>Bengkulu,05-07-1988</t>
  </si>
  <si>
    <t>085381614555</t>
  </si>
  <si>
    <t>Dessy Dayanti Amd</t>
  </si>
  <si>
    <t>Curup,10-12-1981</t>
  </si>
  <si>
    <t>085268368883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</si>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</sst>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7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26" fillId="0" borderId="2" xfId="0" applyFont="1" applyBorder="1"/>
    <xf numFmtId="0" fontId="26" fillId="0" borderId="2" xfId="0" applyFont="1" applyBorder="1" applyAlignment="1">
      <alignment vertical="top"/>
    </xf>
    <xf numFmtId="0" fontId="26" fillId="0" borderId="0" xfId="0" applyFont="1" applyBorder="1"/>
    <xf numFmtId="0" fontId="26" fillId="0" borderId="2" xfId="0" applyFont="1" applyBorder="1" applyAlignment="1">
      <alignment vertical="top" wrapText="1"/>
    </xf>
    <xf numFmtId="0" fontId="26" fillId="0" borderId="2" xfId="0" applyFont="1" applyBorder="1" applyAlignment="1">
      <alignment horizontal="center"/>
    </xf>
    <xf numFmtId="0" fontId="26" fillId="0" borderId="2" xfId="0" quotePrefix="1" applyFont="1" applyBorder="1" applyAlignment="1">
      <alignment horizontal="center"/>
    </xf>
    <xf numFmtId="0" fontId="26" fillId="0" borderId="2" xfId="0" applyFont="1" applyBorder="1" applyAlignment="1">
      <alignment horizontal="center" vertical="top"/>
    </xf>
    <xf numFmtId="0" fontId="26" fillId="0" borderId="2" xfId="0" applyFont="1" applyBorder="1" applyAlignment="1">
      <alignment horizontal="center" wrapText="1"/>
    </xf>
    <xf numFmtId="0" fontId="26" fillId="0" borderId="2" xfId="0" quotePrefix="1" applyFont="1" applyBorder="1" applyAlignment="1">
      <alignment horizontal="center" vertical="top"/>
    </xf>
    <xf numFmtId="0" fontId="26" fillId="0" borderId="2" xfId="0" quotePrefix="1" applyFont="1" applyBorder="1" applyAlignment="1">
      <alignment horizontal="center" wrapText="1"/>
    </xf>
    <xf numFmtId="0" fontId="0" fillId="0" borderId="0" xfId="0" applyFill="1" applyBorder="1" applyAlignment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L1" zoomScale="75" zoomScaleNormal="75" workbookViewId="0">
      <selection activeCell="P32" sqref="P32"/>
    </sheetView>
  </sheetViews>
  <sheetFormatPr defaultRowHeight="15.75" x14ac:dyDescent="0.25"/>
  <cols>
    <col min="1" max="12" width="9.140625" style="1"/>
    <col min="13" max="13" width="26.85546875" style="12" bestFit="1" customWidth="1"/>
    <col min="14" max="14" width="6.85546875" style="1" customWidth="1"/>
    <col min="15" max="15" width="31.7109375" style="12" customWidth="1"/>
    <col min="16" max="16" width="13.85546875" style="1" bestFit="1" customWidth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38.42578125" style="1" bestFit="1" customWidth="1"/>
    <col min="22" max="22" width="48.28515625" style="1" bestFit="1" customWidth="1"/>
    <col min="23" max="23" width="36.5703125" style="1" bestFit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6" t="s">
        <v>26</v>
      </c>
      <c r="O2" s="66" t="s">
        <v>27</v>
      </c>
      <c r="P2" s="1" t="s">
        <v>165</v>
      </c>
      <c r="Q2" s="1">
        <f>2013-VALUE(RIGHT(O2,4))</f>
        <v>47</v>
      </c>
      <c r="R2" s="2" t="str">
        <f>IF(Q2&lt;21,"&lt; 21",IF(Q2&lt;=30,"21 - 30",IF(Q2&lt;=40,"31 - 40",IF(Q2&lt;=50,"41 - 50","&gt; 50" ))))</f>
        <v>41 - 50</v>
      </c>
      <c r="S2" s="55"/>
      <c r="T2" s="58"/>
      <c r="U2" s="66" t="s">
        <v>28</v>
      </c>
      <c r="V2" s="66" t="s">
        <v>29</v>
      </c>
      <c r="W2" s="67" t="s">
        <v>30</v>
      </c>
      <c r="X2" s="63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6" t="s">
        <v>31</v>
      </c>
      <c r="O3" s="66" t="s">
        <v>32</v>
      </c>
      <c r="P3" s="1" t="s">
        <v>166</v>
      </c>
      <c r="Q3" s="1">
        <f t="shared" ref="Q3:Q31" si="0">2013-VALUE(RIGHT(O3,4))</f>
        <v>47</v>
      </c>
      <c r="R3" s="2" t="str">
        <f t="shared" ref="R3:R31" si="1">IF(Q3&lt;21,"&lt; 21",IF(Q3&lt;=30,"21 - 30",IF(Q3&lt;=40,"31 - 40",IF(Q3&lt;=50,"41 - 50","&gt; 50" ))))</f>
        <v>41 - 50</v>
      </c>
      <c r="S3" s="51"/>
      <c r="T3" s="58"/>
      <c r="U3" s="66" t="s">
        <v>33</v>
      </c>
      <c r="V3" s="66" t="s">
        <v>34</v>
      </c>
      <c r="W3" s="66" t="s">
        <v>35</v>
      </c>
      <c r="X3" s="63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6" t="s">
        <v>36</v>
      </c>
      <c r="O4" s="66" t="s">
        <v>37</v>
      </c>
      <c r="P4" s="72" t="s">
        <v>165</v>
      </c>
      <c r="Q4" s="1">
        <f t="shared" si="0"/>
        <v>44</v>
      </c>
      <c r="R4" s="2" t="str">
        <f t="shared" si="1"/>
        <v>41 - 50</v>
      </c>
      <c r="S4" s="51"/>
      <c r="T4" s="58"/>
      <c r="U4" s="66" t="s">
        <v>38</v>
      </c>
      <c r="V4" s="66" t="s">
        <v>39</v>
      </c>
      <c r="W4" s="67" t="s">
        <v>40</v>
      </c>
      <c r="X4" s="63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6" t="s">
        <v>41</v>
      </c>
      <c r="O5" s="66" t="s">
        <v>42</v>
      </c>
      <c r="P5" s="72" t="s">
        <v>165</v>
      </c>
      <c r="Q5" s="1">
        <f t="shared" si="0"/>
        <v>45</v>
      </c>
      <c r="R5" s="2" t="str">
        <f t="shared" si="1"/>
        <v>41 - 50</v>
      </c>
      <c r="S5" s="51"/>
      <c r="T5" s="58"/>
      <c r="U5" s="66" t="s">
        <v>43</v>
      </c>
      <c r="V5" s="66" t="s">
        <v>44</v>
      </c>
      <c r="W5" s="66" t="s">
        <v>45</v>
      </c>
      <c r="X5" s="63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6" t="s">
        <v>46</v>
      </c>
      <c r="O6" s="66" t="s">
        <v>47</v>
      </c>
      <c r="P6" s="72" t="s">
        <v>165</v>
      </c>
      <c r="Q6" s="1">
        <f t="shared" si="0"/>
        <v>44</v>
      </c>
      <c r="R6" s="2" t="str">
        <f t="shared" si="1"/>
        <v>41 - 50</v>
      </c>
      <c r="S6" s="51"/>
      <c r="T6" s="50"/>
      <c r="U6" s="66" t="s">
        <v>48</v>
      </c>
      <c r="V6" s="66" t="s">
        <v>49</v>
      </c>
      <c r="W6" s="67" t="s">
        <v>50</v>
      </c>
      <c r="X6" s="63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6" t="s">
        <v>51</v>
      </c>
      <c r="O7" s="66" t="s">
        <v>52</v>
      </c>
      <c r="P7" s="72" t="s">
        <v>165</v>
      </c>
      <c r="Q7" s="1">
        <f t="shared" si="0"/>
        <v>26</v>
      </c>
      <c r="R7" s="2" t="str">
        <f t="shared" si="1"/>
        <v>21 - 30</v>
      </c>
      <c r="S7" s="56"/>
      <c r="T7" s="50"/>
      <c r="U7" s="66" t="s">
        <v>53</v>
      </c>
      <c r="V7" s="66" t="s">
        <v>54</v>
      </c>
      <c r="W7" s="67" t="s">
        <v>55</v>
      </c>
      <c r="X7" s="63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6" t="s">
        <v>56</v>
      </c>
      <c r="O8" s="66" t="s">
        <v>57</v>
      </c>
      <c r="P8" s="72" t="s">
        <v>165</v>
      </c>
      <c r="Q8" s="1">
        <f t="shared" si="0"/>
        <v>28</v>
      </c>
      <c r="R8" s="2" t="str">
        <f t="shared" si="1"/>
        <v>21 - 30</v>
      </c>
      <c r="S8" s="51"/>
      <c r="T8" s="58"/>
      <c r="U8" s="66" t="s">
        <v>58</v>
      </c>
      <c r="V8" s="66" t="s">
        <v>59</v>
      </c>
      <c r="W8" s="67" t="s">
        <v>60</v>
      </c>
      <c r="X8" s="63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6" t="s">
        <v>61</v>
      </c>
      <c r="O9" s="66" t="s">
        <v>62</v>
      </c>
      <c r="P9" s="72" t="s">
        <v>165</v>
      </c>
      <c r="Q9" s="1">
        <f t="shared" si="0"/>
        <v>54</v>
      </c>
      <c r="R9" s="2" t="str">
        <f t="shared" si="1"/>
        <v>&gt; 50</v>
      </c>
      <c r="S9" s="51"/>
      <c r="T9" s="58"/>
      <c r="U9" s="66" t="s">
        <v>63</v>
      </c>
      <c r="V9" s="66" t="s">
        <v>64</v>
      </c>
      <c r="W9" s="67" t="s">
        <v>65</v>
      </c>
      <c r="X9" s="63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6" t="s">
        <v>66</v>
      </c>
      <c r="O10" s="66" t="s">
        <v>67</v>
      </c>
      <c r="P10" s="72" t="s">
        <v>166</v>
      </c>
      <c r="Q10" s="1">
        <f t="shared" si="0"/>
        <v>29</v>
      </c>
      <c r="R10" s="2" t="str">
        <f t="shared" si="1"/>
        <v>21 - 30</v>
      </c>
      <c r="S10" s="51"/>
      <c r="T10" s="58"/>
      <c r="U10" s="66" t="s">
        <v>68</v>
      </c>
      <c r="V10" s="66" t="s">
        <v>69</v>
      </c>
      <c r="W10" s="67" t="s">
        <v>70</v>
      </c>
      <c r="X10" s="63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6" t="s">
        <v>71</v>
      </c>
      <c r="O11" s="66" t="s">
        <v>72</v>
      </c>
      <c r="P11" s="72" t="s">
        <v>166</v>
      </c>
      <c r="Q11" s="1">
        <f t="shared" si="0"/>
        <v>36</v>
      </c>
      <c r="R11" s="2" t="str">
        <f t="shared" si="1"/>
        <v>31 - 40</v>
      </c>
      <c r="S11" s="51"/>
      <c r="T11" s="50"/>
      <c r="U11" s="66" t="s">
        <v>73</v>
      </c>
      <c r="V11" s="66" t="s">
        <v>74</v>
      </c>
      <c r="W11" s="67" t="s">
        <v>75</v>
      </c>
      <c r="X11" s="62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6" t="s">
        <v>76</v>
      </c>
      <c r="O12" s="66" t="s">
        <v>77</v>
      </c>
      <c r="P12" s="72" t="s">
        <v>166</v>
      </c>
      <c r="Q12" s="1">
        <f t="shared" si="0"/>
        <v>27</v>
      </c>
      <c r="R12" s="2" t="str">
        <f t="shared" si="1"/>
        <v>21 - 30</v>
      </c>
      <c r="S12" s="56"/>
      <c r="T12" s="58"/>
      <c r="U12" s="67" t="s">
        <v>78</v>
      </c>
      <c r="V12" s="66" t="s">
        <v>79</v>
      </c>
      <c r="W12" s="67" t="s">
        <v>80</v>
      </c>
      <c r="X12" s="63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6" t="s">
        <v>81</v>
      </c>
      <c r="O13" s="66" t="s">
        <v>82</v>
      </c>
      <c r="P13" s="72" t="s">
        <v>166</v>
      </c>
      <c r="Q13" s="1">
        <f t="shared" si="0"/>
        <v>44</v>
      </c>
      <c r="R13" s="2" t="str">
        <f t="shared" si="1"/>
        <v>41 - 50</v>
      </c>
      <c r="S13" s="51"/>
      <c r="T13" s="58"/>
      <c r="U13" s="67" t="s">
        <v>78</v>
      </c>
      <c r="V13" s="66" t="s">
        <v>83</v>
      </c>
      <c r="W13" s="67" t="s">
        <v>84</v>
      </c>
      <c r="X13" s="62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6" t="s">
        <v>85</v>
      </c>
      <c r="O14" s="66" t="s">
        <v>86</v>
      </c>
      <c r="P14" s="72" t="s">
        <v>166</v>
      </c>
      <c r="Q14" s="1">
        <f t="shared" si="0"/>
        <v>41</v>
      </c>
      <c r="R14" s="2" t="str">
        <f t="shared" si="1"/>
        <v>41 - 50</v>
      </c>
      <c r="S14" s="51"/>
      <c r="T14" s="58"/>
      <c r="U14" s="66" t="s">
        <v>87</v>
      </c>
      <c r="V14" s="66" t="s">
        <v>88</v>
      </c>
      <c r="W14" s="67" t="s">
        <v>89</v>
      </c>
      <c r="X14" s="62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6" t="s">
        <v>90</v>
      </c>
      <c r="O15" s="66" t="s">
        <v>91</v>
      </c>
      <c r="P15" s="72" t="s">
        <v>165</v>
      </c>
      <c r="Q15" s="1">
        <f t="shared" si="0"/>
        <v>43</v>
      </c>
      <c r="R15" s="2" t="str">
        <f t="shared" si="1"/>
        <v>41 - 50</v>
      </c>
      <c r="S15" s="51"/>
      <c r="T15" s="50"/>
      <c r="U15" s="66" t="s">
        <v>92</v>
      </c>
      <c r="V15" s="66" t="s">
        <v>93</v>
      </c>
      <c r="W15" s="66" t="s">
        <v>94</v>
      </c>
      <c r="X15" s="62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6" t="s">
        <v>95</v>
      </c>
      <c r="O16" s="66" t="s">
        <v>96</v>
      </c>
      <c r="P16" s="72" t="s">
        <v>166</v>
      </c>
      <c r="Q16" s="1">
        <f t="shared" si="0"/>
        <v>27</v>
      </c>
      <c r="R16" s="2" t="str">
        <f t="shared" si="1"/>
        <v>21 - 30</v>
      </c>
      <c r="S16" s="51"/>
      <c r="T16" s="52"/>
      <c r="U16" s="66" t="s">
        <v>97</v>
      </c>
      <c r="V16" s="66" t="s">
        <v>98</v>
      </c>
      <c r="W16" s="67" t="s">
        <v>99</v>
      </c>
      <c r="X16" s="63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6" t="s">
        <v>100</v>
      </c>
      <c r="O17" s="66" t="s">
        <v>101</v>
      </c>
      <c r="P17" s="72" t="s">
        <v>166</v>
      </c>
      <c r="Q17" s="1">
        <f t="shared" si="0"/>
        <v>51</v>
      </c>
      <c r="R17" s="2" t="str">
        <f t="shared" si="1"/>
        <v>&gt; 50</v>
      </c>
      <c r="S17" s="51"/>
      <c r="T17" s="53"/>
      <c r="U17" s="66" t="s">
        <v>102</v>
      </c>
      <c r="V17" s="66" t="s">
        <v>103</v>
      </c>
      <c r="W17" s="67" t="s">
        <v>104</v>
      </c>
      <c r="X17" s="62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6" t="s">
        <v>105</v>
      </c>
      <c r="O18" s="66" t="s">
        <v>106</v>
      </c>
      <c r="P18" s="72" t="s">
        <v>166</v>
      </c>
      <c r="Q18" s="1">
        <f t="shared" si="0"/>
        <v>30</v>
      </c>
      <c r="R18" s="2" t="str">
        <f t="shared" si="1"/>
        <v>21 - 30</v>
      </c>
      <c r="S18" s="56"/>
      <c r="T18" s="50"/>
      <c r="U18" s="66" t="s">
        <v>107</v>
      </c>
      <c r="V18" s="66" t="s">
        <v>108</v>
      </c>
      <c r="W18" s="67" t="s">
        <v>109</v>
      </c>
      <c r="X18" s="63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6" t="s">
        <v>110</v>
      </c>
      <c r="O19" s="66" t="s">
        <v>111</v>
      </c>
      <c r="P19" s="72" t="s">
        <v>165</v>
      </c>
      <c r="Q19" s="1">
        <f t="shared" si="0"/>
        <v>32</v>
      </c>
      <c r="R19" s="2" t="str">
        <f t="shared" si="1"/>
        <v>31 - 40</v>
      </c>
      <c r="S19" s="51"/>
      <c r="T19" s="59"/>
      <c r="U19" s="66" t="s">
        <v>112</v>
      </c>
      <c r="V19" s="66" t="s">
        <v>113</v>
      </c>
      <c r="W19" s="66" t="s">
        <v>114</v>
      </c>
      <c r="X19" s="62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8" t="s">
        <v>115</v>
      </c>
      <c r="O20" s="68" t="s">
        <v>116</v>
      </c>
      <c r="P20" s="72" t="s">
        <v>165</v>
      </c>
      <c r="Q20" s="1">
        <f t="shared" si="0"/>
        <v>36</v>
      </c>
      <c r="R20" s="2" t="str">
        <f t="shared" si="1"/>
        <v>31 - 40</v>
      </c>
      <c r="S20" s="51"/>
      <c r="T20" s="60"/>
      <c r="U20" s="68" t="s">
        <v>117</v>
      </c>
      <c r="V20" s="69" t="s">
        <v>118</v>
      </c>
      <c r="W20" s="68" t="s">
        <v>119</v>
      </c>
      <c r="X20" s="63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8" t="s">
        <v>120</v>
      </c>
      <c r="O21" s="68" t="s">
        <v>121</v>
      </c>
      <c r="P21" s="72" t="s">
        <v>165</v>
      </c>
      <c r="Q21" s="1">
        <f t="shared" si="0"/>
        <v>28</v>
      </c>
      <c r="R21" s="2" t="str">
        <f t="shared" si="1"/>
        <v>21 - 30</v>
      </c>
      <c r="S21" s="54"/>
      <c r="T21" s="59"/>
      <c r="U21" s="68" t="s">
        <v>122</v>
      </c>
      <c r="V21" s="69" t="s">
        <v>123</v>
      </c>
      <c r="W21" s="70" t="s">
        <v>124</v>
      </c>
      <c r="X21" s="63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8" t="s">
        <v>125</v>
      </c>
      <c r="O22" s="68" t="s">
        <v>126</v>
      </c>
      <c r="P22" s="72" t="s">
        <v>165</v>
      </c>
      <c r="Q22" s="1">
        <f t="shared" si="0"/>
        <v>40</v>
      </c>
      <c r="R22" s="2" t="str">
        <f t="shared" si="1"/>
        <v>31 - 40</v>
      </c>
      <c r="S22" s="55"/>
      <c r="T22" s="59"/>
      <c r="U22" s="68" t="s">
        <v>127</v>
      </c>
      <c r="V22" s="69" t="s">
        <v>128</v>
      </c>
      <c r="W22" s="68" t="s">
        <v>129</v>
      </c>
      <c r="X22" s="65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8" t="s">
        <v>130</v>
      </c>
      <c r="O23" s="68" t="s">
        <v>131</v>
      </c>
      <c r="P23" s="72" t="s">
        <v>165</v>
      </c>
      <c r="Q23" s="1">
        <f t="shared" si="0"/>
        <v>31</v>
      </c>
      <c r="R23" s="2" t="str">
        <f t="shared" si="1"/>
        <v>31 - 40</v>
      </c>
      <c r="S23" s="51"/>
      <c r="T23" s="59"/>
      <c r="U23" s="68" t="s">
        <v>132</v>
      </c>
      <c r="V23" s="69" t="s">
        <v>133</v>
      </c>
      <c r="W23" s="68" t="s">
        <v>134</v>
      </c>
      <c r="X23" s="65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8" t="s">
        <v>135</v>
      </c>
      <c r="O24" s="68" t="s">
        <v>136</v>
      </c>
      <c r="P24" s="72" t="s">
        <v>165</v>
      </c>
      <c r="Q24" s="1">
        <f t="shared" si="0"/>
        <v>58</v>
      </c>
      <c r="R24" s="2" t="str">
        <f t="shared" si="1"/>
        <v>&gt; 50</v>
      </c>
      <c r="S24" s="51"/>
      <c r="T24" s="59"/>
      <c r="U24" s="68" t="s">
        <v>137</v>
      </c>
      <c r="V24" s="69" t="s">
        <v>138</v>
      </c>
      <c r="W24" s="70" t="s">
        <v>139</v>
      </c>
      <c r="X24" s="63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8" t="s">
        <v>140</v>
      </c>
      <c r="O25" s="68" t="s">
        <v>141</v>
      </c>
      <c r="P25" s="72" t="s">
        <v>165</v>
      </c>
      <c r="Q25" s="1">
        <f t="shared" si="0"/>
        <v>47</v>
      </c>
      <c r="R25" s="2" t="str">
        <f t="shared" si="1"/>
        <v>41 - 50</v>
      </c>
      <c r="S25" s="51"/>
      <c r="T25" s="59"/>
      <c r="U25" s="68" t="s">
        <v>142</v>
      </c>
      <c r="V25" s="69" t="s">
        <v>143</v>
      </c>
      <c r="W25" s="68" t="s">
        <v>144</v>
      </c>
      <c r="X25" s="63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8" t="s">
        <v>145</v>
      </c>
      <c r="O26" s="70" t="s">
        <v>78</v>
      </c>
      <c r="P26" s="72" t="s">
        <v>166</v>
      </c>
      <c r="R26" s="2"/>
      <c r="S26" s="51"/>
      <c r="T26" s="59"/>
      <c r="U26" s="68" t="s">
        <v>146</v>
      </c>
      <c r="V26" s="71" t="s">
        <v>78</v>
      </c>
      <c r="W26" s="70" t="s">
        <v>78</v>
      </c>
      <c r="X26" s="62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8" t="s">
        <v>147</v>
      </c>
      <c r="O27" s="70" t="s">
        <v>78</v>
      </c>
      <c r="P27" s="72" t="s">
        <v>165</v>
      </c>
      <c r="R27" s="2"/>
      <c r="S27" s="51"/>
      <c r="T27" s="59"/>
      <c r="U27" s="68" t="s">
        <v>148</v>
      </c>
      <c r="V27" s="71" t="s">
        <v>78</v>
      </c>
      <c r="W27" s="70" t="s">
        <v>78</v>
      </c>
      <c r="X27" s="62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8" t="s">
        <v>149</v>
      </c>
      <c r="O28" s="68" t="s">
        <v>150</v>
      </c>
      <c r="P28" s="72" t="s">
        <v>165</v>
      </c>
      <c r="Q28" s="1">
        <f t="shared" si="0"/>
        <v>26</v>
      </c>
      <c r="R28" s="2" t="str">
        <f t="shared" si="1"/>
        <v>21 - 30</v>
      </c>
      <c r="S28" s="51"/>
      <c r="T28" s="59"/>
      <c r="U28" s="68" t="s">
        <v>151</v>
      </c>
      <c r="V28" s="69" t="s">
        <v>152</v>
      </c>
      <c r="W28" s="70" t="s">
        <v>153</v>
      </c>
      <c r="X28" s="62"/>
      <c r="Y28" s="10"/>
    </row>
    <row r="29" spans="1:25" ht="16.899999999999999" customHeigh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8" t="s">
        <v>154</v>
      </c>
      <c r="O29" s="68" t="s">
        <v>155</v>
      </c>
      <c r="P29" s="72" t="s">
        <v>166</v>
      </c>
      <c r="Q29" s="1">
        <f t="shared" si="0"/>
        <v>54</v>
      </c>
      <c r="R29" s="2" t="str">
        <f t="shared" si="1"/>
        <v>&gt; 50</v>
      </c>
      <c r="S29" s="51"/>
      <c r="T29" s="59"/>
      <c r="U29" s="68" t="s">
        <v>156</v>
      </c>
      <c r="V29" s="69" t="s">
        <v>157</v>
      </c>
      <c r="W29" s="70" t="s">
        <v>158</v>
      </c>
      <c r="X29" s="63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8" t="s">
        <v>159</v>
      </c>
      <c r="O30" s="68" t="s">
        <v>160</v>
      </c>
      <c r="P30" s="72" t="s">
        <v>166</v>
      </c>
      <c r="Q30" s="1">
        <f t="shared" si="0"/>
        <v>25</v>
      </c>
      <c r="R30" s="2" t="str">
        <f t="shared" si="1"/>
        <v>21 - 30</v>
      </c>
      <c r="S30" s="57"/>
      <c r="T30" s="59"/>
      <c r="U30" s="68" t="s">
        <v>156</v>
      </c>
      <c r="V30" s="69" t="s">
        <v>157</v>
      </c>
      <c r="W30" s="70" t="s">
        <v>161</v>
      </c>
      <c r="X30" s="62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8" t="s">
        <v>162</v>
      </c>
      <c r="O31" s="68" t="s">
        <v>163</v>
      </c>
      <c r="P31" s="72" t="s">
        <v>166</v>
      </c>
      <c r="Q31" s="1">
        <f t="shared" si="0"/>
        <v>32</v>
      </c>
      <c r="R31" s="2" t="str">
        <f t="shared" si="1"/>
        <v>31 - 40</v>
      </c>
      <c r="S31" s="54"/>
      <c r="T31" s="61"/>
      <c r="U31" s="68" t="s">
        <v>156</v>
      </c>
      <c r="V31" s="69" t="s">
        <v>157</v>
      </c>
      <c r="W31" s="70" t="s">
        <v>164</v>
      </c>
      <c r="X31" s="62"/>
      <c r="Y31" s="10"/>
    </row>
    <row r="32" spans="1:25" ht="16.899999999999999" customHeight="1" x14ac:dyDescent="0.3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64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2016-10-05T09:51:14Z</dcterms:modified>
  <dc:language>en-US</dc:language>
</cp:coreProperties>
</file>