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R2" i="7"/>
  <c r="Q2" i="7"/>
</calcChain>
</file>

<file path=xl/sharedStrings.xml><?xml version="1.0" encoding="utf-8"?>
<sst xmlns="http://schemas.openxmlformats.org/spreadsheetml/2006/main" count="245" uniqueCount="152">
  <si>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</si>
  <si>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</si>
  <si>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</si>
  <si>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</si>
  <si>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</si>
  <si>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</si>
  <si>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</si>
  <si>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</si>
  <si>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</si>
  <si>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</si>
  <si>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</si>
  <si>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</si>
  <si>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</si>
  <si>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</si>
  <si>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</si>
  <si>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</si>
  <si>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</si>
  <si>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</si>
  <si>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</si>
  <si>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</si>
  <si>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</si>
  <si>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</si>
  <si>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</si>
  <si>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</si>
  <si>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</si>
  <si>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</si>
  <si>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Diah Widiastuti</t>
  </si>
  <si>
    <t>Pontianak,25-03-1975</t>
  </si>
  <si>
    <t>Kop Peg Telkom Pontianak</t>
  </si>
  <si>
    <t>Jl.Teuku Umar No 16 Pontianak</t>
  </si>
  <si>
    <t>0561 740391 / 085654517466</t>
  </si>
  <si>
    <t>Hengki Suparjo</t>
  </si>
  <si>
    <t>Aping, 08-10-1986</t>
  </si>
  <si>
    <t>KSU Agro Samalantan Mandiri</t>
  </si>
  <si>
    <t>Jl.Dsn Nek Bare &lt;kec samalan Bangkayamg</t>
  </si>
  <si>
    <t xml:space="preserve">Marlinda Sembiring </t>
  </si>
  <si>
    <t>Medan,08-08-1978</t>
  </si>
  <si>
    <t>Kopkar Sejahtera PTPN XIII</t>
  </si>
  <si>
    <t>Jl.St.abdurrahman No 11 Pontianak</t>
  </si>
  <si>
    <t>0561 743748 / 081260381489</t>
  </si>
  <si>
    <t>Julia.Amd</t>
  </si>
  <si>
    <t>Kapuas Hulu, 26-07-1968</t>
  </si>
  <si>
    <t>KSU Cellon NJ Borneo</t>
  </si>
  <si>
    <t>Jl.Putri Candramidi No 27 Pontianak</t>
  </si>
  <si>
    <t>Ramdan Ramdani</t>
  </si>
  <si>
    <t>Sukabumi,22-04-1989</t>
  </si>
  <si>
    <t>KSU Maju Bersama</t>
  </si>
  <si>
    <t>Jl.Dr Wahidin S No.F 18</t>
  </si>
  <si>
    <t>0561 573977 / 0852459391</t>
  </si>
  <si>
    <t>Supriyanto</t>
  </si>
  <si>
    <t>Bantul,24-11-1976</t>
  </si>
  <si>
    <t>Kop Karyawan Bersama</t>
  </si>
  <si>
    <t>R).Jln HR A Rahman gg Ikrar No 80</t>
  </si>
  <si>
    <t>Kadaki</t>
  </si>
  <si>
    <t>Pontianak,02-08-1980</t>
  </si>
  <si>
    <t>KSP Mandiri</t>
  </si>
  <si>
    <t>Jl.A Yani I Mega Mall Blok I No 12</t>
  </si>
  <si>
    <t>0561 738636 / 082157071819</t>
  </si>
  <si>
    <t>Suprianus Pian TA,SE,MM</t>
  </si>
  <si>
    <t>Pahauman,27-09-1961</t>
  </si>
  <si>
    <t xml:space="preserve">Kompermart Rama Jaya </t>
  </si>
  <si>
    <t>Jl.Selat Panjang Gang Borneo No 16</t>
  </si>
  <si>
    <t>Albert Aldo</t>
  </si>
  <si>
    <t>Pontianak,10-06-1993</t>
  </si>
  <si>
    <t>Jl,Selat Panjang Gang Borneo No 16</t>
  </si>
  <si>
    <t>Ipan Suhendra</t>
  </si>
  <si>
    <t>Karangan,23-04-1989</t>
  </si>
  <si>
    <t>Kosama Microfinance</t>
  </si>
  <si>
    <t>Jl.Basuki Rahmat No 45 Kab Bengkayang</t>
  </si>
  <si>
    <t>Nomris Nikon</t>
  </si>
  <si>
    <t>Kubing,21-11-1985</t>
  </si>
  <si>
    <t>KSU Bina Usaha</t>
  </si>
  <si>
    <t>Jl.Basuki Rahmat No 98 Bengkayang</t>
  </si>
  <si>
    <t>0562 441634 / 085249858785</t>
  </si>
  <si>
    <t>Zulkifli Yusuf</t>
  </si>
  <si>
    <t>Mempawan,24-11-1965</t>
  </si>
  <si>
    <t>Pemuda Harapan</t>
  </si>
  <si>
    <t>Jl.Adiwijaya ds.Antibar</t>
  </si>
  <si>
    <t>Nuzul dwi wahyudi,ST</t>
  </si>
  <si>
    <t>Pontianak,15-05-1987</t>
  </si>
  <si>
    <t>KSP Grameen</t>
  </si>
  <si>
    <t>Jl.Adi Sucipto km 13 sungai raya Kubu Raya</t>
  </si>
  <si>
    <t>081257612770 / 085229229996</t>
  </si>
  <si>
    <t>Muhammad rafik,SE</t>
  </si>
  <si>
    <t>Mempawah,10-10-1970</t>
  </si>
  <si>
    <t>KSU Alifu Abadi</t>
  </si>
  <si>
    <t>Jl.Dg Menambon No 3 Mempawah</t>
  </si>
  <si>
    <t xml:space="preserve">Rusminah </t>
  </si>
  <si>
    <t>Mempawah,03-08-1982</t>
  </si>
  <si>
    <t>KSP Jaya Lestari</t>
  </si>
  <si>
    <t>Jl.Raden Patih Gumentar</t>
  </si>
  <si>
    <t>Darsono</t>
  </si>
  <si>
    <t>Purworejo,05-10-1956</t>
  </si>
  <si>
    <t>KSU Mbangun Tresno</t>
  </si>
  <si>
    <t>Rt.29/Rw07 Rasau Jaya Dua</t>
  </si>
  <si>
    <t>Pasini</t>
  </si>
  <si>
    <t>Rasau Jaya ,28-06-1975</t>
  </si>
  <si>
    <t xml:space="preserve">Rasau jaya </t>
  </si>
  <si>
    <t>-</t>
  </si>
  <si>
    <t>Hero Perdana</t>
  </si>
  <si>
    <t>Pontianak,10-12-1984</t>
  </si>
  <si>
    <t>KSU Sama Bangun</t>
  </si>
  <si>
    <t>Jl.Gusti saleh Aleuddin Mempawah Hilir</t>
  </si>
  <si>
    <t>08990591811 / 089666060159</t>
  </si>
  <si>
    <t>Hj.Sarinah</t>
  </si>
  <si>
    <t>Kuala Dua, 22-08-1977</t>
  </si>
  <si>
    <t>Karya Sahaja</t>
  </si>
  <si>
    <t>Jl.Rasau Jaya Kubu Raya</t>
  </si>
  <si>
    <t>Asmawita</t>
  </si>
  <si>
    <t>P[ontianak,08-03-1979</t>
  </si>
  <si>
    <t>Dwi Bintang Rahmatika</t>
  </si>
  <si>
    <t>Samarinda,28-05-1995</t>
  </si>
  <si>
    <t>KSU Jaya Bersama</t>
  </si>
  <si>
    <t>Jl.Tanjungpura No 75</t>
  </si>
  <si>
    <t>Drs.Djanggu Benyamin,</t>
  </si>
  <si>
    <t>Flores,21-11-1956</t>
  </si>
  <si>
    <t>KSU Bina Insan Mandiri</t>
  </si>
  <si>
    <t>Oemi Halimah,SPd</t>
  </si>
  <si>
    <t>Singkawang,09-10-1971</t>
  </si>
  <si>
    <t>KPRI Smansa Jaya</t>
  </si>
  <si>
    <t>SMA Negri 1 Sungai Ambawang</t>
  </si>
  <si>
    <t>0561 6594801 /085247761547</t>
  </si>
  <si>
    <t>Martoyo, S Sos</t>
  </si>
  <si>
    <t>Kebumen,09-10-1962</t>
  </si>
  <si>
    <t>Koperasi Mandiri</t>
  </si>
  <si>
    <t>Yeremia Iwan</t>
  </si>
  <si>
    <t>Kampet tanggal,26-07-1986</t>
  </si>
  <si>
    <t>Jl Raya Lembang Sanggau Ledo</t>
  </si>
  <si>
    <t>085245490320 / 085247989708</t>
  </si>
  <si>
    <t>Henry Yathu</t>
  </si>
  <si>
    <t>Bengkayang,01-08-1985</t>
  </si>
  <si>
    <t>KSU Mekar Jaya</t>
  </si>
  <si>
    <t>Jl.Raya Sanggau Ledo Bengkayang</t>
  </si>
  <si>
    <t>Heronimus Tiro</t>
  </si>
  <si>
    <t>Nanga Sungai,18-04-1977</t>
  </si>
  <si>
    <t>KSU Bina Insani Mandiri</t>
  </si>
  <si>
    <t>jl.Adi Sucipto Kom Psr Tradisional</t>
  </si>
  <si>
    <t>Supri Leshihu,SPd</t>
  </si>
  <si>
    <t>Pontianak,21-06-1969</t>
  </si>
  <si>
    <t>KPN Sapat usaha Mulia SMA I</t>
  </si>
  <si>
    <t>Jl.Adi Sucipato Rajawali</t>
  </si>
  <si>
    <t>Mastam</t>
  </si>
  <si>
    <t>,05-05-1970</t>
  </si>
  <si>
    <t>Koperasi Bakti Karya</t>
  </si>
  <si>
    <t>Jl.Sutan Sahrir</t>
  </si>
  <si>
    <t>Utin Martinah</t>
  </si>
  <si>
    <t>Pontianak,17-04-1973</t>
  </si>
  <si>
    <t>Kopwan Kenanga</t>
  </si>
  <si>
    <t>Jl.Dr.Sutomo No 1 Pontianak</t>
  </si>
  <si>
    <t>0561 732771 / 081257264656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</si>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</sst>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7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2" xfId="0" applyFont="1" applyBorder="1" applyAlignment="1">
      <alignment horizontal="center"/>
    </xf>
    <xf numFmtId="0" fontId="26" fillId="0" borderId="2" xfId="0" quotePrefix="1" applyFont="1" applyBorder="1" applyAlignment="1">
      <alignment horizontal="center"/>
    </xf>
    <xf numFmtId="0" fontId="26" fillId="0" borderId="2" xfId="0" applyFont="1" applyBorder="1" applyAlignment="1">
      <alignment horizontal="center" vertical="top"/>
    </xf>
    <xf numFmtId="0" fontId="26" fillId="0" borderId="2" xfId="0" applyFont="1" applyBorder="1" applyAlignment="1">
      <alignment horizontal="center" wrapText="1"/>
    </xf>
    <xf numFmtId="0" fontId="26" fillId="0" borderId="2" xfId="0" quotePrefix="1" applyFont="1" applyBorder="1" applyAlignment="1">
      <alignment horizontal="center" wrapText="1"/>
    </xf>
    <xf numFmtId="0" fontId="26" fillId="0" borderId="2" xfId="0" quotePrefix="1" applyFont="1" applyBorder="1" applyAlignment="1">
      <alignment horizontal="center" vertical="top"/>
    </xf>
    <xf numFmtId="0" fontId="0" fillId="0" borderId="0" xfId="0" applyFill="1" applyBorder="1" applyAlignment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L1" zoomScale="75" zoomScaleNormal="75" workbookViewId="0">
      <selection activeCell="P32" sqref="P32"/>
    </sheetView>
  </sheetViews>
  <sheetFormatPr defaultRowHeight="15.75" x14ac:dyDescent="0.25"/>
  <cols>
    <col min="1" max="12" width="9.140625" style="1"/>
    <col min="13" max="13" width="27.7109375" style="12" bestFit="1" customWidth="1"/>
    <col min="14" max="14" width="6.85546875" style="1" customWidth="1"/>
    <col min="15" max="15" width="31.710937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32" style="1" bestFit="1" customWidth="1"/>
    <col min="22" max="22" width="45.28515625" style="1" bestFit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3" t="s">
        <v>26</v>
      </c>
      <c r="O2" s="63" t="s">
        <v>27</v>
      </c>
      <c r="P2" s="1" t="s">
        <v>150</v>
      </c>
      <c r="Q2" s="1">
        <f>2013-VALUE(RIGHT(O2,4))</f>
        <v>38</v>
      </c>
      <c r="R2" s="1" t="str">
        <f>IF(Q2&lt;21,"&lt; 21",IF(Q2&lt;=30,"21 - 30",IF(Q2&lt;=40,"31 - 40",IF(Q2&lt;=50,"41 - 50","&gt; 50" ))))</f>
        <v>31 - 40</v>
      </c>
      <c r="S2" s="55"/>
      <c r="T2" s="58"/>
      <c r="U2" s="63" t="s">
        <v>28</v>
      </c>
      <c r="V2" s="63" t="s">
        <v>29</v>
      </c>
      <c r="W2" s="63" t="s">
        <v>30</v>
      </c>
      <c r="X2" s="2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3" t="s">
        <v>31</v>
      </c>
      <c r="O3" s="63" t="s">
        <v>32</v>
      </c>
      <c r="P3" s="1" t="s">
        <v>151</v>
      </c>
      <c r="Q3" s="1">
        <f t="shared" ref="Q3:Q31" si="0">2013-VALUE(RIGHT(O3,4))</f>
        <v>27</v>
      </c>
      <c r="R3" s="1" t="str">
        <f t="shared" ref="R3:R31" si="1">IF(Q3&lt;21,"&lt; 21",IF(Q3&lt;=30,"21 - 30",IF(Q3&lt;=40,"31 - 40",IF(Q3&lt;=50,"41 - 50","&gt; 50" ))))</f>
        <v>21 - 30</v>
      </c>
      <c r="S3" s="51"/>
      <c r="T3" s="58"/>
      <c r="U3" s="63" t="s">
        <v>33</v>
      </c>
      <c r="V3" s="63" t="s">
        <v>34</v>
      </c>
      <c r="W3" s="63">
        <v>85753244468</v>
      </c>
      <c r="X3" s="2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3" t="s">
        <v>35</v>
      </c>
      <c r="O4" s="63" t="s">
        <v>36</v>
      </c>
      <c r="P4" s="69" t="s">
        <v>150</v>
      </c>
      <c r="Q4" s="1">
        <f t="shared" si="0"/>
        <v>35</v>
      </c>
      <c r="R4" s="1" t="str">
        <f t="shared" si="1"/>
        <v>31 - 40</v>
      </c>
      <c r="S4" s="51"/>
      <c r="T4" s="58"/>
      <c r="U4" s="63" t="s">
        <v>37</v>
      </c>
      <c r="V4" s="63" t="s">
        <v>38</v>
      </c>
      <c r="W4" s="63" t="s">
        <v>39</v>
      </c>
      <c r="X4" s="2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3" t="s">
        <v>40</v>
      </c>
      <c r="O5" s="63" t="s">
        <v>41</v>
      </c>
      <c r="P5" s="69" t="s">
        <v>150</v>
      </c>
      <c r="Q5" s="1">
        <f t="shared" si="0"/>
        <v>45</v>
      </c>
      <c r="R5" s="1" t="str">
        <f t="shared" si="1"/>
        <v>41 - 50</v>
      </c>
      <c r="S5" s="51"/>
      <c r="T5" s="58"/>
      <c r="U5" s="63" t="s">
        <v>42</v>
      </c>
      <c r="V5" s="63" t="s">
        <v>43</v>
      </c>
      <c r="W5" s="63">
        <v>85750045822</v>
      </c>
      <c r="X5" s="2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3" t="s">
        <v>44</v>
      </c>
      <c r="O6" s="63" t="s">
        <v>45</v>
      </c>
      <c r="P6" s="69" t="s">
        <v>151</v>
      </c>
      <c r="Q6" s="1">
        <f t="shared" si="0"/>
        <v>24</v>
      </c>
      <c r="R6" s="1" t="str">
        <f t="shared" si="1"/>
        <v>21 - 30</v>
      </c>
      <c r="S6" s="51"/>
      <c r="T6" s="50"/>
      <c r="U6" s="63" t="s">
        <v>46</v>
      </c>
      <c r="V6" s="63" t="s">
        <v>47</v>
      </c>
      <c r="W6" s="63" t="s">
        <v>48</v>
      </c>
      <c r="X6" s="2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3" t="s">
        <v>49</v>
      </c>
      <c r="O7" s="63" t="s">
        <v>50</v>
      </c>
      <c r="P7" s="69" t="s">
        <v>151</v>
      </c>
      <c r="Q7" s="1">
        <f t="shared" si="0"/>
        <v>37</v>
      </c>
      <c r="R7" s="1" t="str">
        <f t="shared" si="1"/>
        <v>31 - 40</v>
      </c>
      <c r="S7" s="56"/>
      <c r="T7" s="50"/>
      <c r="U7" s="63" t="s">
        <v>51</v>
      </c>
      <c r="V7" s="63" t="s">
        <v>52</v>
      </c>
      <c r="W7" s="63">
        <v>81352499947</v>
      </c>
      <c r="X7" s="2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3" t="s">
        <v>53</v>
      </c>
      <c r="O8" s="63" t="s">
        <v>54</v>
      </c>
      <c r="P8" s="69" t="s">
        <v>151</v>
      </c>
      <c r="Q8" s="1">
        <f t="shared" si="0"/>
        <v>33</v>
      </c>
      <c r="R8" s="1" t="str">
        <f t="shared" si="1"/>
        <v>31 - 40</v>
      </c>
      <c r="S8" s="51"/>
      <c r="T8" s="58"/>
      <c r="U8" s="63" t="s">
        <v>55</v>
      </c>
      <c r="V8" s="63" t="s">
        <v>56</v>
      </c>
      <c r="W8" s="63" t="s">
        <v>57</v>
      </c>
      <c r="X8" s="2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3" t="s">
        <v>58</v>
      </c>
      <c r="O9" s="63" t="s">
        <v>59</v>
      </c>
      <c r="P9" s="69" t="s">
        <v>151</v>
      </c>
      <c r="Q9" s="1">
        <f t="shared" si="0"/>
        <v>52</v>
      </c>
      <c r="R9" s="1" t="str">
        <f t="shared" si="1"/>
        <v>&gt; 50</v>
      </c>
      <c r="S9" s="51"/>
      <c r="T9" s="58"/>
      <c r="U9" s="63" t="s">
        <v>60</v>
      </c>
      <c r="V9" s="63" t="s">
        <v>61</v>
      </c>
      <c r="W9" s="63">
        <v>82148439927</v>
      </c>
      <c r="X9" s="2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3" t="s">
        <v>62</v>
      </c>
      <c r="O10" s="63" t="s">
        <v>63</v>
      </c>
      <c r="P10" s="69" t="s">
        <v>151</v>
      </c>
      <c r="Q10" s="1">
        <f t="shared" si="0"/>
        <v>20</v>
      </c>
      <c r="R10" s="1" t="str">
        <f t="shared" si="1"/>
        <v>&lt; 21</v>
      </c>
      <c r="S10" s="51"/>
      <c r="T10" s="58"/>
      <c r="U10" s="63" t="s">
        <v>60</v>
      </c>
      <c r="V10" s="63" t="s">
        <v>64</v>
      </c>
      <c r="W10" s="63">
        <v>85288186163</v>
      </c>
      <c r="X10" s="2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3" t="s">
        <v>65</v>
      </c>
      <c r="O11" s="63" t="s">
        <v>66</v>
      </c>
      <c r="P11" s="69" t="s">
        <v>151</v>
      </c>
      <c r="Q11" s="1">
        <f t="shared" si="0"/>
        <v>24</v>
      </c>
      <c r="R11" s="1" t="str">
        <f t="shared" si="1"/>
        <v>21 - 30</v>
      </c>
      <c r="S11" s="51"/>
      <c r="T11" s="50"/>
      <c r="U11" s="63" t="s">
        <v>67</v>
      </c>
      <c r="V11" s="63" t="s">
        <v>68</v>
      </c>
      <c r="W11" s="63">
        <v>81352484334</v>
      </c>
      <c r="X11" s="2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3" t="s">
        <v>69</v>
      </c>
      <c r="O12" s="63" t="s">
        <v>70</v>
      </c>
      <c r="P12" s="69" t="s">
        <v>151</v>
      </c>
      <c r="Q12" s="1">
        <f t="shared" si="0"/>
        <v>28</v>
      </c>
      <c r="R12" s="1" t="str">
        <f t="shared" si="1"/>
        <v>21 - 30</v>
      </c>
      <c r="S12" s="56"/>
      <c r="T12" s="58"/>
      <c r="U12" s="63" t="s">
        <v>71</v>
      </c>
      <c r="V12" s="63" t="s">
        <v>72</v>
      </c>
      <c r="W12" s="63" t="s">
        <v>73</v>
      </c>
      <c r="X12" s="2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3" t="s">
        <v>74</v>
      </c>
      <c r="O13" s="63" t="s">
        <v>75</v>
      </c>
      <c r="P13" s="69" t="s">
        <v>151</v>
      </c>
      <c r="Q13" s="1">
        <f t="shared" si="0"/>
        <v>48</v>
      </c>
      <c r="R13" s="1" t="str">
        <f t="shared" si="1"/>
        <v>41 - 50</v>
      </c>
      <c r="S13" s="51"/>
      <c r="T13" s="58"/>
      <c r="U13" s="63" t="s">
        <v>76</v>
      </c>
      <c r="V13" s="63" t="s">
        <v>77</v>
      </c>
      <c r="W13" s="63">
        <v>85245416712</v>
      </c>
      <c r="X13" s="2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3" t="s">
        <v>78</v>
      </c>
      <c r="O14" s="63" t="s">
        <v>79</v>
      </c>
      <c r="P14" s="69" t="s">
        <v>150</v>
      </c>
      <c r="Q14" s="1">
        <f t="shared" si="0"/>
        <v>26</v>
      </c>
      <c r="R14" s="1" t="str">
        <f t="shared" si="1"/>
        <v>21 - 30</v>
      </c>
      <c r="S14" s="51"/>
      <c r="T14" s="58"/>
      <c r="U14" s="63" t="s">
        <v>80</v>
      </c>
      <c r="V14" s="63" t="s">
        <v>81</v>
      </c>
      <c r="W14" s="63" t="s">
        <v>82</v>
      </c>
      <c r="X14" s="2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3" t="s">
        <v>83</v>
      </c>
      <c r="O15" s="63" t="s">
        <v>84</v>
      </c>
      <c r="P15" s="69" t="s">
        <v>151</v>
      </c>
      <c r="Q15" s="1">
        <f t="shared" si="0"/>
        <v>43</v>
      </c>
      <c r="R15" s="1" t="str">
        <f t="shared" si="1"/>
        <v>41 - 50</v>
      </c>
      <c r="S15" s="51"/>
      <c r="T15" s="50"/>
      <c r="U15" s="63" t="s">
        <v>85</v>
      </c>
      <c r="V15" s="63" t="s">
        <v>86</v>
      </c>
      <c r="W15" s="63">
        <v>85386524126</v>
      </c>
      <c r="X15" s="2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3" t="s">
        <v>87</v>
      </c>
      <c r="O16" s="63" t="s">
        <v>88</v>
      </c>
      <c r="P16" s="69" t="s">
        <v>150</v>
      </c>
      <c r="Q16" s="1">
        <f t="shared" si="0"/>
        <v>31</v>
      </c>
      <c r="R16" s="1" t="str">
        <f t="shared" si="1"/>
        <v>31 - 40</v>
      </c>
      <c r="S16" s="51"/>
      <c r="T16" s="52"/>
      <c r="U16" s="63" t="s">
        <v>89</v>
      </c>
      <c r="V16" s="63" t="s">
        <v>90</v>
      </c>
      <c r="W16" s="63">
        <v>82148479406</v>
      </c>
      <c r="X16" s="2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3" t="s">
        <v>91</v>
      </c>
      <c r="O17" s="63" t="s">
        <v>92</v>
      </c>
      <c r="P17" s="69" t="s">
        <v>151</v>
      </c>
      <c r="Q17" s="1">
        <f t="shared" si="0"/>
        <v>57</v>
      </c>
      <c r="R17" s="1" t="str">
        <f t="shared" si="1"/>
        <v>&gt; 50</v>
      </c>
      <c r="S17" s="51"/>
      <c r="T17" s="53"/>
      <c r="U17" s="63" t="s">
        <v>93</v>
      </c>
      <c r="V17" s="63" t="s">
        <v>94</v>
      </c>
      <c r="W17" s="63">
        <v>81257010639</v>
      </c>
      <c r="X17" s="2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3" t="s">
        <v>95</v>
      </c>
      <c r="O18" s="63" t="s">
        <v>96</v>
      </c>
      <c r="P18" s="69" t="s">
        <v>151</v>
      </c>
      <c r="Q18" s="1">
        <f t="shared" si="0"/>
        <v>38</v>
      </c>
      <c r="R18" s="1" t="str">
        <f t="shared" si="1"/>
        <v>31 - 40</v>
      </c>
      <c r="S18" s="56"/>
      <c r="T18" s="50"/>
      <c r="U18" s="63" t="s">
        <v>97</v>
      </c>
      <c r="V18" s="64" t="s">
        <v>98</v>
      </c>
      <c r="W18" s="63">
        <v>85252118238</v>
      </c>
      <c r="X18" s="2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3" t="s">
        <v>99</v>
      </c>
      <c r="O19" s="63" t="s">
        <v>100</v>
      </c>
      <c r="P19" s="69" t="s">
        <v>151</v>
      </c>
      <c r="Q19" s="1">
        <f t="shared" si="0"/>
        <v>29</v>
      </c>
      <c r="R19" s="1" t="str">
        <f t="shared" si="1"/>
        <v>21 - 30</v>
      </c>
      <c r="S19" s="51"/>
      <c r="T19" s="59"/>
      <c r="U19" s="63" t="s">
        <v>101</v>
      </c>
      <c r="V19" s="63" t="s">
        <v>102</v>
      </c>
      <c r="W19" s="63" t="s">
        <v>103</v>
      </c>
      <c r="X19" s="2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5" t="s">
        <v>104</v>
      </c>
      <c r="O20" s="65" t="s">
        <v>105</v>
      </c>
      <c r="P20" s="69" t="s">
        <v>150</v>
      </c>
      <c r="Q20" s="1">
        <f t="shared" si="0"/>
        <v>36</v>
      </c>
      <c r="R20" s="1" t="str">
        <f t="shared" si="1"/>
        <v>31 - 40</v>
      </c>
      <c r="S20" s="51"/>
      <c r="T20" s="60"/>
      <c r="U20" s="65" t="s">
        <v>106</v>
      </c>
      <c r="V20" s="66" t="s">
        <v>107</v>
      </c>
      <c r="W20" s="65">
        <v>81345994485</v>
      </c>
      <c r="X20" s="2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5" t="s">
        <v>108</v>
      </c>
      <c r="O21" s="65" t="s">
        <v>109</v>
      </c>
      <c r="P21" s="69" t="s">
        <v>150</v>
      </c>
      <c r="Q21" s="1">
        <f t="shared" si="0"/>
        <v>34</v>
      </c>
      <c r="R21" s="1" t="str">
        <f t="shared" si="1"/>
        <v>31 - 40</v>
      </c>
      <c r="S21" s="54"/>
      <c r="T21" s="59"/>
      <c r="U21" s="65" t="s">
        <v>106</v>
      </c>
      <c r="V21" s="66" t="s">
        <v>107</v>
      </c>
      <c r="W21" s="65">
        <v>85822208155</v>
      </c>
      <c r="X21" s="2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5" t="s">
        <v>110</v>
      </c>
      <c r="O22" s="65" t="s">
        <v>111</v>
      </c>
      <c r="P22" s="69" t="s">
        <v>150</v>
      </c>
      <c r="Q22" s="1">
        <f t="shared" si="0"/>
        <v>18</v>
      </c>
      <c r="R22" s="1" t="str">
        <f t="shared" si="1"/>
        <v>&lt; 21</v>
      </c>
      <c r="S22" s="55"/>
      <c r="T22" s="59"/>
      <c r="U22" s="65" t="s">
        <v>112</v>
      </c>
      <c r="V22" s="66" t="s">
        <v>113</v>
      </c>
      <c r="W22" s="65">
        <v>89693922488</v>
      </c>
      <c r="X22" s="2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5" t="s">
        <v>114</v>
      </c>
      <c r="O23" s="65" t="s">
        <v>115</v>
      </c>
      <c r="P23" s="69" t="s">
        <v>151</v>
      </c>
      <c r="Q23" s="1">
        <f t="shared" si="0"/>
        <v>57</v>
      </c>
      <c r="R23" s="1" t="str">
        <f t="shared" si="1"/>
        <v>&gt; 50</v>
      </c>
      <c r="S23" s="51"/>
      <c r="T23" s="59"/>
      <c r="U23" s="65" t="s">
        <v>116</v>
      </c>
      <c r="V23" s="67" t="s">
        <v>98</v>
      </c>
      <c r="W23" s="65">
        <v>81328282166</v>
      </c>
      <c r="X23" s="2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5" t="s">
        <v>117</v>
      </c>
      <c r="O24" s="65" t="s">
        <v>118</v>
      </c>
      <c r="P24" s="69" t="s">
        <v>150</v>
      </c>
      <c r="Q24" s="1">
        <f t="shared" si="0"/>
        <v>42</v>
      </c>
      <c r="R24" s="1" t="str">
        <f t="shared" si="1"/>
        <v>41 - 50</v>
      </c>
      <c r="S24" s="51"/>
      <c r="T24" s="59"/>
      <c r="U24" s="65" t="s">
        <v>119</v>
      </c>
      <c r="V24" s="66" t="s">
        <v>120</v>
      </c>
      <c r="W24" s="65" t="s">
        <v>121</v>
      </c>
      <c r="X24" s="2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5" t="s">
        <v>122</v>
      </c>
      <c r="O25" s="65" t="s">
        <v>123</v>
      </c>
      <c r="P25" s="69" t="s">
        <v>151</v>
      </c>
      <c r="Q25" s="1">
        <f t="shared" si="0"/>
        <v>51</v>
      </c>
      <c r="R25" s="1" t="str">
        <f t="shared" si="1"/>
        <v>&gt; 50</v>
      </c>
      <c r="S25" s="51"/>
      <c r="T25" s="59"/>
      <c r="U25" s="65" t="s">
        <v>124</v>
      </c>
      <c r="V25" s="67" t="s">
        <v>98</v>
      </c>
      <c r="W25" s="65">
        <v>81345607556</v>
      </c>
      <c r="X25" s="2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5" t="s">
        <v>125</v>
      </c>
      <c r="O26" s="65" t="s">
        <v>126</v>
      </c>
      <c r="P26" s="69" t="s">
        <v>151</v>
      </c>
      <c r="Q26" s="1">
        <f t="shared" si="0"/>
        <v>27</v>
      </c>
      <c r="R26" s="1" t="str">
        <f t="shared" si="1"/>
        <v>21 - 30</v>
      </c>
      <c r="S26" s="51"/>
      <c r="T26" s="59"/>
      <c r="U26" s="68" t="s">
        <v>98</v>
      </c>
      <c r="V26" s="66" t="s">
        <v>127</v>
      </c>
      <c r="W26" s="65" t="s">
        <v>128</v>
      </c>
      <c r="X26" s="2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5" t="s">
        <v>129</v>
      </c>
      <c r="O27" s="65" t="s">
        <v>130</v>
      </c>
      <c r="P27" s="69" t="s">
        <v>151</v>
      </c>
      <c r="Q27" s="1">
        <f t="shared" si="0"/>
        <v>28</v>
      </c>
      <c r="R27" s="1" t="str">
        <f t="shared" si="1"/>
        <v>21 - 30</v>
      </c>
      <c r="S27" s="51"/>
      <c r="T27" s="59"/>
      <c r="U27" s="65" t="s">
        <v>131</v>
      </c>
      <c r="V27" s="66" t="s">
        <v>132</v>
      </c>
      <c r="W27" s="65">
        <v>85349777770</v>
      </c>
      <c r="X27" s="2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5" t="s">
        <v>133</v>
      </c>
      <c r="O28" s="65" t="s">
        <v>134</v>
      </c>
      <c r="P28" s="69" t="s">
        <v>151</v>
      </c>
      <c r="Q28" s="1">
        <f t="shared" si="0"/>
        <v>36</v>
      </c>
      <c r="R28" s="1" t="str">
        <f t="shared" si="1"/>
        <v>31 - 40</v>
      </c>
      <c r="S28" s="51"/>
      <c r="T28" s="59"/>
      <c r="U28" s="65" t="s">
        <v>135</v>
      </c>
      <c r="V28" s="66" t="s">
        <v>136</v>
      </c>
      <c r="W28" s="65">
        <v>81352428894</v>
      </c>
      <c r="X28" s="2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5" t="s">
        <v>137</v>
      </c>
      <c r="O29" s="65" t="s">
        <v>138</v>
      </c>
      <c r="P29" s="69" t="s">
        <v>150</v>
      </c>
      <c r="Q29" s="1">
        <f t="shared" si="0"/>
        <v>44</v>
      </c>
      <c r="R29" s="1" t="str">
        <f t="shared" si="1"/>
        <v>41 - 50</v>
      </c>
      <c r="S29" s="51"/>
      <c r="T29" s="59"/>
      <c r="U29" s="65" t="s">
        <v>139</v>
      </c>
      <c r="V29" s="66" t="s">
        <v>140</v>
      </c>
      <c r="W29" s="65">
        <v>89608540766</v>
      </c>
      <c r="X29" s="2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5" t="s">
        <v>141</v>
      </c>
      <c r="O30" s="65" t="s">
        <v>142</v>
      </c>
      <c r="P30" s="69" t="s">
        <v>151</v>
      </c>
      <c r="Q30" s="1">
        <f t="shared" si="0"/>
        <v>43</v>
      </c>
      <c r="R30" s="1" t="str">
        <f t="shared" si="1"/>
        <v>41 - 50</v>
      </c>
      <c r="S30" s="57"/>
      <c r="T30" s="59"/>
      <c r="U30" s="65" t="s">
        <v>143</v>
      </c>
      <c r="V30" s="66" t="s">
        <v>144</v>
      </c>
      <c r="W30" s="65">
        <v>85245034670</v>
      </c>
      <c r="X30" s="2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5" t="s">
        <v>145</v>
      </c>
      <c r="O31" s="65" t="s">
        <v>146</v>
      </c>
      <c r="P31" s="69" t="s">
        <v>150</v>
      </c>
      <c r="Q31" s="1">
        <f t="shared" si="0"/>
        <v>40</v>
      </c>
      <c r="R31" s="1" t="str">
        <f t="shared" si="1"/>
        <v>31 - 40</v>
      </c>
      <c r="S31" s="54"/>
      <c r="T31" s="61"/>
      <c r="U31" s="65" t="s">
        <v>147</v>
      </c>
      <c r="V31" s="66" t="s">
        <v>148</v>
      </c>
      <c r="W31" s="65" t="s">
        <v>149</v>
      </c>
      <c r="X31" s="2"/>
      <c r="Y31" s="10"/>
    </row>
    <row r="32" spans="1:25" ht="16.899999999999999" customHeight="1" x14ac:dyDescent="0.3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62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2016-10-05T09:47:33Z</dcterms:modified>
  <dc:language>en-US</dc:language>
</cp:coreProperties>
</file>