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KSP KALIMANTAN TIMUR 6-9 MEI 13" sheetId="6" r:id="rId1"/>
  </sheets>
  <calcPr calcId="144525"/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4" i="6"/>
  <c r="Q25" i="6"/>
  <c r="Q26" i="6"/>
  <c r="Q2" i="6"/>
  <c r="R26" i="6" l="1"/>
  <c r="R25" i="6"/>
  <c r="R24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<sst xmlns="http://schemas.openxmlformats.org/spreadsheetml/2006/main" count="230" uniqueCount="134">
  <si>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</si>
  <si>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</si>
  <si>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</si>
  <si>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</si>
  <si>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</si>
  <si>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</si>
  <si>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</si>
  <si>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</si>
  <si>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</si>
  <si>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</si>
  <si>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</si>
  <si>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</si>
  <si>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</si>
  <si>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</si>
  <si>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</si>
  <si>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</si>
  <si>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</si>
  <si>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</si>
  <si>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</si>
  <si>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</si>
  <si>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</si>
  <si>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</si>
  <si>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</si>
  <si>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</si>
  <si>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</si>
  <si>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</si>
  <si>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Rekha Hasmina rahmat</t>
  </si>
  <si>
    <t>Dina Dianty</t>
  </si>
  <si>
    <t>Lina Wati</t>
  </si>
  <si>
    <t>Andi Indrawati</t>
  </si>
  <si>
    <t>Juandri</t>
  </si>
  <si>
    <t>Suripto</t>
  </si>
  <si>
    <t>Sri Handayani</t>
  </si>
  <si>
    <t>Tamin</t>
  </si>
  <si>
    <t>Suhartaty</t>
  </si>
  <si>
    <t xml:space="preserve">Triadi Yulianto </t>
  </si>
  <si>
    <t xml:space="preserve">Zainal Baderi </t>
  </si>
  <si>
    <t>Syamsinar</t>
  </si>
  <si>
    <t>Djoko Hadi Soeprajitno</t>
  </si>
  <si>
    <t xml:space="preserve">Tutik </t>
  </si>
  <si>
    <t>M.Ikhsan Anwari</t>
  </si>
  <si>
    <t>Handrawati Sanib</t>
  </si>
  <si>
    <t>Muhammad Damsiki</t>
  </si>
  <si>
    <t>Muyanto</t>
  </si>
  <si>
    <t>Andika</t>
  </si>
  <si>
    <t>Samariyah</t>
  </si>
  <si>
    <t>Juraita</t>
  </si>
  <si>
    <t>Hj.Hamiah</t>
  </si>
  <si>
    <t>Muhammad Herry</t>
  </si>
  <si>
    <t>Iwan Tanama</t>
  </si>
  <si>
    <t>Rochmad</t>
  </si>
  <si>
    <t>Djamal Hermawan</t>
  </si>
  <si>
    <t>Haderi</t>
  </si>
  <si>
    <t>Karyanto</t>
  </si>
  <si>
    <t>Yohanis Billan</t>
  </si>
  <si>
    <t>Hadinata</t>
  </si>
  <si>
    <t>Samarinda,04 November 1989</t>
  </si>
  <si>
    <t>Samarinda,09 Januari 1989</t>
  </si>
  <si>
    <t>Samarinda,02 Juli 1975</t>
  </si>
  <si>
    <t>Barru, 10 Oktober 1975</t>
  </si>
  <si>
    <t>Samarinda,09 Januari 1987</t>
  </si>
  <si>
    <t>Malang, 05 Desember 1952</t>
  </si>
  <si>
    <t>Samarinda, 17 Agustus 1978</t>
  </si>
  <si>
    <t>Madiun,29 Agustus 1969</t>
  </si>
  <si>
    <t>Samarinda, 16 Maret 1973</t>
  </si>
  <si>
    <t>Samarinda,25 Juli 1974</t>
  </si>
  <si>
    <t>Tulung Agung,15 Februari 1942</t>
  </si>
  <si>
    <t>Makassar, 30 januari 1984</t>
  </si>
  <si>
    <t>Balikpapan, 27 Juli 1969</t>
  </si>
  <si>
    <t>Kediri,25 Agustus 1963</t>
  </si>
  <si>
    <t>Samarinda, 13 Januari 1976</t>
  </si>
  <si>
    <t>Bone, 14 Agustus 1966</t>
  </si>
  <si>
    <t>Tegal, 19 Juni 1961</t>
  </si>
  <si>
    <t>Tulungagung,17 Mei 1962</t>
  </si>
  <si>
    <t>Teluk Muda,20 April 1990</t>
  </si>
  <si>
    <t>Muara Badak, 10 Februari 1986</t>
  </si>
  <si>
    <t>Samarinda,08 November 1974</t>
  </si>
  <si>
    <t xml:space="preserve">Rempanga,12 Oktober </t>
  </si>
  <si>
    <t>Samarinda,26 Febuari 1980</t>
  </si>
  <si>
    <t>Kota Bangun,07 Oktober 1980</t>
  </si>
  <si>
    <t>Sukoharjo,06 April 1971</t>
  </si>
  <si>
    <t>KSU Global Prima</t>
  </si>
  <si>
    <t>KSP Borneo Mandiri</t>
  </si>
  <si>
    <t>Kopwan Sekar Wangi</t>
  </si>
  <si>
    <t>KRU Pea Dana</t>
  </si>
  <si>
    <t>KSU Gemilang</t>
  </si>
  <si>
    <t>KSU BMT jabal Nur</t>
  </si>
  <si>
    <t>KUD Bejomu</t>
  </si>
  <si>
    <t>KPN Medika</t>
  </si>
  <si>
    <t>KPN Balaikota Samarinda</t>
  </si>
  <si>
    <t xml:space="preserve">KOP  Al-Kautsar </t>
  </si>
  <si>
    <t>TVRI Kaltim</t>
  </si>
  <si>
    <t>KSU Mandiri Sejahtera</t>
  </si>
  <si>
    <t>KOP.Karyawan Pem.PLN</t>
  </si>
  <si>
    <t>KSP Mega Borneo</t>
  </si>
  <si>
    <t>KPN Semoga Jaya</t>
  </si>
  <si>
    <t>KPN/KPRI Prima</t>
  </si>
  <si>
    <t>Belayan Sejahtera</t>
  </si>
  <si>
    <t>KPRI Abdi Luhur</t>
  </si>
  <si>
    <t>KPN Mega Bakti</t>
  </si>
  <si>
    <t>KSU Pesut</t>
  </si>
  <si>
    <t>KSU Darul Ihsan</t>
  </si>
  <si>
    <t>Nusantara</t>
  </si>
  <si>
    <t>KUD Podo Rukun</t>
  </si>
  <si>
    <t>KSU Najumul Hayat</t>
  </si>
  <si>
    <t>Kopkar Bara Sakti</t>
  </si>
  <si>
    <t>KPN Prima</t>
  </si>
  <si>
    <t>Jl.Padat Karya 66 M.tulus Rt.09 - Samarinda</t>
  </si>
  <si>
    <t>Jl.Hasan Basri 69.2 Rt 24 - Samarinda</t>
  </si>
  <si>
    <t>Loa Ulung rt.09 Tgr Seberiang Kutai kertangra</t>
  </si>
  <si>
    <t>Jl.kadrie Oening Samarinda</t>
  </si>
  <si>
    <t>Jl.Merbabu NoIII Rt10/06 Samarinda</t>
  </si>
  <si>
    <t>Rt.07 Kel.Simpang Tiga  Samarinda</t>
  </si>
  <si>
    <t xml:space="preserve">Jl.W.Mongonsidi Rt.22 no.06 Samarinda </t>
  </si>
  <si>
    <t>Jl.Joyomulyo Rt.38 Lempake Samarinda</t>
  </si>
  <si>
    <t>Jl.W.Mongonsidi  Samarinda</t>
  </si>
  <si>
    <t>Perum Puspita Blk.Ad.18 Samarinda</t>
  </si>
  <si>
    <t>Jl. Angklung B-4 Samarinda</t>
  </si>
  <si>
    <t>Jl.Pramuka 2A Rt.06 No.01 Samarinda</t>
  </si>
  <si>
    <t>Perum Griya Mukti Sejahtera</t>
  </si>
  <si>
    <t>Jl.Juanda 08 Jambu 3 No.80</t>
  </si>
  <si>
    <t>Jl.pelita I-b No.12</t>
  </si>
  <si>
    <t>Jl.Poros Rt.20No.19 Bhuana Jaya</t>
  </si>
  <si>
    <t>Jl.raya Sapari Km40</t>
  </si>
  <si>
    <t xml:space="preserve">Rt01 Desa Muai </t>
  </si>
  <si>
    <t>Jl.H.Ismail Rt.04 Kec.Muara Badak</t>
  </si>
  <si>
    <t>Jl.Proklamasi I B No.25 Rt.51</t>
  </si>
  <si>
    <t>Jl.Dr.Fl.Tombing</t>
  </si>
  <si>
    <t>Jl.P.Suryanata No.126</t>
  </si>
  <si>
    <t>JL.Sri Bangun Rt.19</t>
  </si>
  <si>
    <t xml:space="preserve">Badak Makmur </t>
  </si>
  <si>
    <t>Kab. Kutai Kartanegara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</si>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</sst>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8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u/>
      <sz val="12"/>
      <color theme="10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8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49" fontId="15" fillId="0" borderId="2" xfId="23" applyNumberFormat="1" applyFont="1" applyBorder="1" applyAlignment="1" applyProtection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49" fontId="26" fillId="0" borderId="7" xfId="23" applyNumberFormat="1" applyFont="1" applyBorder="1" applyAlignment="1" applyProtection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0" fontId="26" fillId="0" borderId="2" xfId="23" applyFont="1" applyBorder="1" applyAlignment="1" applyProtection="1">
      <alignment vertical="center" wrapText="1"/>
    </xf>
    <xf numFmtId="49" fontId="26" fillId="0" borderId="7" xfId="23" applyNumberFormat="1" applyFont="1" applyBorder="1" applyAlignment="1" applyProtection="1">
      <alignment vertical="center" wrapText="1"/>
    </xf>
    <xf numFmtId="49" fontId="15" fillId="0" borderId="7" xfId="23" applyNumberFormat="1" applyFont="1" applyBorder="1" applyAlignment="1" applyProtection="1">
      <alignment horizontal="center" vertical="center" wrapText="1"/>
    </xf>
    <xf numFmtId="49" fontId="26" fillId="0" borderId="7" xfId="23" applyNumberFormat="1" applyFont="1" applyBorder="1" applyAlignment="1" applyProtection="1">
      <alignment horizontal="left" vertical="center" wrapText="1"/>
    </xf>
    <xf numFmtId="0" fontId="26" fillId="0" borderId="6" xfId="23" applyFont="1" applyBorder="1" applyAlignment="1" applyProtection="1">
      <alignment vertical="center" wrapText="1"/>
    </xf>
    <xf numFmtId="49" fontId="26" fillId="0" borderId="8" xfId="23" applyNumberFormat="1" applyFont="1" applyBorder="1" applyAlignment="1" applyProtection="1">
      <alignment horizontal="center" vertical="center" wrapText="1"/>
    </xf>
    <xf numFmtId="49" fontId="26" fillId="0" borderId="6" xfId="23" applyNumberFormat="1" applyFont="1" applyBorder="1" applyAlignment="1" applyProtection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23" applyFont="1" applyBorder="1" applyAlignment="1" applyProtection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7" fillId="0" borderId="2" xfId="0" applyFont="1" applyBorder="1"/>
    <xf numFmtId="0" fontId="27" fillId="0" borderId="2" xfId="0" quotePrefix="1" applyFont="1" applyBorder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A4" zoomScale="75" zoomScaleNormal="75" workbookViewId="0">
      <selection activeCell="P33" sqref="P33"/>
    </sheetView>
  </sheetViews>
  <sheetFormatPr defaultRowHeight="15.75" x14ac:dyDescent="0.25"/>
  <cols>
    <col min="1" max="12" width="9.140625" style="1"/>
    <col min="13" max="13" width="23.42578125" style="12" customWidth="1"/>
    <col min="14" max="14" width="6.85546875" style="1" customWidth="1"/>
    <col min="15" max="15" width="36.710937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28.28515625" style="1" customWidth="1"/>
    <col min="22" max="22" width="34.7109375" style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79" t="s">
        <v>26</v>
      </c>
      <c r="N2" s="59"/>
      <c r="O2" s="79" t="s">
        <v>56</v>
      </c>
      <c r="P2" s="73" t="s">
        <v>132</v>
      </c>
      <c r="Q2" s="63">
        <f>2013-VALUE(RIGHT(O2,4))</f>
        <v>24</v>
      </c>
      <c r="R2" s="2" t="str">
        <f t="shared" ref="R2:R31" si="0">IF(Q2&lt;21,"&lt; 21",IF(Q2&lt;=30,"21 - 30",IF(Q2&lt;=40,"31 - 40",IF(Q2&lt;=50,"41 - 50","&gt; 50" ))))</f>
        <v>21 - 30</v>
      </c>
      <c r="S2" s="56"/>
      <c r="T2" s="59"/>
      <c r="U2" s="79" t="s">
        <v>81</v>
      </c>
      <c r="V2" s="79" t="s">
        <v>107</v>
      </c>
      <c r="W2" s="80"/>
      <c r="X2" s="64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79" t="s">
        <v>27</v>
      </c>
      <c r="N3" s="59"/>
      <c r="O3" s="79" t="s">
        <v>57</v>
      </c>
      <c r="P3" s="74" t="s">
        <v>132</v>
      </c>
      <c r="Q3" s="63">
        <f t="shared" ref="Q3:Q31" si="1">2013-VALUE(RIGHT(O3,4))</f>
        <v>24</v>
      </c>
      <c r="R3" s="2" t="str">
        <f t="shared" si="0"/>
        <v>21 - 30</v>
      </c>
      <c r="S3" s="51"/>
      <c r="T3" s="59"/>
      <c r="U3" s="79" t="s">
        <v>82</v>
      </c>
      <c r="V3" s="79" t="s">
        <v>108</v>
      </c>
      <c r="W3" s="80"/>
      <c r="X3" s="65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79" t="s">
        <v>28</v>
      </c>
      <c r="N4" s="59"/>
      <c r="O4" s="79" t="s">
        <v>58</v>
      </c>
      <c r="P4" s="74" t="s">
        <v>132</v>
      </c>
      <c r="Q4" s="63">
        <f t="shared" si="1"/>
        <v>38</v>
      </c>
      <c r="R4" s="2" t="str">
        <f t="shared" si="0"/>
        <v>31 - 40</v>
      </c>
      <c r="S4" s="51"/>
      <c r="T4" s="59"/>
      <c r="U4" s="79" t="s">
        <v>83</v>
      </c>
      <c r="V4" s="79" t="s">
        <v>109</v>
      </c>
      <c r="W4" s="79"/>
      <c r="X4" s="66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79" t="s">
        <v>29</v>
      </c>
      <c r="N5" s="59"/>
      <c r="O5" s="79" t="s">
        <v>59</v>
      </c>
      <c r="P5" s="73" t="s">
        <v>132</v>
      </c>
      <c r="Q5" s="63">
        <f t="shared" si="1"/>
        <v>38</v>
      </c>
      <c r="R5" s="2" t="str">
        <f t="shared" si="0"/>
        <v>31 - 40</v>
      </c>
      <c r="S5" s="51"/>
      <c r="T5" s="59"/>
      <c r="U5" s="79" t="s">
        <v>81</v>
      </c>
      <c r="V5" s="79" t="s">
        <v>110</v>
      </c>
      <c r="W5" s="79"/>
      <c r="X5" s="65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79" t="s">
        <v>30</v>
      </c>
      <c r="N6" s="50"/>
      <c r="O6" s="79" t="s">
        <v>60</v>
      </c>
      <c r="P6" s="73" t="s">
        <v>133</v>
      </c>
      <c r="Q6" s="63">
        <f t="shared" si="1"/>
        <v>26</v>
      </c>
      <c r="R6" s="2" t="str">
        <f t="shared" si="0"/>
        <v>21 - 30</v>
      </c>
      <c r="S6" s="51"/>
      <c r="T6" s="50"/>
      <c r="U6" s="79" t="s">
        <v>84</v>
      </c>
      <c r="V6" s="79" t="s">
        <v>111</v>
      </c>
      <c r="W6" s="79"/>
      <c r="X6" s="67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79" t="s">
        <v>31</v>
      </c>
      <c r="N7" s="50"/>
      <c r="O7" s="79" t="s">
        <v>61</v>
      </c>
      <c r="P7" s="73" t="s">
        <v>133</v>
      </c>
      <c r="Q7" s="63">
        <f t="shared" si="1"/>
        <v>61</v>
      </c>
      <c r="R7" s="2" t="str">
        <f t="shared" si="0"/>
        <v>&gt; 50</v>
      </c>
      <c r="S7" s="57"/>
      <c r="T7" s="50"/>
      <c r="U7" s="79" t="s">
        <v>85</v>
      </c>
      <c r="V7" s="79" t="s">
        <v>112</v>
      </c>
      <c r="W7" s="79"/>
      <c r="X7" s="67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79" t="s">
        <v>32</v>
      </c>
      <c r="N8" s="59"/>
      <c r="O8" s="79" t="s">
        <v>62</v>
      </c>
      <c r="P8" s="73" t="s">
        <v>132</v>
      </c>
      <c r="Q8" s="63">
        <f t="shared" si="1"/>
        <v>35</v>
      </c>
      <c r="R8" s="2" t="str">
        <f t="shared" si="0"/>
        <v>31 - 40</v>
      </c>
      <c r="S8" s="51"/>
      <c r="T8" s="59"/>
      <c r="U8" s="79" t="s">
        <v>86</v>
      </c>
      <c r="V8" s="79" t="s">
        <v>113</v>
      </c>
      <c r="W8" s="79"/>
      <c r="X8" s="67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79" t="s">
        <v>33</v>
      </c>
      <c r="N9" s="59"/>
      <c r="O9" s="79" t="s">
        <v>63</v>
      </c>
      <c r="P9" s="73" t="s">
        <v>133</v>
      </c>
      <c r="Q9" s="63">
        <f t="shared" si="1"/>
        <v>44</v>
      </c>
      <c r="R9" s="2" t="str">
        <f t="shared" si="0"/>
        <v>41 - 50</v>
      </c>
      <c r="S9" s="51"/>
      <c r="T9" s="59"/>
      <c r="U9" s="79" t="s">
        <v>87</v>
      </c>
      <c r="V9" s="79" t="s">
        <v>114</v>
      </c>
      <c r="W9" s="79"/>
      <c r="X9" s="67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79" t="s">
        <v>34</v>
      </c>
      <c r="N10" s="59"/>
      <c r="O10" s="79" t="s">
        <v>64</v>
      </c>
      <c r="P10" s="73" t="s">
        <v>132</v>
      </c>
      <c r="Q10" s="63">
        <f t="shared" si="1"/>
        <v>40</v>
      </c>
      <c r="R10" s="2" t="str">
        <f t="shared" si="0"/>
        <v>31 - 40</v>
      </c>
      <c r="S10" s="51"/>
      <c r="T10" s="59"/>
      <c r="U10" s="79" t="s">
        <v>88</v>
      </c>
      <c r="V10" s="79" t="s">
        <v>115</v>
      </c>
      <c r="W10" s="79"/>
      <c r="X10" s="68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79" t="s">
        <v>35</v>
      </c>
      <c r="N11" s="50"/>
      <c r="O11" s="79" t="s">
        <v>65</v>
      </c>
      <c r="P11" s="73" t="s">
        <v>133</v>
      </c>
      <c r="Q11" s="63">
        <f t="shared" si="1"/>
        <v>39</v>
      </c>
      <c r="R11" s="2" t="str">
        <f t="shared" si="0"/>
        <v>31 - 40</v>
      </c>
      <c r="S11" s="51"/>
      <c r="T11" s="50"/>
      <c r="U11" s="79" t="s">
        <v>89</v>
      </c>
      <c r="V11" s="79" t="s">
        <v>116</v>
      </c>
      <c r="W11" s="79"/>
      <c r="X11" s="64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79" t="s">
        <v>36</v>
      </c>
      <c r="N12" s="59"/>
      <c r="O12" s="79" t="s">
        <v>66</v>
      </c>
      <c r="P12" s="73" t="s">
        <v>133</v>
      </c>
      <c r="Q12" s="63">
        <f t="shared" si="1"/>
        <v>71</v>
      </c>
      <c r="R12" s="2" t="str">
        <f t="shared" si="0"/>
        <v>&gt; 50</v>
      </c>
      <c r="S12" s="57"/>
      <c r="T12" s="59"/>
      <c r="U12" s="79" t="s">
        <v>90</v>
      </c>
      <c r="V12" s="79" t="s">
        <v>117</v>
      </c>
      <c r="W12" s="79"/>
      <c r="X12" s="55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79" t="s">
        <v>37</v>
      </c>
      <c r="N13" s="59"/>
      <c r="O13" s="79" t="s">
        <v>67</v>
      </c>
      <c r="P13" s="73" t="s">
        <v>133</v>
      </c>
      <c r="Q13" s="63">
        <f t="shared" si="1"/>
        <v>29</v>
      </c>
      <c r="R13" s="2" t="str">
        <f t="shared" si="0"/>
        <v>21 - 30</v>
      </c>
      <c r="S13" s="51"/>
      <c r="T13" s="59"/>
      <c r="U13" s="79" t="s">
        <v>82</v>
      </c>
      <c r="V13" s="79" t="s">
        <v>110</v>
      </c>
      <c r="W13" s="79"/>
      <c r="X13" s="66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79" t="s">
        <v>38</v>
      </c>
      <c r="N14" s="59"/>
      <c r="O14" s="79" t="s">
        <v>68</v>
      </c>
      <c r="P14" s="73" t="s">
        <v>133</v>
      </c>
      <c r="Q14" s="63">
        <f t="shared" si="1"/>
        <v>44</v>
      </c>
      <c r="R14" s="2" t="str">
        <f t="shared" si="0"/>
        <v>41 - 50</v>
      </c>
      <c r="S14" s="51"/>
      <c r="T14" s="59"/>
      <c r="U14" s="79" t="s">
        <v>91</v>
      </c>
      <c r="V14" s="79" t="s">
        <v>118</v>
      </c>
      <c r="W14" s="79"/>
      <c r="X14" s="66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79" t="s">
        <v>39</v>
      </c>
      <c r="N15" s="50"/>
      <c r="O15" s="79" t="s">
        <v>69</v>
      </c>
      <c r="P15" s="50" t="s">
        <v>132</v>
      </c>
      <c r="Q15" s="63">
        <f t="shared" si="1"/>
        <v>50</v>
      </c>
      <c r="R15" s="2" t="str">
        <f t="shared" si="0"/>
        <v>41 - 50</v>
      </c>
      <c r="S15" s="51"/>
      <c r="T15" s="50"/>
      <c r="U15" s="79" t="s">
        <v>92</v>
      </c>
      <c r="V15" s="79" t="s">
        <v>119</v>
      </c>
      <c r="W15" s="79"/>
      <c r="X15" s="69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79" t="s">
        <v>40</v>
      </c>
      <c r="N16" s="52"/>
      <c r="O16" s="79" t="s">
        <v>70</v>
      </c>
      <c r="P16" s="75" t="s">
        <v>133</v>
      </c>
      <c r="Q16" s="63">
        <f t="shared" si="1"/>
        <v>37</v>
      </c>
      <c r="R16" s="2" t="str">
        <f t="shared" si="0"/>
        <v>31 - 40</v>
      </c>
      <c r="S16" s="51"/>
      <c r="T16" s="52"/>
      <c r="U16" s="79" t="s">
        <v>93</v>
      </c>
      <c r="V16" s="79" t="s">
        <v>120</v>
      </c>
      <c r="W16" s="79"/>
      <c r="X16" s="70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79" t="s">
        <v>41</v>
      </c>
      <c r="N17" s="53"/>
      <c r="O17" s="79" t="s">
        <v>71</v>
      </c>
      <c r="P17" s="76" t="s">
        <v>132</v>
      </c>
      <c r="Q17" s="63">
        <f t="shared" si="1"/>
        <v>47</v>
      </c>
      <c r="R17" s="2" t="str">
        <f t="shared" si="0"/>
        <v>41 - 50</v>
      </c>
      <c r="S17" s="51"/>
      <c r="T17" s="53"/>
      <c r="U17" s="79" t="s">
        <v>94</v>
      </c>
      <c r="V17" s="79" t="s">
        <v>121</v>
      </c>
      <c r="W17" s="80"/>
      <c r="X17" s="71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79" t="s">
        <v>42</v>
      </c>
      <c r="N18" s="50"/>
      <c r="O18" s="79" t="s">
        <v>72</v>
      </c>
      <c r="P18" s="50" t="s">
        <v>133</v>
      </c>
      <c r="Q18" s="63">
        <f t="shared" si="1"/>
        <v>52</v>
      </c>
      <c r="R18" s="2" t="str">
        <f t="shared" si="0"/>
        <v>&gt; 50</v>
      </c>
      <c r="S18" s="57"/>
      <c r="T18" s="50"/>
      <c r="U18" s="79" t="s">
        <v>95</v>
      </c>
      <c r="V18" s="79" t="s">
        <v>122</v>
      </c>
      <c r="W18" s="80"/>
      <c r="X18" s="64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79" t="s">
        <v>43</v>
      </c>
      <c r="N19" s="60"/>
      <c r="O19" s="79" t="s">
        <v>73</v>
      </c>
      <c r="P19" s="77" t="s">
        <v>133</v>
      </c>
      <c r="Q19" s="63">
        <f t="shared" si="1"/>
        <v>51</v>
      </c>
      <c r="R19" s="2" t="str">
        <f t="shared" si="0"/>
        <v>&gt; 50</v>
      </c>
      <c r="S19" s="51"/>
      <c r="T19" s="60"/>
      <c r="U19" s="79" t="s">
        <v>96</v>
      </c>
      <c r="V19" s="79" t="s">
        <v>123</v>
      </c>
      <c r="W19" s="80"/>
      <c r="X19" s="64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79" t="s">
        <v>44</v>
      </c>
      <c r="N20" s="61"/>
      <c r="O20" s="79" t="s">
        <v>74</v>
      </c>
      <c r="P20" s="77" t="s">
        <v>133</v>
      </c>
      <c r="Q20" s="63">
        <f t="shared" si="1"/>
        <v>23</v>
      </c>
      <c r="R20" s="2" t="str">
        <f t="shared" si="0"/>
        <v>21 - 30</v>
      </c>
      <c r="S20" s="51"/>
      <c r="T20" s="61"/>
      <c r="U20" s="79" t="s">
        <v>97</v>
      </c>
      <c r="V20" s="79" t="s">
        <v>124</v>
      </c>
      <c r="W20" s="79"/>
      <c r="X20" s="64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79" t="s">
        <v>45</v>
      </c>
      <c r="N21" s="60"/>
      <c r="O21" s="79" t="s">
        <v>75</v>
      </c>
      <c r="P21" s="77" t="s">
        <v>132</v>
      </c>
      <c r="Q21" s="63">
        <f t="shared" si="1"/>
        <v>27</v>
      </c>
      <c r="R21" s="2" t="str">
        <f t="shared" si="0"/>
        <v>21 - 30</v>
      </c>
      <c r="S21" s="54"/>
      <c r="T21" s="60"/>
      <c r="U21" s="79" t="s">
        <v>98</v>
      </c>
      <c r="V21" s="79" t="s">
        <v>125</v>
      </c>
      <c r="W21" s="80"/>
      <c r="X21" s="64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79" t="s">
        <v>46</v>
      </c>
      <c r="N22" s="60"/>
      <c r="O22" s="79" t="s">
        <v>76</v>
      </c>
      <c r="P22" s="77" t="s">
        <v>132</v>
      </c>
      <c r="Q22" s="63">
        <f t="shared" si="1"/>
        <v>39</v>
      </c>
      <c r="R22" s="2" t="str">
        <f t="shared" si="0"/>
        <v>31 - 40</v>
      </c>
      <c r="S22" s="56"/>
      <c r="T22" s="60"/>
      <c r="U22" s="79" t="s">
        <v>94</v>
      </c>
      <c r="V22" s="79" t="s">
        <v>126</v>
      </c>
      <c r="W22" s="80"/>
      <c r="X22" s="64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79" t="s">
        <v>47</v>
      </c>
      <c r="N23" s="60"/>
      <c r="O23" s="79" t="s">
        <v>77</v>
      </c>
      <c r="P23" s="77" t="s">
        <v>132</v>
      </c>
      <c r="Q23" s="63"/>
      <c r="R23" s="2"/>
      <c r="S23" s="51"/>
      <c r="T23" s="60"/>
      <c r="U23" s="79" t="s">
        <v>99</v>
      </c>
      <c r="V23" s="79" t="s">
        <v>127</v>
      </c>
      <c r="W23" s="80"/>
      <c r="X23" s="64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79" t="s">
        <v>48</v>
      </c>
      <c r="N24" s="60"/>
      <c r="O24" s="79" t="s">
        <v>78</v>
      </c>
      <c r="P24" s="77" t="s">
        <v>133</v>
      </c>
      <c r="Q24" s="63">
        <f t="shared" si="1"/>
        <v>33</v>
      </c>
      <c r="R24" s="2" t="str">
        <f t="shared" si="0"/>
        <v>31 - 40</v>
      </c>
      <c r="S24" s="51"/>
      <c r="T24" s="60"/>
      <c r="U24" s="79" t="s">
        <v>100</v>
      </c>
      <c r="V24" s="79" t="s">
        <v>128</v>
      </c>
      <c r="W24" s="79"/>
      <c r="X24" s="64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79" t="s">
        <v>49</v>
      </c>
      <c r="N25" s="60"/>
      <c r="O25" s="79" t="s">
        <v>79</v>
      </c>
      <c r="P25" s="77" t="s">
        <v>133</v>
      </c>
      <c r="Q25" s="63">
        <f t="shared" si="1"/>
        <v>33</v>
      </c>
      <c r="R25" s="2" t="str">
        <f t="shared" si="0"/>
        <v>31 - 40</v>
      </c>
      <c r="S25" s="51"/>
      <c r="T25" s="60"/>
      <c r="U25" s="79" t="s">
        <v>101</v>
      </c>
      <c r="V25" s="79" t="s">
        <v>129</v>
      </c>
      <c r="W25" s="80"/>
      <c r="X25" s="64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79" t="s">
        <v>50</v>
      </c>
      <c r="N26" s="60"/>
      <c r="O26" s="79" t="s">
        <v>80</v>
      </c>
      <c r="P26" s="77" t="s">
        <v>133</v>
      </c>
      <c r="Q26" s="63">
        <f t="shared" si="1"/>
        <v>42</v>
      </c>
      <c r="R26" s="2" t="str">
        <f t="shared" si="0"/>
        <v>41 - 50</v>
      </c>
      <c r="S26" s="51"/>
      <c r="T26" s="60"/>
      <c r="U26" s="79" t="s">
        <v>102</v>
      </c>
      <c r="V26" s="79" t="s">
        <v>130</v>
      </c>
      <c r="W26" s="79"/>
      <c r="X26" s="64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79" t="s">
        <v>51</v>
      </c>
      <c r="N27" s="60"/>
      <c r="O27" s="79"/>
      <c r="P27" s="77" t="s">
        <v>133</v>
      </c>
      <c r="Q27" s="63"/>
      <c r="R27" s="2"/>
      <c r="S27" s="51"/>
      <c r="T27" s="60"/>
      <c r="U27" s="79" t="s">
        <v>103</v>
      </c>
      <c r="V27" s="79" t="s">
        <v>131</v>
      </c>
      <c r="W27" s="79"/>
      <c r="X27" s="64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79" t="s">
        <v>52</v>
      </c>
      <c r="N28" s="60"/>
      <c r="O28" s="79"/>
      <c r="P28" s="77" t="s">
        <v>133</v>
      </c>
      <c r="Q28" s="63"/>
      <c r="R28" s="2"/>
      <c r="S28" s="51"/>
      <c r="T28" s="60"/>
      <c r="U28" s="79" t="s">
        <v>101</v>
      </c>
      <c r="V28" s="79" t="s">
        <v>131</v>
      </c>
      <c r="W28" s="79"/>
      <c r="X28" s="64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79" t="s">
        <v>53</v>
      </c>
      <c r="N29" s="60"/>
      <c r="O29" s="79"/>
      <c r="P29" s="77" t="s">
        <v>133</v>
      </c>
      <c r="Q29" s="63"/>
      <c r="R29" s="2"/>
      <c r="S29" s="51"/>
      <c r="T29" s="60"/>
      <c r="U29" s="79" t="s">
        <v>104</v>
      </c>
      <c r="V29" s="79" t="s">
        <v>131</v>
      </c>
      <c r="W29" s="79"/>
      <c r="X29" s="64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79" t="s">
        <v>54</v>
      </c>
      <c r="N30" s="60"/>
      <c r="O30" s="79"/>
      <c r="P30" s="77" t="s">
        <v>133</v>
      </c>
      <c r="Q30" s="63"/>
      <c r="R30" s="2"/>
      <c r="S30" s="58"/>
      <c r="T30" s="60"/>
      <c r="U30" s="79" t="s">
        <v>105</v>
      </c>
      <c r="V30" s="79" t="s">
        <v>131</v>
      </c>
      <c r="W30" s="80"/>
      <c r="X30" s="64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79" t="s">
        <v>55</v>
      </c>
      <c r="N31" s="62"/>
      <c r="O31" s="79"/>
      <c r="P31" s="78" t="s">
        <v>133</v>
      </c>
      <c r="Q31" s="63"/>
      <c r="R31" s="2"/>
      <c r="S31" s="54"/>
      <c r="T31" s="62"/>
      <c r="U31" s="79" t="s">
        <v>106</v>
      </c>
      <c r="V31" s="79" t="s">
        <v>131</v>
      </c>
      <c r="W31" s="79"/>
      <c r="X31" s="72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KSP KALIMANTAN TIMUR 6-9 MEI 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2016-10-05T09:25:01Z</dcterms:modified>
  <dc:language>en-US</dc:language>
</cp:coreProperties>
</file>