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78"/>
  </bookViews>
  <sheets>
    <sheet name="FASILITATOR RETAIL 27 AG-1S (2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<sst xmlns="http://schemas.openxmlformats.org/spreadsheetml/2006/main" count="265" uniqueCount="171">
  <si>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</si>
  <si>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</si>
  <si>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</si>
  <si>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</si>
  <si>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</si>
  <si>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</si>
  <si>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</si>
  <si>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</si>
  <si>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</si>
  <si>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</si>
  <si>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</si>
  <si>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</si>
  <si>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</si>
  <si>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</si>
  <si>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</si>
  <si>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</si>
  <si>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</si>
  <si>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</si>
  <si>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</si>
  <si>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</si>
  <si>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</si>
  <si>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</si>
  <si>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</si>
  <si>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</si>
  <si>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</si>
  <si>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</si>
  <si>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Gulma MOF</t>
  </si>
  <si>
    <t>Palopat Maria,4 April 1963</t>
  </si>
  <si>
    <t>L</t>
  </si>
  <si>
    <t>Kop Agro Rimba Nusantara(Agrina)</t>
  </si>
  <si>
    <t>Jl.Sibolga Km 12 Desa Parsalakan Angkola Barat</t>
  </si>
  <si>
    <t>081396634733</t>
  </si>
  <si>
    <t>Drs.Syafrial A MPd</t>
  </si>
  <si>
    <t>Payonimbung,23 Sept 1961</t>
  </si>
  <si>
    <t>Dinaskop dan UMKM Prov Riau</t>
  </si>
  <si>
    <t>R) Jl.Pertanian Perum Ligoko Blok D 20</t>
  </si>
  <si>
    <t>08127653906</t>
  </si>
  <si>
    <t>Riza Fahlevi,SH.M.Si</t>
  </si>
  <si>
    <t>Jambi,26 Juni 1961</t>
  </si>
  <si>
    <t>Dinaskop dan UMKM     Prov Sumsel</t>
  </si>
  <si>
    <t>Jl.Jend Sudirman Km 3,5 No 565</t>
  </si>
  <si>
    <t>0711 352082 / 08538516080</t>
  </si>
  <si>
    <t>Ir.Suprayogi</t>
  </si>
  <si>
    <t>Lampung,20 Jan 1966</t>
  </si>
  <si>
    <t>Dinaskop dan UMKM Indag .Ogan Ilir</t>
  </si>
  <si>
    <t>Jl.Lintas Timur Km 35 Indralaya Ogan Ilir</t>
  </si>
  <si>
    <t>0711 580409 / 085273351684</t>
  </si>
  <si>
    <t>Wasito</t>
  </si>
  <si>
    <t>Banyumas, 9 Agustus 1966</t>
  </si>
  <si>
    <t>Dinaskop dan UMKM Prov, Kep Babel</t>
  </si>
  <si>
    <t>Jl.P Banka komp Perkantoran Pemprov Babel</t>
  </si>
  <si>
    <t>0717 421743 /081373854557</t>
  </si>
  <si>
    <t>Yurisman,S.Ip.M.Si</t>
  </si>
  <si>
    <t>Belitung,22 Nop 1972</t>
  </si>
  <si>
    <t>Dinaskop dan UMKM Kep Babel</t>
  </si>
  <si>
    <t>0717 421743 / 081367319336</t>
  </si>
  <si>
    <t>Oswan,SE</t>
  </si>
  <si>
    <t>Pandeglang,28 Agustus 1970</t>
  </si>
  <si>
    <t>Dinaskop dan UMKM Prov Banten</t>
  </si>
  <si>
    <t>Jl.Syeh Nawawi Abantoni Serang</t>
  </si>
  <si>
    <t>0254 267059 / 081807910207</t>
  </si>
  <si>
    <t>Thong The Kian</t>
  </si>
  <si>
    <t>Jakarta,17 Juli 1971</t>
  </si>
  <si>
    <t>Akprindo</t>
  </si>
  <si>
    <t>R). Jln Apartemen Metro sunter Blok II/524 Sunter</t>
  </si>
  <si>
    <t>021 6503345 / 08179909086</t>
  </si>
  <si>
    <t>Tuty S Yusman</t>
  </si>
  <si>
    <t>Jakarta,05 Jan 1956</t>
  </si>
  <si>
    <t>P</t>
  </si>
  <si>
    <t>-</t>
  </si>
  <si>
    <t>R).Jl.Sri Rejeki H 78 Cijantung II KPAD 13760</t>
  </si>
  <si>
    <t>021 92561812 / 081319311612</t>
  </si>
  <si>
    <t>Encu Suhairiah</t>
  </si>
  <si>
    <t>Jakarta,12 Juli  1956</t>
  </si>
  <si>
    <t>R).Jl.Petamburan II /29 Rt 012/03 Jakpus</t>
  </si>
  <si>
    <t>021 92231829 / 08129541778</t>
  </si>
  <si>
    <t>Arsyad Ahmad</t>
  </si>
  <si>
    <t>Bukittinggi,12 Mei 1954</t>
  </si>
  <si>
    <t>Klinik Konsultasi Bisnis Jabar</t>
  </si>
  <si>
    <t>Komp Vijayakusuma A 3-8 Cibiru Bandung</t>
  </si>
  <si>
    <t>022 7830697 /08164871760</t>
  </si>
  <si>
    <t>Budu Prasetiyo</t>
  </si>
  <si>
    <t>Bandung,12 september 1980</t>
  </si>
  <si>
    <t>LAPENKOP NASIONAL</t>
  </si>
  <si>
    <t>Gd D III Lt 2 IKOPIN Jl Raya Bandung km 20,5</t>
  </si>
  <si>
    <t>022 7794358 / 081573069130</t>
  </si>
  <si>
    <t>Dhimas Chandrana P</t>
  </si>
  <si>
    <t>Bandung, 24 April 1985</t>
  </si>
  <si>
    <t>022 7794358 / 085222233501</t>
  </si>
  <si>
    <t>Heny Rahayu</t>
  </si>
  <si>
    <t>Bandung,3 April 1985</t>
  </si>
  <si>
    <t>022 7794358 / 085</t>
  </si>
  <si>
    <t>Athi Munzilah</t>
  </si>
  <si>
    <t>Klaten,7 Mei 1965</t>
  </si>
  <si>
    <t>KSU Apikri</t>
  </si>
  <si>
    <t>Jl Imogiri Barat km 4,5 no 163 A/089</t>
  </si>
  <si>
    <t>0274 389990b / 08138798556</t>
  </si>
  <si>
    <t>Rama Trisuladana</t>
  </si>
  <si>
    <t>Yogjakarta,2 Maret 1981</t>
  </si>
  <si>
    <t>Dinaskop Kab Bantul</t>
  </si>
  <si>
    <t>R) Perum Nogotirto V Jl Arwana Gamping Sleman</t>
  </si>
  <si>
    <t>08588423263</t>
  </si>
  <si>
    <t>Hahsus Nurmanto</t>
  </si>
  <si>
    <t>Kediri,17 Juli 1965</t>
  </si>
  <si>
    <t>DPW Akrindo Jatim</t>
  </si>
  <si>
    <t>R) Jl Nangka Raya 41 Jember Jatim</t>
  </si>
  <si>
    <t>085859783741</t>
  </si>
  <si>
    <t>Lismudayat</t>
  </si>
  <si>
    <t>Ngawi,8 Oktober 1966</t>
  </si>
  <si>
    <t>Akrindo Pasuruan</t>
  </si>
  <si>
    <t>R) Jl Sunan Giri K 11 Pasuruan</t>
  </si>
  <si>
    <t>082132413399</t>
  </si>
  <si>
    <t>Dewa Putu Sudarma Drs</t>
  </si>
  <si>
    <t>Gianyar,24 Maret 1956</t>
  </si>
  <si>
    <t>Dinaskop dan UMKM Prov Bali</t>
  </si>
  <si>
    <t>Jl Yeh Pened no 23 Denpasar</t>
  </si>
  <si>
    <t>0361 237747 / 082146380500</t>
  </si>
  <si>
    <t>Ir.Nadra A Iryani M.Si</t>
  </si>
  <si>
    <t>Larantuka,30 Juni 1962</t>
  </si>
  <si>
    <t>Dinaskop dan UMKM Prov NTT</t>
  </si>
  <si>
    <t>R) Jl Bhakti Karang Oebobo</t>
  </si>
  <si>
    <t>081353971737</t>
  </si>
  <si>
    <t>Gunawan.SE</t>
  </si>
  <si>
    <t>Sambas,16 Desember 1960</t>
  </si>
  <si>
    <t>Dinaskop dan UMKM Pprov Kalbar</t>
  </si>
  <si>
    <t>Jl Sutan Syahrir No 5 Pontianak</t>
  </si>
  <si>
    <t>08125757600</t>
  </si>
  <si>
    <t>H.Asman SE,MM</t>
  </si>
  <si>
    <t>Banjarmasin, 29 Juni 1955</t>
  </si>
  <si>
    <t>Balai diklat Kop dan UMKM Pro Kalsel</t>
  </si>
  <si>
    <t>Jl.A Yani Km 18.200 Banjarmasin</t>
  </si>
  <si>
    <t>08125166473</t>
  </si>
  <si>
    <t>Drs.Zulkifli,M.Si</t>
  </si>
  <si>
    <t>Tg Redeb , 22 Peb 1957</t>
  </si>
  <si>
    <t>Dinaskop dan UMKM Prov Kaltim</t>
  </si>
  <si>
    <t>Jl.Basuki Rahmad Samarinda</t>
  </si>
  <si>
    <t>0541 748666 / 081350914875</t>
  </si>
  <si>
    <t>Muh Hisyam Said</t>
  </si>
  <si>
    <t>Pamboang,31 Januari 1974</t>
  </si>
  <si>
    <t>Dinasperindagkop dan UKM Prov Sulbar</t>
  </si>
  <si>
    <t>Komp.perkantoran Gubernur Sulbar Mamuju</t>
  </si>
  <si>
    <t>0811448982</t>
  </si>
  <si>
    <t>Sjanne H Kapoh</t>
  </si>
  <si>
    <t>Manado,25 April 1970</t>
  </si>
  <si>
    <t>Dinaskop dan UMKM Prov Sulut</t>
  </si>
  <si>
    <t>Jl.17 Agustus Manado</t>
  </si>
  <si>
    <t>0431 856564 / 085240175347</t>
  </si>
  <si>
    <t>Reynaldo Walujan</t>
  </si>
  <si>
    <t>Manado,5 Mei 1982</t>
  </si>
  <si>
    <t>Balatkop.Jl Pramuka No 104 Manado</t>
  </si>
  <si>
    <t>0431 851663 / 081356555456</t>
  </si>
  <si>
    <t>Salman Sahmad</t>
  </si>
  <si>
    <t>Palopo, 27 Mei 1973</t>
  </si>
  <si>
    <t>Lapenkop Dekopin Wilayah  Sulsel</t>
  </si>
  <si>
    <t>Jl. Meranti No 1 Makassar</t>
  </si>
  <si>
    <t>0411 440433 / 081241003677</t>
  </si>
  <si>
    <t>Awaluddin</t>
  </si>
  <si>
    <t>Ujung Pndang,17 Mar 1977</t>
  </si>
  <si>
    <t>LPUMKM Prov Sulsel</t>
  </si>
  <si>
    <t>Jl.A.P Pettarani Makassar</t>
  </si>
  <si>
    <t>0411 879078 / 08124214079</t>
  </si>
  <si>
    <t>Ir.Firman Tambasa</t>
  </si>
  <si>
    <t>Bone,14 Oktober 1962</t>
  </si>
  <si>
    <t>Dinaskop dan UMKM Prov Sultra</t>
  </si>
  <si>
    <t>R) Jl Patimura No 129 B Kendari</t>
  </si>
  <si>
    <t>08164318064</t>
  </si>
  <si>
    <t>A  Sahertian,SE.M.Si</t>
  </si>
  <si>
    <t>Ambon,9 Agustus 1966</t>
  </si>
  <si>
    <t>Dinaskop dan UMKM Prov Maluku</t>
  </si>
  <si>
    <t>Jl Cut Nyak Dien No 16</t>
  </si>
  <si>
    <t>0911 310313 / 081343000250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</si>
</sst>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h:mm\ AM/P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omic Sans MS"/>
      <family val="4"/>
      <charset val="1"/>
    </font>
    <font>
      <sz val="12"/>
      <name val="Tahoma"/>
      <family val="2"/>
      <charset val="1"/>
    </font>
    <font>
      <sz val="11"/>
      <color rgb="FF000000"/>
      <name val="Tahoma"/>
      <family val="2"/>
      <charset val="1"/>
    </font>
    <font>
      <u/>
      <sz val="12"/>
      <color rgb="FF0000FF"/>
      <name val="Tahoma"/>
      <family val="2"/>
      <charset val="1"/>
    </font>
    <font>
      <sz val="11"/>
      <name val="Tahoma"/>
      <family val="2"/>
      <charset val="1"/>
    </font>
    <font>
      <sz val="12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9" fillId="0" borderId="2" xfId="1" applyFont="1" applyBorder="1" applyAlignment="1">
      <alignment vertical="center"/>
    </xf>
    <xf numFmtId="0" fontId="2" fillId="0" borderId="2" xfId="0" applyFont="1" applyBorder="1"/>
    <xf numFmtId="15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5" fillId="0" borderId="4" xfId="1" applyNumberFormat="1" applyFont="1" applyBorder="1" applyAlignment="1" applyProtection="1">
      <alignment horizontal="center" vertical="center" wrapText="1"/>
    </xf>
    <xf numFmtId="0" fontId="9" fillId="0" borderId="2" xfId="1" applyFont="1" applyBorder="1" applyAlignment="1">
      <alignment vertical="center" wrapText="1"/>
    </xf>
    <xf numFmtId="0" fontId="3" fillId="0" borderId="2" xfId="1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5" fillId="0" borderId="2" xfId="1" applyFont="1" applyBorder="1" applyAlignment="1" applyProtection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9" fontId="5" fillId="0" borderId="4" xfId="1" applyNumberFormat="1" applyFont="1" applyBorder="1" applyAlignment="1" applyProtection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4" xfId="1" applyNumberFormat="1" applyFont="1" applyBorder="1" applyAlignment="1" applyProtection="1">
      <alignment horizontal="center" vertical="center" wrapText="1"/>
    </xf>
    <xf numFmtId="49" fontId="3" fillId="0" borderId="2" xfId="1" applyNumberFormat="1" applyFont="1" applyBorder="1" applyAlignment="1" applyProtection="1">
      <alignment horizontal="center" vertical="center" wrapText="1"/>
    </xf>
    <xf numFmtId="49" fontId="5" fillId="0" borderId="4" xfId="1" applyNumberFormat="1" applyFont="1" applyBorder="1" applyAlignment="1" applyProtection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6" xfId="1" applyFont="1" applyBorder="1" applyAlignment="1" applyProtection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49" fontId="5" fillId="0" borderId="8" xfId="1" applyNumberFormat="1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5" fontId="7" fillId="0" borderId="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49" fontId="5" fillId="0" borderId="6" xfId="1" applyNumberFormat="1" applyFont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zoomScale="75" zoomScaleNormal="75" workbookViewId="0">
      <selection activeCell="A32" sqref="A32"/>
    </sheetView>
  </sheetViews>
  <sheetFormatPr defaultRowHeight="15.75" x14ac:dyDescent="0.25"/>
  <cols>
    <col min="1" max="12" width="9.140625" style="1"/>
    <col min="13" max="13" width="26.5703125" style="2"/>
    <col min="14" max="14" width="6.85546875" style="1"/>
    <col min="15" max="15" width="30.85546875" style="2"/>
    <col min="16" max="16" width="9.140625" style="1"/>
    <col min="17" max="17" width="9.7109375" style="1"/>
    <col min="18" max="18" width="9.140625" style="1"/>
    <col min="19" max="19" width="9.140625" style="3"/>
    <col min="20" max="20" width="14.42578125" style="1"/>
    <col min="21" max="21" width="28.28515625" style="1"/>
    <col min="22" max="22" width="34.7109375" style="1"/>
    <col min="23" max="23" width="33.85546875" style="1"/>
    <col min="24" max="24" width="23.42578125" style="1"/>
    <col min="25" max="256" width="9.140625" style="1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ht="16.899999999999999" customHeight="1" x14ac:dyDescent="0.3">
      <c r="A2" s="8"/>
      <c r="B2" s="8"/>
      <c r="C2" s="4">
        <v>0</v>
      </c>
      <c r="D2" s="8"/>
      <c r="E2" s="8"/>
      <c r="F2" s="8"/>
      <c r="G2" s="4" t="s">
        <v>25</v>
      </c>
      <c r="H2" s="8"/>
      <c r="I2" s="4" t="s">
        <v>25</v>
      </c>
      <c r="J2" s="8"/>
      <c r="K2" s="8"/>
      <c r="L2" s="9"/>
      <c r="M2" s="10" t="s">
        <v>26</v>
      </c>
      <c r="N2" s="11"/>
      <c r="O2" s="10" t="s">
        <v>27</v>
      </c>
      <c r="P2" s="12" t="s">
        <v>28</v>
      </c>
      <c r="Q2" s="13">
        <f t="shared" ref="Q2:Q31" si="0">2013-VALUE(RIGHT(O2,4))</f>
        <v>50</v>
      </c>
      <c r="R2" t="str">
        <f t="shared" ref="R2:R31" si="1">IF(Q2&lt;21,"&lt; 21",IF(Q2&lt;=30,"21 - 30",IF(Q2&lt;=40,"31 - 40",IF(Q2&lt;=50,"41 - 50","&gt; 50" ))))</f>
        <v>41 - 50</v>
      </c>
      <c r="S2" s="14"/>
      <c r="T2" s="11"/>
      <c r="U2" s="10" t="s">
        <v>29</v>
      </c>
      <c r="V2" s="10" t="s">
        <v>30</v>
      </c>
      <c r="W2" s="10" t="s">
        <v>31</v>
      </c>
      <c r="X2" s="15"/>
      <c r="Y2" s="16"/>
    </row>
    <row r="3" spans="1:25" ht="16.899999999999999" customHeight="1" x14ac:dyDescent="0.3">
      <c r="A3" s="8"/>
      <c r="B3" s="8"/>
      <c r="C3" s="4">
        <v>0</v>
      </c>
      <c r="D3" s="8"/>
      <c r="E3" s="8"/>
      <c r="F3" s="8"/>
      <c r="G3" s="4" t="s">
        <v>25</v>
      </c>
      <c r="H3" s="8"/>
      <c r="I3" s="4" t="s">
        <v>25</v>
      </c>
      <c r="J3" s="8"/>
      <c r="K3" s="8"/>
      <c r="L3" s="9"/>
      <c r="M3" s="10" t="s">
        <v>32</v>
      </c>
      <c r="N3" s="11"/>
      <c r="O3" s="10" t="s">
        <v>33</v>
      </c>
      <c r="P3" s="17" t="s">
        <v>28</v>
      </c>
      <c r="Q3" s="13">
        <f t="shared" si="0"/>
        <v>52</v>
      </c>
      <c r="R3" t="str">
        <f t="shared" si="1"/>
        <v>&gt; 50</v>
      </c>
      <c r="S3" s="18"/>
      <c r="T3" s="11"/>
      <c r="U3" s="10" t="s">
        <v>34</v>
      </c>
      <c r="V3" s="10" t="s">
        <v>35</v>
      </c>
      <c r="W3" s="10" t="s">
        <v>36</v>
      </c>
      <c r="X3" s="19"/>
      <c r="Y3" s="16"/>
    </row>
    <row r="4" spans="1:25" ht="16.899999999999999" customHeight="1" x14ac:dyDescent="0.3">
      <c r="A4" s="8"/>
      <c r="B4" s="8"/>
      <c r="C4" s="4">
        <v>0</v>
      </c>
      <c r="D4" s="8"/>
      <c r="E4" s="8"/>
      <c r="F4" s="8"/>
      <c r="G4" s="4" t="s">
        <v>25</v>
      </c>
      <c r="H4" s="8"/>
      <c r="I4" s="4" t="s">
        <v>25</v>
      </c>
      <c r="J4" s="8"/>
      <c r="K4" s="8"/>
      <c r="L4" s="9"/>
      <c r="M4" s="10" t="s">
        <v>37</v>
      </c>
      <c r="N4" s="11"/>
      <c r="O4" s="10" t="s">
        <v>38</v>
      </c>
      <c r="P4" s="17" t="s">
        <v>28</v>
      </c>
      <c r="Q4" s="13">
        <f t="shared" si="0"/>
        <v>52</v>
      </c>
      <c r="R4" t="str">
        <f t="shared" si="1"/>
        <v>&gt; 50</v>
      </c>
      <c r="S4" s="18"/>
      <c r="T4" s="11"/>
      <c r="U4" s="10" t="s">
        <v>39</v>
      </c>
      <c r="V4" s="10" t="s">
        <v>40</v>
      </c>
      <c r="W4" s="10" t="s">
        <v>41</v>
      </c>
      <c r="X4" s="20"/>
      <c r="Y4" s="16"/>
    </row>
    <row r="5" spans="1:25" ht="16.899999999999999" customHeight="1" x14ac:dyDescent="0.3">
      <c r="A5" s="8"/>
      <c r="B5" s="8"/>
      <c r="C5" s="4">
        <v>0</v>
      </c>
      <c r="D5" s="8"/>
      <c r="E5" s="8"/>
      <c r="F5" s="8"/>
      <c r="G5" s="4" t="s">
        <v>25</v>
      </c>
      <c r="H5" s="8"/>
      <c r="I5" s="4" t="s">
        <v>25</v>
      </c>
      <c r="J5" s="8"/>
      <c r="K5" s="8"/>
      <c r="L5" s="9"/>
      <c r="M5" s="10" t="s">
        <v>42</v>
      </c>
      <c r="N5" s="11"/>
      <c r="O5" s="10" t="s">
        <v>43</v>
      </c>
      <c r="P5" s="12" t="s">
        <v>28</v>
      </c>
      <c r="Q5" s="13">
        <f t="shared" si="0"/>
        <v>47</v>
      </c>
      <c r="R5" t="str">
        <f t="shared" si="1"/>
        <v>41 - 50</v>
      </c>
      <c r="S5" s="18"/>
      <c r="T5" s="11"/>
      <c r="U5" s="10" t="s">
        <v>44</v>
      </c>
      <c r="V5" s="10" t="s">
        <v>45</v>
      </c>
      <c r="W5" s="10" t="s">
        <v>46</v>
      </c>
      <c r="X5" s="19"/>
      <c r="Y5" s="16"/>
    </row>
    <row r="6" spans="1:25" ht="16.899999999999999" customHeight="1" x14ac:dyDescent="0.3">
      <c r="A6" s="8"/>
      <c r="B6" s="8"/>
      <c r="C6" s="4">
        <v>0</v>
      </c>
      <c r="D6" s="8"/>
      <c r="E6" s="8"/>
      <c r="F6" s="8"/>
      <c r="G6" s="4" t="s">
        <v>25</v>
      </c>
      <c r="H6" s="8"/>
      <c r="I6" s="4" t="s">
        <v>25</v>
      </c>
      <c r="J6" s="8"/>
      <c r="K6" s="8"/>
      <c r="L6" s="9"/>
      <c r="M6" s="10" t="s">
        <v>47</v>
      </c>
      <c r="N6" s="21"/>
      <c r="O6" s="10" t="s">
        <v>48</v>
      </c>
      <c r="P6" s="12" t="s">
        <v>28</v>
      </c>
      <c r="Q6" s="13">
        <f t="shared" si="0"/>
        <v>47</v>
      </c>
      <c r="R6" t="str">
        <f t="shared" si="1"/>
        <v>41 - 50</v>
      </c>
      <c r="S6" s="18"/>
      <c r="T6" s="21"/>
      <c r="U6" s="10" t="s">
        <v>49</v>
      </c>
      <c r="V6" s="10" t="s">
        <v>50</v>
      </c>
      <c r="W6" s="10" t="s">
        <v>51</v>
      </c>
      <c r="X6" s="22"/>
      <c r="Y6" s="16"/>
    </row>
    <row r="7" spans="1:25" ht="16.899999999999999" customHeight="1" x14ac:dyDescent="0.3">
      <c r="A7" s="8"/>
      <c r="B7" s="8"/>
      <c r="C7" s="4">
        <v>0</v>
      </c>
      <c r="D7" s="8"/>
      <c r="E7" s="8"/>
      <c r="F7" s="8"/>
      <c r="G7" s="4" t="s">
        <v>25</v>
      </c>
      <c r="H7" s="8"/>
      <c r="I7" s="4" t="s">
        <v>25</v>
      </c>
      <c r="J7" s="8"/>
      <c r="K7" s="8"/>
      <c r="L7" s="9"/>
      <c r="M7" s="10" t="s">
        <v>52</v>
      </c>
      <c r="N7" s="21"/>
      <c r="O7" s="10" t="s">
        <v>53</v>
      </c>
      <c r="P7" s="12" t="s">
        <v>28</v>
      </c>
      <c r="Q7" s="13">
        <f t="shared" si="0"/>
        <v>41</v>
      </c>
      <c r="R7" t="str">
        <f t="shared" si="1"/>
        <v>41 - 50</v>
      </c>
      <c r="S7" s="23"/>
      <c r="T7" s="21"/>
      <c r="U7" s="10" t="s">
        <v>54</v>
      </c>
      <c r="V7" s="10" t="s">
        <v>50</v>
      </c>
      <c r="W7" s="10" t="s">
        <v>55</v>
      </c>
      <c r="X7" s="22"/>
      <c r="Y7" s="16"/>
    </row>
    <row r="8" spans="1:25" ht="16.899999999999999" customHeight="1" x14ac:dyDescent="0.3">
      <c r="A8" s="8"/>
      <c r="B8" s="8"/>
      <c r="C8" s="4">
        <v>0</v>
      </c>
      <c r="D8" s="8"/>
      <c r="E8" s="8"/>
      <c r="F8" s="8"/>
      <c r="G8" s="4" t="s">
        <v>25</v>
      </c>
      <c r="H8" s="8"/>
      <c r="I8" s="4" t="s">
        <v>25</v>
      </c>
      <c r="J8" s="8"/>
      <c r="K8" s="8"/>
      <c r="L8" s="9"/>
      <c r="M8" s="10" t="s">
        <v>56</v>
      </c>
      <c r="N8" s="11"/>
      <c r="O8" s="10" t="s">
        <v>57</v>
      </c>
      <c r="P8" s="12" t="s">
        <v>28</v>
      </c>
      <c r="Q8" s="13">
        <f t="shared" si="0"/>
        <v>43</v>
      </c>
      <c r="R8" t="str">
        <f t="shared" si="1"/>
        <v>41 - 50</v>
      </c>
      <c r="S8" s="18"/>
      <c r="T8" s="11"/>
      <c r="U8" s="10" t="s">
        <v>58</v>
      </c>
      <c r="V8" s="10" t="s">
        <v>59</v>
      </c>
      <c r="W8" s="10" t="s">
        <v>60</v>
      </c>
      <c r="X8" s="22"/>
      <c r="Y8" s="16"/>
    </row>
    <row r="9" spans="1:25" ht="16.899999999999999" customHeight="1" x14ac:dyDescent="0.3">
      <c r="A9" s="8"/>
      <c r="B9" s="8"/>
      <c r="C9" s="4">
        <v>0</v>
      </c>
      <c r="D9" s="8"/>
      <c r="E9" s="8"/>
      <c r="F9" s="8"/>
      <c r="G9" s="4" t="s">
        <v>25</v>
      </c>
      <c r="H9" s="8"/>
      <c r="I9" s="4" t="s">
        <v>25</v>
      </c>
      <c r="J9" s="8"/>
      <c r="K9" s="8"/>
      <c r="L9" s="9"/>
      <c r="M9" s="10" t="s">
        <v>61</v>
      </c>
      <c r="N9" s="11"/>
      <c r="O9" s="10" t="s">
        <v>62</v>
      </c>
      <c r="P9" s="12" t="s">
        <v>28</v>
      </c>
      <c r="Q9" s="13">
        <f t="shared" si="0"/>
        <v>42</v>
      </c>
      <c r="R9" t="str">
        <f t="shared" si="1"/>
        <v>41 - 50</v>
      </c>
      <c r="S9" s="18"/>
      <c r="T9" s="11"/>
      <c r="U9" s="10" t="s">
        <v>63</v>
      </c>
      <c r="V9" s="10" t="s">
        <v>64</v>
      </c>
      <c r="W9" s="10" t="s">
        <v>65</v>
      </c>
      <c r="X9" s="22"/>
      <c r="Y9" s="16"/>
    </row>
    <row r="10" spans="1:25" ht="16.899999999999999" customHeight="1" x14ac:dyDescent="0.3">
      <c r="A10" s="8"/>
      <c r="B10" s="8"/>
      <c r="C10" s="4">
        <v>0</v>
      </c>
      <c r="D10" s="8"/>
      <c r="E10" s="8"/>
      <c r="F10" s="8"/>
      <c r="G10" s="4" t="s">
        <v>25</v>
      </c>
      <c r="H10" s="8"/>
      <c r="I10" s="4" t="s">
        <v>25</v>
      </c>
      <c r="J10" s="8"/>
      <c r="K10" s="8"/>
      <c r="L10" s="9"/>
      <c r="M10" s="10" t="s">
        <v>66</v>
      </c>
      <c r="N10" s="11"/>
      <c r="O10" s="10" t="s">
        <v>67</v>
      </c>
      <c r="P10" s="12" t="s">
        <v>68</v>
      </c>
      <c r="Q10" s="13">
        <f t="shared" si="0"/>
        <v>57</v>
      </c>
      <c r="R10" t="str">
        <f t="shared" si="1"/>
        <v>&gt; 50</v>
      </c>
      <c r="S10" s="18"/>
      <c r="T10" s="11"/>
      <c r="U10" s="10" t="s">
        <v>69</v>
      </c>
      <c r="V10" s="10" t="s">
        <v>70</v>
      </c>
      <c r="W10" s="10" t="s">
        <v>71</v>
      </c>
      <c r="X10" s="24"/>
      <c r="Y10" s="16"/>
    </row>
    <row r="11" spans="1:25" ht="16.899999999999999" customHeight="1" x14ac:dyDescent="0.3">
      <c r="A11" s="8"/>
      <c r="B11" s="8"/>
      <c r="C11" s="4">
        <v>0</v>
      </c>
      <c r="D11" s="8"/>
      <c r="E11" s="8"/>
      <c r="F11" s="8"/>
      <c r="G11" s="4" t="s">
        <v>25</v>
      </c>
      <c r="H11" s="8"/>
      <c r="I11" s="4" t="s">
        <v>25</v>
      </c>
      <c r="J11" s="8"/>
      <c r="K11" s="8"/>
      <c r="L11" s="9"/>
      <c r="M11" s="10" t="s">
        <v>72</v>
      </c>
      <c r="N11" s="21"/>
      <c r="O11" s="10" t="s">
        <v>73</v>
      </c>
      <c r="P11" s="12" t="s">
        <v>68</v>
      </c>
      <c r="Q11" s="13">
        <f t="shared" si="0"/>
        <v>57</v>
      </c>
      <c r="R11" t="str">
        <f t="shared" si="1"/>
        <v>&gt; 50</v>
      </c>
      <c r="S11" s="18"/>
      <c r="T11" s="21"/>
      <c r="U11" s="10" t="s">
        <v>69</v>
      </c>
      <c r="V11" s="10" t="s">
        <v>74</v>
      </c>
      <c r="W11" s="10" t="s">
        <v>75</v>
      </c>
      <c r="X11" s="15"/>
      <c r="Y11" s="16"/>
    </row>
    <row r="12" spans="1:25" ht="16.899999999999999" customHeight="1" x14ac:dyDescent="0.3">
      <c r="A12" s="8"/>
      <c r="B12" s="8"/>
      <c r="C12" s="4">
        <v>0</v>
      </c>
      <c r="D12" s="8"/>
      <c r="E12" s="8"/>
      <c r="F12" s="8"/>
      <c r="G12" s="4" t="s">
        <v>25</v>
      </c>
      <c r="H12" s="8"/>
      <c r="I12" s="4" t="s">
        <v>25</v>
      </c>
      <c r="J12" s="8"/>
      <c r="K12" s="8"/>
      <c r="L12" s="9"/>
      <c r="M12" s="10" t="s">
        <v>76</v>
      </c>
      <c r="N12" s="11"/>
      <c r="O12" s="10" t="s">
        <v>77</v>
      </c>
      <c r="P12" s="12" t="s">
        <v>28</v>
      </c>
      <c r="Q12" s="13">
        <f t="shared" si="0"/>
        <v>59</v>
      </c>
      <c r="R12" t="str">
        <f t="shared" si="1"/>
        <v>&gt; 50</v>
      </c>
      <c r="S12" s="23"/>
      <c r="T12" s="11"/>
      <c r="U12" s="10" t="s">
        <v>78</v>
      </c>
      <c r="V12" s="10" t="s">
        <v>79</v>
      </c>
      <c r="W12" s="10" t="s">
        <v>80</v>
      </c>
      <c r="X12" s="25"/>
      <c r="Y12" s="16"/>
    </row>
    <row r="13" spans="1:25" ht="16.899999999999999" customHeight="1" x14ac:dyDescent="0.3">
      <c r="A13" s="8"/>
      <c r="B13" s="8"/>
      <c r="C13" s="4">
        <v>0</v>
      </c>
      <c r="D13" s="8"/>
      <c r="E13" s="8"/>
      <c r="F13" s="8"/>
      <c r="G13" s="4" t="s">
        <v>25</v>
      </c>
      <c r="H13" s="8"/>
      <c r="I13" s="4" t="s">
        <v>25</v>
      </c>
      <c r="J13" s="8"/>
      <c r="K13" s="8"/>
      <c r="L13" s="9"/>
      <c r="M13" s="10" t="s">
        <v>81</v>
      </c>
      <c r="N13" s="11"/>
      <c r="O13" s="10" t="s">
        <v>82</v>
      </c>
      <c r="P13" s="12" t="s">
        <v>28</v>
      </c>
      <c r="Q13" s="13">
        <f t="shared" si="0"/>
        <v>33</v>
      </c>
      <c r="R13" t="str">
        <f t="shared" si="1"/>
        <v>31 - 40</v>
      </c>
      <c r="S13" s="18"/>
      <c r="T13" s="11"/>
      <c r="U13" s="10" t="s">
        <v>83</v>
      </c>
      <c r="V13" s="10" t="s">
        <v>84</v>
      </c>
      <c r="W13" s="10" t="s">
        <v>85</v>
      </c>
      <c r="X13" s="20"/>
      <c r="Y13" s="16"/>
    </row>
    <row r="14" spans="1:25" ht="16.899999999999999" customHeight="1" x14ac:dyDescent="0.3">
      <c r="A14" s="8"/>
      <c r="B14" s="8"/>
      <c r="C14" s="4">
        <v>0</v>
      </c>
      <c r="D14" s="8"/>
      <c r="E14" s="8"/>
      <c r="F14" s="8"/>
      <c r="G14" s="4" t="s">
        <v>25</v>
      </c>
      <c r="H14" s="8"/>
      <c r="I14" s="4" t="s">
        <v>25</v>
      </c>
      <c r="J14" s="8"/>
      <c r="K14" s="8"/>
      <c r="L14" s="9"/>
      <c r="M14" s="10" t="s">
        <v>86</v>
      </c>
      <c r="N14" s="11"/>
      <c r="O14" s="10" t="s">
        <v>87</v>
      </c>
      <c r="P14" s="12" t="s">
        <v>28</v>
      </c>
      <c r="Q14" s="13">
        <f t="shared" si="0"/>
        <v>28</v>
      </c>
      <c r="R14" t="str">
        <f t="shared" si="1"/>
        <v>21 - 30</v>
      </c>
      <c r="S14" s="18"/>
      <c r="T14" s="11"/>
      <c r="U14" s="10" t="s">
        <v>83</v>
      </c>
      <c r="V14" s="10" t="s">
        <v>84</v>
      </c>
      <c r="W14" s="10" t="s">
        <v>88</v>
      </c>
      <c r="X14" s="20"/>
      <c r="Y14" s="16"/>
    </row>
    <row r="15" spans="1:25" ht="16.899999999999999" customHeight="1" x14ac:dyDescent="0.3">
      <c r="A15" s="8"/>
      <c r="B15" s="8"/>
      <c r="C15" s="4">
        <v>0</v>
      </c>
      <c r="D15" s="8"/>
      <c r="E15" s="8"/>
      <c r="F15" s="8"/>
      <c r="G15" s="4" t="s">
        <v>25</v>
      </c>
      <c r="H15" s="8"/>
      <c r="I15" s="4" t="s">
        <v>25</v>
      </c>
      <c r="J15" s="8"/>
      <c r="K15" s="8"/>
      <c r="L15" s="9"/>
      <c r="M15" s="10" t="s">
        <v>89</v>
      </c>
      <c r="N15" s="21"/>
      <c r="O15" s="10" t="s">
        <v>90</v>
      </c>
      <c r="P15" s="21" t="s">
        <v>68</v>
      </c>
      <c r="Q15" s="13">
        <f t="shared" si="0"/>
        <v>28</v>
      </c>
      <c r="R15" t="str">
        <f t="shared" si="1"/>
        <v>21 - 30</v>
      </c>
      <c r="S15" s="18"/>
      <c r="T15" s="21"/>
      <c r="U15" s="10" t="s">
        <v>83</v>
      </c>
      <c r="V15" s="10" t="s">
        <v>84</v>
      </c>
      <c r="W15" s="10" t="s">
        <v>91</v>
      </c>
      <c r="X15" s="26"/>
      <c r="Y15" s="16"/>
    </row>
    <row r="16" spans="1:25" ht="16.899999999999999" customHeight="1" x14ac:dyDescent="0.3">
      <c r="A16" s="8"/>
      <c r="B16" s="8"/>
      <c r="C16" s="4">
        <v>0</v>
      </c>
      <c r="D16" s="8"/>
      <c r="E16" s="8"/>
      <c r="F16" s="8"/>
      <c r="G16" s="4" t="s">
        <v>25</v>
      </c>
      <c r="H16" s="8"/>
      <c r="I16" s="4" t="s">
        <v>25</v>
      </c>
      <c r="J16" s="8"/>
      <c r="K16" s="8"/>
      <c r="L16" s="9"/>
      <c r="M16" s="10" t="s">
        <v>92</v>
      </c>
      <c r="N16" s="27"/>
      <c r="O16" s="10" t="s">
        <v>93</v>
      </c>
      <c r="P16" s="28" t="s">
        <v>68</v>
      </c>
      <c r="Q16" s="13">
        <f t="shared" si="0"/>
        <v>48</v>
      </c>
      <c r="R16" t="str">
        <f t="shared" si="1"/>
        <v>41 - 50</v>
      </c>
      <c r="S16" s="18"/>
      <c r="T16" s="27"/>
      <c r="U16" s="10" t="s">
        <v>94</v>
      </c>
      <c r="V16" s="10" t="s">
        <v>95</v>
      </c>
      <c r="W16" s="10" t="s">
        <v>96</v>
      </c>
      <c r="X16" s="29"/>
      <c r="Y16" s="16"/>
    </row>
    <row r="17" spans="1:25" ht="16.899999999999999" customHeight="1" x14ac:dyDescent="0.3">
      <c r="A17" s="8"/>
      <c r="B17" s="8"/>
      <c r="C17" s="4">
        <v>0</v>
      </c>
      <c r="D17" s="8"/>
      <c r="E17" s="8"/>
      <c r="F17" s="8"/>
      <c r="G17" s="4" t="s">
        <v>25</v>
      </c>
      <c r="H17" s="8"/>
      <c r="I17" s="4" t="s">
        <v>25</v>
      </c>
      <c r="J17" s="8"/>
      <c r="K17" s="8"/>
      <c r="L17" s="9"/>
      <c r="M17" s="10" t="s">
        <v>97</v>
      </c>
      <c r="N17" s="30"/>
      <c r="O17" s="10" t="s">
        <v>98</v>
      </c>
      <c r="P17" s="31" t="s">
        <v>28</v>
      </c>
      <c r="Q17" s="13">
        <f t="shared" si="0"/>
        <v>32</v>
      </c>
      <c r="R17" t="str">
        <f t="shared" si="1"/>
        <v>31 - 40</v>
      </c>
      <c r="S17" s="18"/>
      <c r="T17" s="30"/>
      <c r="U17" s="10" t="s">
        <v>99</v>
      </c>
      <c r="V17" s="10" t="s">
        <v>100</v>
      </c>
      <c r="W17" s="10" t="s">
        <v>101</v>
      </c>
      <c r="X17" s="32"/>
      <c r="Y17" s="16"/>
    </row>
    <row r="18" spans="1:25" ht="16.899999999999999" customHeight="1" x14ac:dyDescent="0.3">
      <c r="A18" s="8"/>
      <c r="B18" s="8"/>
      <c r="C18" s="4">
        <v>0</v>
      </c>
      <c r="D18" s="8"/>
      <c r="E18" s="8"/>
      <c r="F18" s="8"/>
      <c r="G18" s="4" t="s">
        <v>25</v>
      </c>
      <c r="H18" s="8"/>
      <c r="I18" s="4" t="s">
        <v>25</v>
      </c>
      <c r="J18" s="8"/>
      <c r="K18" s="8"/>
      <c r="L18" s="9"/>
      <c r="M18" s="10" t="s">
        <v>102</v>
      </c>
      <c r="N18" s="21"/>
      <c r="O18" s="10" t="s">
        <v>103</v>
      </c>
      <c r="P18" s="21" t="s">
        <v>28</v>
      </c>
      <c r="Q18" s="13">
        <f t="shared" si="0"/>
        <v>48</v>
      </c>
      <c r="R18" t="str">
        <f t="shared" si="1"/>
        <v>41 - 50</v>
      </c>
      <c r="S18" s="23"/>
      <c r="T18" s="21"/>
      <c r="U18" s="10" t="s">
        <v>104</v>
      </c>
      <c r="V18" s="10" t="s">
        <v>105</v>
      </c>
      <c r="W18" s="10" t="s">
        <v>106</v>
      </c>
      <c r="X18" s="15"/>
      <c r="Y18" s="16"/>
    </row>
    <row r="19" spans="1:25" ht="16.899999999999999" customHeight="1" x14ac:dyDescent="0.3">
      <c r="A19" s="8"/>
      <c r="B19" s="8"/>
      <c r="C19" s="4">
        <v>0</v>
      </c>
      <c r="D19" s="8"/>
      <c r="E19" s="8"/>
      <c r="F19" s="8"/>
      <c r="G19" s="4" t="s">
        <v>25</v>
      </c>
      <c r="H19" s="8"/>
      <c r="I19" s="4" t="s">
        <v>25</v>
      </c>
      <c r="J19" s="8"/>
      <c r="K19" s="8"/>
      <c r="L19" s="9"/>
      <c r="M19" s="10" t="s">
        <v>107</v>
      </c>
      <c r="N19" s="33"/>
      <c r="O19" s="10" t="s">
        <v>108</v>
      </c>
      <c r="P19" s="34" t="s">
        <v>68</v>
      </c>
      <c r="Q19" s="13">
        <f t="shared" si="0"/>
        <v>47</v>
      </c>
      <c r="R19" t="str">
        <f t="shared" si="1"/>
        <v>41 - 50</v>
      </c>
      <c r="S19" s="18"/>
      <c r="T19" s="33"/>
      <c r="U19" s="10" t="s">
        <v>109</v>
      </c>
      <c r="V19" s="10" t="s">
        <v>110</v>
      </c>
      <c r="W19" s="10" t="s">
        <v>111</v>
      </c>
      <c r="X19" s="15"/>
      <c r="Y19" s="16"/>
    </row>
    <row r="20" spans="1:25" ht="16.899999999999999" customHeight="1" x14ac:dyDescent="0.3">
      <c r="A20" s="8"/>
      <c r="B20" s="8"/>
      <c r="C20" s="4">
        <v>0</v>
      </c>
      <c r="D20" s="8"/>
      <c r="E20" s="8"/>
      <c r="F20" s="8"/>
      <c r="G20" s="4" t="s">
        <v>25</v>
      </c>
      <c r="H20" s="8"/>
      <c r="I20" s="4" t="s">
        <v>25</v>
      </c>
      <c r="J20" s="8"/>
      <c r="K20" s="8"/>
      <c r="L20" s="9"/>
      <c r="M20" s="10" t="s">
        <v>112</v>
      </c>
      <c r="N20" s="35"/>
      <c r="O20" s="10" t="s">
        <v>113</v>
      </c>
      <c r="P20" s="34" t="s">
        <v>28</v>
      </c>
      <c r="Q20" s="13">
        <f t="shared" si="0"/>
        <v>57</v>
      </c>
      <c r="R20" t="str">
        <f t="shared" si="1"/>
        <v>&gt; 50</v>
      </c>
      <c r="S20" s="18"/>
      <c r="T20" s="35"/>
      <c r="U20" s="10" t="s">
        <v>114</v>
      </c>
      <c r="V20" s="10" t="s">
        <v>115</v>
      </c>
      <c r="W20" s="10" t="s">
        <v>116</v>
      </c>
      <c r="X20" s="15"/>
      <c r="Y20" s="16"/>
    </row>
    <row r="21" spans="1:25" ht="16.899999999999999" customHeight="1" x14ac:dyDescent="0.3">
      <c r="A21" s="8"/>
      <c r="B21" s="8"/>
      <c r="C21" s="4">
        <v>0</v>
      </c>
      <c r="D21" s="8"/>
      <c r="E21" s="8"/>
      <c r="F21" s="8"/>
      <c r="G21" s="4" t="s">
        <v>25</v>
      </c>
      <c r="H21" s="8"/>
      <c r="I21" s="4" t="s">
        <v>25</v>
      </c>
      <c r="J21" s="8"/>
      <c r="K21" s="8"/>
      <c r="L21" s="9"/>
      <c r="M21" s="10" t="s">
        <v>117</v>
      </c>
      <c r="N21" s="33"/>
      <c r="O21" s="10" t="s">
        <v>118</v>
      </c>
      <c r="P21" s="34" t="s">
        <v>68</v>
      </c>
      <c r="Q21" s="13">
        <f t="shared" si="0"/>
        <v>51</v>
      </c>
      <c r="R21" t="str">
        <f t="shared" si="1"/>
        <v>&gt; 50</v>
      </c>
      <c r="S21" s="36"/>
      <c r="T21" s="33"/>
      <c r="U21" s="10" t="s">
        <v>119</v>
      </c>
      <c r="V21" s="10" t="s">
        <v>120</v>
      </c>
      <c r="W21" s="10" t="s">
        <v>121</v>
      </c>
      <c r="X21" s="15"/>
      <c r="Y21" s="16"/>
    </row>
    <row r="22" spans="1:25" ht="16.899999999999999" customHeight="1" x14ac:dyDescent="0.3">
      <c r="A22" s="8"/>
      <c r="B22" s="8"/>
      <c r="C22" s="4">
        <v>0</v>
      </c>
      <c r="D22" s="8"/>
      <c r="E22" s="8"/>
      <c r="F22" s="8"/>
      <c r="G22" s="4" t="s">
        <v>25</v>
      </c>
      <c r="H22" s="8"/>
      <c r="I22" s="4" t="s">
        <v>25</v>
      </c>
      <c r="J22" s="8"/>
      <c r="K22" s="8"/>
      <c r="L22" s="9"/>
      <c r="M22" s="10" t="s">
        <v>122</v>
      </c>
      <c r="N22" s="33"/>
      <c r="O22" s="10" t="s">
        <v>123</v>
      </c>
      <c r="P22" s="34" t="s">
        <v>28</v>
      </c>
      <c r="Q22" s="13">
        <f t="shared" si="0"/>
        <v>53</v>
      </c>
      <c r="R22" t="str">
        <f t="shared" si="1"/>
        <v>&gt; 50</v>
      </c>
      <c r="S22" s="14"/>
      <c r="T22" s="33"/>
      <c r="U22" s="10" t="s">
        <v>124</v>
      </c>
      <c r="V22" s="10" t="s">
        <v>125</v>
      </c>
      <c r="W22" s="10" t="s">
        <v>126</v>
      </c>
      <c r="X22" s="15"/>
      <c r="Y22" s="16"/>
    </row>
    <row r="23" spans="1:25" ht="16.899999999999999" customHeight="1" x14ac:dyDescent="0.3">
      <c r="A23" s="8"/>
      <c r="B23" s="8"/>
      <c r="C23" s="4">
        <v>0</v>
      </c>
      <c r="D23" s="8"/>
      <c r="E23" s="8"/>
      <c r="F23" s="8"/>
      <c r="G23" s="4" t="s">
        <v>25</v>
      </c>
      <c r="H23" s="8"/>
      <c r="I23" s="4" t="s">
        <v>25</v>
      </c>
      <c r="J23" s="8"/>
      <c r="K23" s="8"/>
      <c r="L23" s="9"/>
      <c r="M23" s="10" t="s">
        <v>127</v>
      </c>
      <c r="N23" s="33"/>
      <c r="O23" s="10" t="s">
        <v>128</v>
      </c>
      <c r="P23" s="34" t="s">
        <v>28</v>
      </c>
      <c r="Q23" s="13">
        <f t="shared" si="0"/>
        <v>58</v>
      </c>
      <c r="R23" t="str">
        <f t="shared" si="1"/>
        <v>&gt; 50</v>
      </c>
      <c r="S23" s="18"/>
      <c r="T23" s="33"/>
      <c r="U23" s="10" t="s">
        <v>129</v>
      </c>
      <c r="V23" s="10" t="s">
        <v>130</v>
      </c>
      <c r="W23" s="10" t="s">
        <v>131</v>
      </c>
      <c r="X23" s="15"/>
      <c r="Y23" s="16"/>
    </row>
    <row r="24" spans="1:25" ht="16.899999999999999" customHeight="1" x14ac:dyDescent="0.3">
      <c r="A24" s="8"/>
      <c r="B24" s="8"/>
      <c r="C24" s="4">
        <v>0</v>
      </c>
      <c r="D24" s="8"/>
      <c r="E24" s="8"/>
      <c r="F24" s="8"/>
      <c r="G24" s="4" t="s">
        <v>25</v>
      </c>
      <c r="H24" s="8"/>
      <c r="I24" s="4" t="s">
        <v>25</v>
      </c>
      <c r="J24" s="8"/>
      <c r="K24" s="8"/>
      <c r="L24" s="9"/>
      <c r="M24" s="10" t="s">
        <v>132</v>
      </c>
      <c r="N24" s="33"/>
      <c r="O24" s="10" t="s">
        <v>133</v>
      </c>
      <c r="P24" s="34" t="s">
        <v>28</v>
      </c>
      <c r="Q24" s="13">
        <f t="shared" si="0"/>
        <v>56</v>
      </c>
      <c r="R24" t="str">
        <f t="shared" si="1"/>
        <v>&gt; 50</v>
      </c>
      <c r="S24" s="18"/>
      <c r="T24" s="33"/>
      <c r="U24" s="10" t="s">
        <v>134</v>
      </c>
      <c r="V24" s="10" t="s">
        <v>135</v>
      </c>
      <c r="W24" s="10" t="s">
        <v>136</v>
      </c>
      <c r="X24" s="15"/>
      <c r="Y24" s="16"/>
    </row>
    <row r="25" spans="1:25" ht="16.899999999999999" customHeight="1" x14ac:dyDescent="0.3">
      <c r="A25" s="8"/>
      <c r="B25" s="8"/>
      <c r="C25" s="4">
        <v>0</v>
      </c>
      <c r="D25" s="8"/>
      <c r="E25" s="8"/>
      <c r="F25" s="8"/>
      <c r="G25" s="4" t="s">
        <v>25</v>
      </c>
      <c r="H25" s="8"/>
      <c r="I25" s="4" t="s">
        <v>25</v>
      </c>
      <c r="J25" s="8"/>
      <c r="K25" s="8"/>
      <c r="L25" s="9"/>
      <c r="M25" s="10" t="s">
        <v>137</v>
      </c>
      <c r="N25" s="33"/>
      <c r="O25" s="10" t="s">
        <v>138</v>
      </c>
      <c r="P25" s="34" t="s">
        <v>28</v>
      </c>
      <c r="Q25" s="13">
        <f t="shared" si="0"/>
        <v>39</v>
      </c>
      <c r="R25" t="str">
        <f t="shared" si="1"/>
        <v>31 - 40</v>
      </c>
      <c r="S25" s="18"/>
      <c r="T25" s="33"/>
      <c r="U25" s="10" t="s">
        <v>139</v>
      </c>
      <c r="V25" s="10" t="s">
        <v>140</v>
      </c>
      <c r="W25" s="10" t="s">
        <v>141</v>
      </c>
      <c r="X25" s="15"/>
      <c r="Y25" s="16"/>
    </row>
    <row r="26" spans="1:25" ht="16.899999999999999" customHeight="1" x14ac:dyDescent="0.3">
      <c r="A26" s="8"/>
      <c r="B26" s="8"/>
      <c r="C26" s="4">
        <v>0</v>
      </c>
      <c r="D26" s="8"/>
      <c r="E26" s="8"/>
      <c r="F26" s="8"/>
      <c r="G26" s="4" t="s">
        <v>25</v>
      </c>
      <c r="H26" s="8"/>
      <c r="I26" s="4" t="s">
        <v>25</v>
      </c>
      <c r="J26" s="8"/>
      <c r="K26" s="8"/>
      <c r="L26" s="9"/>
      <c r="M26" s="10" t="s">
        <v>142</v>
      </c>
      <c r="N26" s="33"/>
      <c r="O26" s="10" t="s">
        <v>143</v>
      </c>
      <c r="P26" s="34" t="s">
        <v>28</v>
      </c>
      <c r="Q26" s="13">
        <f t="shared" si="0"/>
        <v>43</v>
      </c>
      <c r="R26" t="str">
        <f t="shared" si="1"/>
        <v>41 - 50</v>
      </c>
      <c r="S26" s="18"/>
      <c r="T26" s="33"/>
      <c r="U26" s="10" t="s">
        <v>144</v>
      </c>
      <c r="V26" s="10" t="s">
        <v>145</v>
      </c>
      <c r="W26" s="10" t="s">
        <v>146</v>
      </c>
      <c r="X26" s="15"/>
      <c r="Y26" s="16"/>
    </row>
    <row r="27" spans="1:25" ht="16.899999999999999" customHeight="1" x14ac:dyDescent="0.3">
      <c r="A27" s="8"/>
      <c r="B27" s="8"/>
      <c r="C27" s="4">
        <v>0</v>
      </c>
      <c r="D27" s="8"/>
      <c r="E27" s="8"/>
      <c r="F27" s="8"/>
      <c r="G27" s="4" t="s">
        <v>25</v>
      </c>
      <c r="H27" s="8"/>
      <c r="I27" s="4" t="s">
        <v>25</v>
      </c>
      <c r="J27" s="8"/>
      <c r="K27" s="8"/>
      <c r="L27" s="9"/>
      <c r="M27" s="10" t="s">
        <v>147</v>
      </c>
      <c r="N27" s="33"/>
      <c r="O27" s="10" t="s">
        <v>148</v>
      </c>
      <c r="P27" s="34" t="s">
        <v>28</v>
      </c>
      <c r="Q27" s="13">
        <f t="shared" si="0"/>
        <v>31</v>
      </c>
      <c r="R27" t="str">
        <f t="shared" si="1"/>
        <v>31 - 40</v>
      </c>
      <c r="S27" s="18"/>
      <c r="T27" s="33"/>
      <c r="U27" s="10" t="s">
        <v>144</v>
      </c>
      <c r="V27" s="10" t="s">
        <v>149</v>
      </c>
      <c r="W27" s="10" t="s">
        <v>150</v>
      </c>
      <c r="X27" s="15"/>
      <c r="Y27" s="16"/>
    </row>
    <row r="28" spans="1:25" ht="16.899999999999999" customHeight="1" x14ac:dyDescent="0.3">
      <c r="A28" s="8"/>
      <c r="B28" s="8"/>
      <c r="C28" s="4">
        <v>0</v>
      </c>
      <c r="D28" s="8"/>
      <c r="E28" s="8"/>
      <c r="F28" s="8"/>
      <c r="G28" s="4" t="s">
        <v>25</v>
      </c>
      <c r="H28" s="8"/>
      <c r="I28" s="4" t="s">
        <v>25</v>
      </c>
      <c r="J28" s="8"/>
      <c r="K28" s="8"/>
      <c r="L28" s="16"/>
      <c r="M28" s="10" t="s">
        <v>151</v>
      </c>
      <c r="N28" s="33"/>
      <c r="O28" s="10" t="s">
        <v>152</v>
      </c>
      <c r="P28" s="34" t="s">
        <v>28</v>
      </c>
      <c r="Q28" s="13">
        <f t="shared" si="0"/>
        <v>40</v>
      </c>
      <c r="R28" t="str">
        <f t="shared" si="1"/>
        <v>31 - 40</v>
      </c>
      <c r="S28" s="18"/>
      <c r="T28" s="33"/>
      <c r="U28" s="10" t="s">
        <v>153</v>
      </c>
      <c r="V28" s="10" t="s">
        <v>154</v>
      </c>
      <c r="W28" s="10" t="s">
        <v>155</v>
      </c>
      <c r="X28" s="15"/>
      <c r="Y28" s="16"/>
    </row>
    <row r="29" spans="1:25" ht="16.899999999999999" customHeight="1" x14ac:dyDescent="0.3">
      <c r="A29" s="8"/>
      <c r="B29" s="8"/>
      <c r="C29" s="4">
        <v>0</v>
      </c>
      <c r="D29" s="8"/>
      <c r="E29" s="8"/>
      <c r="F29" s="8"/>
      <c r="G29" s="4" t="s">
        <v>25</v>
      </c>
      <c r="H29" s="8"/>
      <c r="I29" s="4" t="s">
        <v>25</v>
      </c>
      <c r="J29" s="8"/>
      <c r="K29" s="8"/>
      <c r="L29" s="16"/>
      <c r="M29" s="10" t="s">
        <v>156</v>
      </c>
      <c r="N29" s="33"/>
      <c r="O29" s="10" t="s">
        <v>157</v>
      </c>
      <c r="P29" s="34" t="s">
        <v>28</v>
      </c>
      <c r="Q29" s="13">
        <f t="shared" si="0"/>
        <v>36</v>
      </c>
      <c r="R29" t="str">
        <f t="shared" si="1"/>
        <v>31 - 40</v>
      </c>
      <c r="S29" s="18"/>
      <c r="T29" s="33"/>
      <c r="U29" s="10" t="s">
        <v>158</v>
      </c>
      <c r="V29" s="10" t="s">
        <v>159</v>
      </c>
      <c r="W29" s="10" t="s">
        <v>160</v>
      </c>
      <c r="X29" s="15"/>
      <c r="Y29" s="16"/>
    </row>
    <row r="30" spans="1:25" ht="16.5" customHeight="1" x14ac:dyDescent="0.3">
      <c r="A30" s="8"/>
      <c r="B30" s="8"/>
      <c r="C30" s="4">
        <v>0</v>
      </c>
      <c r="D30" s="8"/>
      <c r="E30" s="8"/>
      <c r="F30" s="8"/>
      <c r="G30" s="4" t="s">
        <v>25</v>
      </c>
      <c r="H30" s="8"/>
      <c r="I30" s="4" t="s">
        <v>25</v>
      </c>
      <c r="J30" s="8"/>
      <c r="K30" s="8"/>
      <c r="L30" s="16"/>
      <c r="M30" s="10" t="s">
        <v>161</v>
      </c>
      <c r="N30" s="33"/>
      <c r="O30" s="10" t="s">
        <v>162</v>
      </c>
      <c r="P30" s="34" t="s">
        <v>28</v>
      </c>
      <c r="Q30" s="13">
        <f t="shared" si="0"/>
        <v>51</v>
      </c>
      <c r="R30" t="str">
        <f t="shared" si="1"/>
        <v>&gt; 50</v>
      </c>
      <c r="S30" s="37"/>
      <c r="T30" s="33"/>
      <c r="U30" s="10" t="s">
        <v>163</v>
      </c>
      <c r="V30" s="10" t="s">
        <v>164</v>
      </c>
      <c r="W30" s="10" t="s">
        <v>165</v>
      </c>
      <c r="X30" s="15"/>
      <c r="Y30" s="16"/>
    </row>
    <row r="31" spans="1:25" ht="16.5" customHeight="1" x14ac:dyDescent="0.3">
      <c r="A31" s="8"/>
      <c r="B31" s="8"/>
      <c r="C31" s="4">
        <v>0</v>
      </c>
      <c r="D31" s="8"/>
      <c r="E31" s="8"/>
      <c r="F31" s="8"/>
      <c r="G31" s="4" t="s">
        <v>25</v>
      </c>
      <c r="H31" s="8"/>
      <c r="I31" s="4" t="s">
        <v>25</v>
      </c>
      <c r="J31" s="8"/>
      <c r="K31" s="8"/>
      <c r="L31" s="16"/>
      <c r="M31" s="10" t="s">
        <v>166</v>
      </c>
      <c r="N31" s="38"/>
      <c r="O31" s="10" t="s">
        <v>167</v>
      </c>
      <c r="P31" s="39" t="s">
        <v>28</v>
      </c>
      <c r="Q31" s="13">
        <f t="shared" si="0"/>
        <v>47</v>
      </c>
      <c r="R31" t="str">
        <f t="shared" si="1"/>
        <v>41 - 50</v>
      </c>
      <c r="S31" s="36"/>
      <c r="T31" s="38"/>
      <c r="U31" s="10" t="s">
        <v>168</v>
      </c>
      <c r="V31" s="10" t="s">
        <v>169</v>
      </c>
      <c r="W31" s="10" t="s">
        <v>170</v>
      </c>
      <c r="X31" s="40"/>
      <c r="Y31" s="1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 RETAIL 27 AG-1S (2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2016-10-06T12:49:47Z</dcterms:modified>
  <dc:language>en-US</dc:language>
</cp:coreProperties>
</file>