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6380" windowHeight="8190" tabRatio="689"/>
  </bookViews>
  <sheets>
    <sheet name="PESERTA" sheetId="7" r:id="rId1"/>
  </sheets>
  <calcPr calcId="144525"/>
</workbook>
</file>

<file path=xl/calcChain.xml><?xml version="1.0" encoding="utf-8"?>
<calcChain xmlns="http://schemas.openxmlformats.org/spreadsheetml/2006/main">
  <c r="Q3" i="7" l="1"/>
  <c r="R3" i="7" s="1"/>
  <c r="Q4" i="7"/>
  <c r="R4" i="7" s="1"/>
  <c r="Q5" i="7"/>
  <c r="R5" i="7" s="1"/>
  <c r="Q6" i="7"/>
  <c r="R6" i="7" s="1"/>
  <c r="Q7" i="7"/>
  <c r="R7" i="7" s="1"/>
  <c r="Q8" i="7"/>
  <c r="R8" i="7" s="1"/>
  <c r="Q9" i="7"/>
  <c r="R9" i="7" s="1"/>
  <c r="Q10" i="7"/>
  <c r="R10" i="7" s="1"/>
  <c r="Q11" i="7"/>
  <c r="R11" i="7" s="1"/>
  <c r="Q12" i="7"/>
  <c r="R12" i="7" s="1"/>
  <c r="Q13" i="7"/>
  <c r="R13" i="7" s="1"/>
  <c r="Q14" i="7"/>
  <c r="R14" i="7" s="1"/>
  <c r="Q15" i="7"/>
  <c r="R15" i="7" s="1"/>
  <c r="Q16" i="7"/>
  <c r="R16" i="7" s="1"/>
  <c r="Q17" i="7"/>
  <c r="R17" i="7" s="1"/>
  <c r="Q18" i="7"/>
  <c r="R18" i="7" s="1"/>
  <c r="Q19" i="7"/>
  <c r="R19" i="7" s="1"/>
  <c r="Q20" i="7"/>
  <c r="R20" i="7" s="1"/>
  <c r="Q21" i="7"/>
  <c r="R21" i="7" s="1"/>
  <c r="Q22" i="7"/>
  <c r="R22" i="7" s="1"/>
  <c r="Q23" i="7"/>
  <c r="R23" i="7" s="1"/>
  <c r="Q24" i="7"/>
  <c r="R24" i="7" s="1"/>
  <c r="Q25" i="7"/>
  <c r="R25" i="7" s="1"/>
  <c r="Q26" i="7"/>
  <c r="R26" i="7" s="1"/>
  <c r="Q27" i="7"/>
  <c r="R27" i="7" s="1"/>
  <c r="Q28" i="7"/>
  <c r="R28" i="7" s="1"/>
  <c r="Q29" i="7"/>
  <c r="R29" i="7" s="1"/>
  <c r="Q30" i="7"/>
  <c r="R30" i="7" s="1"/>
  <c r="Q31" i="7"/>
  <c r="R31" i="7" s="1"/>
  <c r="R2" i="7"/>
  <c r="Q2" i="7"/>
</calcChain>
</file>

<file path=xl/sharedStrings.xml><?xml version="1.0" encoding="utf-8"?>
<sst xmlns="http://schemas.openxmlformats.org/spreadsheetml/2006/main" count="235" uniqueCount="141">
  <si>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</si>
  <si>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</si>
  <si>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</si>
  <si>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</si>
  <si>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</si>
  <si>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</si>
  <si>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</si>
  <si>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</si>
  <si>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</si>
  <si>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</si>
  <si>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</si>
  <si>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</si>
  <si>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</si>
  <si>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</si>
  <si>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</si>
  <si>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</si>
  <si>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</si>
  <si>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</si>
  <si>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</si>
  <si>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</si>
  <si>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</si>
  <si>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</si>
  <si>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</si>
  <si>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</si>
  <si>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</si>
  <si>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</si>
  <si>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Nunik Kamsiati</t>
  </si>
  <si>
    <t>Rejo Basuki, 17 November 1981</t>
  </si>
  <si>
    <t>KJKS BMT Mentari Lampung Tengah</t>
  </si>
  <si>
    <t>Rejo Basuki IV Kec. Seputih Raman, Lam Teng</t>
  </si>
  <si>
    <t>Dwi Sunu Prasetyo</t>
  </si>
  <si>
    <t>Poncowarno, 21 April 1983</t>
  </si>
  <si>
    <t>KOPDIT Santa Clara</t>
  </si>
  <si>
    <t>Dusun, VI Rt/Rw 003/006 Poncowarno,</t>
  </si>
  <si>
    <t xml:space="preserve">Y. Subroto Admojo </t>
  </si>
  <si>
    <t>Pringsewu, 10 Oktober 1950</t>
  </si>
  <si>
    <t>KOPDIT Karya Bhakti</t>
  </si>
  <si>
    <t xml:space="preserve">Jl. Padat Karya No.696, Rejosari, Kotabumi, </t>
  </si>
  <si>
    <t>Sales Widodo</t>
  </si>
  <si>
    <t>Tanjung Mas, 29 jan 1973</t>
  </si>
  <si>
    <t>Kop Kredit Bunga Tanjung</t>
  </si>
  <si>
    <t xml:space="preserve">Rt. 017 Rw. 004 Payung Batu Kec. Putian </t>
  </si>
  <si>
    <t>Khoirudin Yusuf Aditya</t>
  </si>
  <si>
    <t>Way Jepara, 15 Juli 1990</t>
  </si>
  <si>
    <t>BMT Adzkiya Metro</t>
  </si>
  <si>
    <t>Jl. Sutan Sahrir, Metro Timur</t>
  </si>
  <si>
    <t>Zulkarnain</t>
  </si>
  <si>
    <t>Sidorejo, 24 Agustus 1983</t>
  </si>
  <si>
    <t>BMT Baskara</t>
  </si>
  <si>
    <t>Simpang Sribhawono Lampung Timur</t>
  </si>
  <si>
    <t>P. Saptowidodo</t>
  </si>
  <si>
    <t>Pringsewu, 21 Januari 1972</t>
  </si>
  <si>
    <t>Koperasi Kredit Artha Mandiri</t>
  </si>
  <si>
    <t xml:space="preserve">Jl. KH. Gholib Gg. Cempaka Rt.08 Ling.V </t>
  </si>
  <si>
    <t>Wiyoso</t>
  </si>
  <si>
    <t>Margodadi, 7 Mei 1974</t>
  </si>
  <si>
    <t>Koperasi Mekar Sari</t>
  </si>
  <si>
    <t xml:space="preserve">Jl. Sasak No. 3 Margodadi, Kec. Ambarawa </t>
  </si>
  <si>
    <t>Sri Retnaning Rahayu</t>
  </si>
  <si>
    <t>Metro, 27 Juni 1976</t>
  </si>
  <si>
    <t>KJKS Artha Mandiri</t>
  </si>
  <si>
    <t xml:space="preserve">Jl. Dahlia Timur No. 15 Polos Metro Pusat, </t>
  </si>
  <si>
    <t>Suparman</t>
  </si>
  <si>
    <t>Tanjung Karang, 16 Maret 1990</t>
  </si>
  <si>
    <t>USP BMT Adzkiya Metro</t>
  </si>
  <si>
    <t>Jl. Arwana No. 29 Kosorejo, Metro Timur</t>
  </si>
  <si>
    <t>Samudi</t>
  </si>
  <si>
    <t>Rumbia, 10 September 1991</t>
  </si>
  <si>
    <t>KJKS BMT Mitra Ummat</t>
  </si>
  <si>
    <t>Jl. Rukti Basuki Kec. Rumbia, Lamp Teng</t>
  </si>
  <si>
    <t>Hendri Susanto</t>
  </si>
  <si>
    <t>Kedaton, 20 Oktober 1974</t>
  </si>
  <si>
    <t xml:space="preserve">KJKS BMT Artha Mandiri Al Miftah </t>
  </si>
  <si>
    <t xml:space="preserve">Jl. Satelit I No. 10 Iring Mulyo Metro Timur </t>
  </si>
  <si>
    <t>Eka Rahmanafi</t>
  </si>
  <si>
    <t>Sendangagung, 04 November 1984</t>
  </si>
  <si>
    <t>BMT Sepakat Lampung</t>
  </si>
  <si>
    <t>Jl. Jend. Sudirman 12 Kalirejo Lamp Tengah</t>
  </si>
  <si>
    <t>Saiful Anwar, S.E. Sy</t>
  </si>
  <si>
    <t>Tulusrejo, 28 Agustus 1989</t>
  </si>
  <si>
    <t>Jl. Raya Stadion No. 2 Tejo Agung, Metro, T</t>
  </si>
  <si>
    <t>A. Joni Trihardono</t>
  </si>
  <si>
    <t>Kalirejo, 26 Juni 1977</t>
  </si>
  <si>
    <t>KOPDIT Santo Petrus</t>
  </si>
  <si>
    <t xml:space="preserve">Sri Mulyo, Rt. 001/ Rw. 006 Kec. Negara </t>
  </si>
  <si>
    <t>Sugiyanto</t>
  </si>
  <si>
    <t>Margorejo, 15 September 1972</t>
  </si>
  <si>
    <t>Bina Artha Mandiri</t>
  </si>
  <si>
    <t>Jl. Husada No. 7 Sumbersari, Metro Selatan</t>
  </si>
  <si>
    <t>Rukiman</t>
  </si>
  <si>
    <t>Sumbersari, 11 Januari 1985</t>
  </si>
  <si>
    <t>KJKS BMT EL Hafiidz 127 Kalianda</t>
  </si>
  <si>
    <t>Jl. Jalur Dua Masjid Agung Kalianda</t>
  </si>
  <si>
    <t>Supangat Wibowo</t>
  </si>
  <si>
    <t>Metro,5 Mei 1971</t>
  </si>
  <si>
    <t>KJKS BMT Fajar</t>
  </si>
  <si>
    <t>Jl. Disun No. 14 Kaiaing Rejok, Metro Utara</t>
  </si>
  <si>
    <t>Misdianto</t>
  </si>
  <si>
    <t>Sendang Mulyo, 06 Januari 1986</t>
  </si>
  <si>
    <t>KJKS BMT Asy-Syafiiyah</t>
  </si>
  <si>
    <t xml:space="preserve">Dusun VIII Sendang Agung Mulyo Kec. </t>
  </si>
  <si>
    <t>Yuni Romadiana</t>
  </si>
  <si>
    <t>Gaya Baru, 08 Juni 1982</t>
  </si>
  <si>
    <t>Cabang Pembantu Rumbia, Kec. Rumbia</t>
  </si>
  <si>
    <t>Sugeng Riyadi</t>
  </si>
  <si>
    <t>Podomoro, 01 Juni 1986</t>
  </si>
  <si>
    <t xml:space="preserve">Cabang Pembantu Sukoharjo, Kec. </t>
  </si>
  <si>
    <t>Yudi Arianto</t>
  </si>
  <si>
    <t>Sri Waluyo, 17 Juli 1986</t>
  </si>
  <si>
    <t xml:space="preserve">Cabang Pembantu ES. Sidoharjo, Kec </t>
  </si>
  <si>
    <t>Andika</t>
  </si>
  <si>
    <t>Jakarta, 26 Oktober 1985</t>
  </si>
  <si>
    <t>BMT Fajar</t>
  </si>
  <si>
    <t>Daya Murni Kab. Tulang Bawang Barat</t>
  </si>
  <si>
    <t>Hadi Suranto</t>
  </si>
  <si>
    <t>KotaGajah, 17 Juli 1972</t>
  </si>
  <si>
    <t>Tanjung Perak, Kota Gajah</t>
  </si>
  <si>
    <t>Imam Nawawi</t>
  </si>
  <si>
    <t xml:space="preserve">Perum Harmoni 3 Blok C4 No. 25, Cileungsi </t>
  </si>
  <si>
    <t>Joko Suratno</t>
  </si>
  <si>
    <t>Bandar Jaya, 31 Agustus 1982</t>
  </si>
  <si>
    <t>Jl. Raden Saleh, Lampung Selatan</t>
  </si>
  <si>
    <t>Dwi Rahayu</t>
  </si>
  <si>
    <t>Way Bungur, 6 Juli 1979</t>
  </si>
  <si>
    <t>KJKS BMT Fajar Metro</t>
  </si>
  <si>
    <t>Jl. KH. A. Dahlan No.14 Imopuro Metro Pusat</t>
  </si>
  <si>
    <t>Hj. Enita Agustri Niarsih, SH</t>
  </si>
  <si>
    <t>Jakarta, 27 Agustus 1972</t>
  </si>
  <si>
    <t>KJKS Lampung Sai Madani</t>
  </si>
  <si>
    <t xml:space="preserve">Jl. May. Jend Sutiyoso 29A Kota Baru, </t>
  </si>
  <si>
    <t>Sugeng Asmoro, S.Pd</t>
  </si>
  <si>
    <t>Fajar Asri, 01 Aapril 1965</t>
  </si>
  <si>
    <t>KOPDIT Sehati</t>
  </si>
  <si>
    <t xml:space="preserve">Karang Sari Kec. Padang Ratu </t>
  </si>
  <si>
    <t>Ninda Wian Deris Tiami</t>
  </si>
  <si>
    <t>Sidomulyo, 03 Maret 1991</t>
  </si>
  <si>
    <t>KUD Sepakat</t>
  </si>
  <si>
    <t>Candipuro, Lamp Selatan</t>
  </si>
  <si>
    <t>P</t>
  </si>
  <si>
    <t>L</t>
  </si>
  <si>
    <t>Metro, 05 April 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</si>
</sst>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m/d/yy\ hh:mm\ AM/PM"/>
  </numFmts>
  <fonts count="2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sz val="10"/>
      <color theme="1"/>
      <name val="Tahoma"/>
      <family val="2"/>
    </font>
    <font>
      <sz val="11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9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" fillId="0" borderId="0"/>
  </cellStyleXfs>
  <cellXfs count="7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3" fontId="13" fillId="0" borderId="2" xfId="8" applyNumberFormat="1" applyFont="1" applyBorder="1" applyAlignment="1">
      <alignment horizontal="left" vertical="center" wrapText="1"/>
    </xf>
    <xf numFmtId="0" fontId="10" fillId="0" borderId="0" xfId="0" applyFont="1" applyAlignment="1"/>
    <xf numFmtId="0" fontId="11" fillId="0" borderId="2" xfId="8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2" xfId="8" quotePrefix="1" applyFont="1" applyBorder="1" applyAlignment="1">
      <alignment horizontal="center" vertical="center" wrapText="1"/>
    </xf>
    <xf numFmtId="3" fontId="11" fillId="3" borderId="2" xfId="8" applyNumberFormat="1" applyFont="1" applyFill="1" applyBorder="1" applyAlignment="1">
      <alignment horizontal="left" vertical="center" wrapText="1"/>
    </xf>
    <xf numFmtId="14" fontId="11" fillId="0" borderId="2" xfId="8" quotePrefix="1" applyNumberFormat="1" applyFont="1" applyBorder="1" applyAlignment="1">
      <alignment horizontal="center" vertical="center" wrapText="1"/>
    </xf>
    <xf numFmtId="0" fontId="12" fillId="0" borderId="4" xfId="8" quotePrefix="1" applyFont="1" applyBorder="1" applyAlignment="1">
      <alignment horizontal="left"/>
    </xf>
    <xf numFmtId="0" fontId="12" fillId="0" borderId="4" xfId="8" applyFont="1" applyBorder="1" applyAlignment="1">
      <alignment horizontal="left"/>
    </xf>
    <xf numFmtId="0" fontId="18" fillId="0" borderId="2" xfId="6" applyFont="1" applyBorder="1" applyAlignment="1">
      <alignment horizontal="left"/>
    </xf>
    <xf numFmtId="0" fontId="17" fillId="0" borderId="3" xfId="8" applyFont="1" applyBorder="1" applyAlignment="1">
      <alignment horizontal="left" wrapText="1"/>
    </xf>
    <xf numFmtId="3" fontId="16" fillId="3" borderId="4" xfId="8" applyNumberFormat="1" applyFont="1" applyFill="1" applyBorder="1" applyAlignment="1">
      <alignment horizontal="left" vertical="center" wrapText="1"/>
    </xf>
    <xf numFmtId="3" fontId="16" fillId="3" borderId="2" xfId="8" applyNumberFormat="1" applyFont="1" applyFill="1" applyBorder="1" applyAlignment="1">
      <alignment horizontal="left" vertical="center" wrapText="1"/>
    </xf>
    <xf numFmtId="3" fontId="15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2" xfId="8" applyFont="1" applyBorder="1" applyAlignment="1">
      <alignment wrapText="1"/>
    </xf>
    <xf numFmtId="0" fontId="11" fillId="0" borderId="2" xfId="8" applyFont="1" applyBorder="1" applyAlignment="1">
      <alignment horizontal="center"/>
    </xf>
    <xf numFmtId="0" fontId="14" fillId="0" borderId="2" xfId="6" applyFont="1" applyBorder="1" applyAlignment="1">
      <alignment horizontal="left" wrapText="1"/>
    </xf>
    <xf numFmtId="0" fontId="11" fillId="0" borderId="3" xfId="8" quotePrefix="1" applyFont="1" applyBorder="1" applyAlignment="1">
      <alignment horizontal="left"/>
    </xf>
    <xf numFmtId="3" fontId="15" fillId="3" borderId="2" xfId="8" applyNumberFormat="1" applyFont="1" applyFill="1" applyBorder="1" applyAlignment="1">
      <alignment horizontal="left" vertical="center" wrapText="1"/>
    </xf>
    <xf numFmtId="0" fontId="15" fillId="3" borderId="3" xfId="8" applyFont="1" applyFill="1" applyBorder="1" applyAlignment="1">
      <alignment horizontal="left" vertical="center" wrapText="1"/>
    </xf>
    <xf numFmtId="0" fontId="12" fillId="0" borderId="4" xfId="8" applyFont="1" applyBorder="1" applyAlignment="1">
      <alignment horizontal="left" wrapText="1"/>
    </xf>
    <xf numFmtId="14" fontId="12" fillId="0" borderId="4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vertical="center" wrapText="1"/>
    </xf>
    <xf numFmtId="14" fontId="12" fillId="0" borderId="2" xfId="8" applyNumberFormat="1" applyFont="1" applyBorder="1" applyAlignment="1">
      <alignment horizontal="left" vertical="center" wrapText="1"/>
    </xf>
    <xf numFmtId="14" fontId="12" fillId="0" borderId="3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4" xfId="8" applyFont="1" applyBorder="1" applyAlignment="1">
      <alignment horizontal="center"/>
    </xf>
    <xf numFmtId="0" fontId="12" fillId="0" borderId="2" xfId="8" applyFont="1" applyBorder="1" applyAlignment="1">
      <alignment horizontal="center"/>
    </xf>
    <xf numFmtId="0" fontId="12" fillId="0" borderId="3" xfId="8" applyFont="1" applyBorder="1" applyAlignment="1">
      <alignment horizontal="center"/>
    </xf>
    <xf numFmtId="0" fontId="12" fillId="0" borderId="3" xfId="8" applyFont="1" applyBorder="1" applyAlignment="1">
      <alignment horizontal="left" wrapText="1"/>
    </xf>
    <xf numFmtId="0" fontId="17" fillId="0" borderId="2" xfId="8" applyFont="1" applyBorder="1" applyAlignment="1">
      <alignment horizontal="left" wrapText="1"/>
    </xf>
    <xf numFmtId="0" fontId="12" fillId="0" borderId="2" xfId="8" applyFont="1" applyBorder="1" applyAlignment="1">
      <alignment horizontal="left"/>
    </xf>
    <xf numFmtId="0" fontId="12" fillId="0" borderId="2" xfId="8" quotePrefix="1" applyFont="1" applyBorder="1" applyAlignment="1">
      <alignment horizontal="left"/>
    </xf>
    <xf numFmtId="0" fontId="12" fillId="0" borderId="3" xfId="8" applyFont="1" applyBorder="1" applyAlignment="1">
      <alignment horizontal="left"/>
    </xf>
    <xf numFmtId="0" fontId="12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5" fontId="16" fillId="0" borderId="2" xfId="0" applyNumberFormat="1" applyFont="1" applyBorder="1" applyAlignment="1">
      <alignment horizontal="center" vertical="center" wrapText="1"/>
    </xf>
    <xf numFmtId="15" fontId="16" fillId="0" borderId="4" xfId="0" applyNumberFormat="1" applyFont="1" applyBorder="1" applyAlignment="1">
      <alignment horizontal="center" vertical="center" wrapText="1"/>
    </xf>
    <xf numFmtId="0" fontId="26" fillId="0" borderId="2" xfId="0" applyFont="1" applyBorder="1"/>
    <xf numFmtId="0" fontId="26" fillId="0" borderId="2" xfId="0" applyFont="1" applyBorder="1" applyAlignment="1">
      <alignment wrapText="1"/>
    </xf>
    <xf numFmtId="0" fontId="26" fillId="0" borderId="2" xfId="0" applyFont="1" applyBorder="1" applyAlignment="1">
      <alignment vertical="top"/>
    </xf>
    <xf numFmtId="0" fontId="26" fillId="0" borderId="0" xfId="0" applyFont="1" applyBorder="1"/>
    <xf numFmtId="0" fontId="26" fillId="0" borderId="2" xfId="0" applyFont="1" applyBorder="1" applyAlignment="1">
      <alignment vertical="top" wrapText="1"/>
    </xf>
    <xf numFmtId="0" fontId="26" fillId="0" borderId="2" xfId="0" applyFont="1" applyBorder="1" applyAlignment="1">
      <alignment horizontal="left" vertical="top" wrapText="1"/>
    </xf>
    <xf numFmtId="0" fontId="26" fillId="0" borderId="2" xfId="0" applyFont="1" applyBorder="1" applyAlignment="1">
      <alignment horizontal="left" wrapText="1"/>
    </xf>
    <xf numFmtId="0" fontId="26" fillId="0" borderId="2" xfId="0" applyFont="1" applyBorder="1" applyAlignment="1"/>
    <xf numFmtId="0" fontId="0" fillId="0" borderId="0" xfId="0" applyFill="1" applyBorder="1" applyAlignment="1"/>
  </cellXfs>
  <cellStyles count="33">
    <cellStyle name="Comma [0] 2" xfId="12"/>
    <cellStyle name="Comma [0] 2 2" xfId="13"/>
    <cellStyle name="Comma [0] 2 3" xfId="14"/>
    <cellStyle name="Comma [0] 2 4" xfId="15"/>
    <cellStyle name="Comma [0] 2 5" xfId="16"/>
    <cellStyle name="Comma [0] 3" xfId="17"/>
    <cellStyle name="Comma [0] 3 2" xfId="18"/>
    <cellStyle name="Comma 2" xfId="19"/>
    <cellStyle name="Comma 3" xfId="20"/>
    <cellStyle name="Comma 4" xfId="21"/>
    <cellStyle name="Comma 5" xfId="22"/>
    <cellStyle name="Hyperlink" xfId="6" builtinId="8"/>
    <cellStyle name="Hyperlink 2" xfId="4"/>
    <cellStyle name="Hyperlink 3" xfId="10"/>
    <cellStyle name="Hyperlink 4" xfId="23"/>
    <cellStyle name="Normal" xfId="0" builtinId="0"/>
    <cellStyle name="Normal 2" xfId="3"/>
    <cellStyle name="Normal 2 2" xfId="25"/>
    <cellStyle name="Normal 2 3" xfId="26"/>
    <cellStyle name="Normal 2 4" xfId="24"/>
    <cellStyle name="Normal 3" xfId="2"/>
    <cellStyle name="Normal 3 2" xfId="28"/>
    <cellStyle name="Normal 3 3" xfId="29"/>
    <cellStyle name="Normal 3 4" xfId="30"/>
    <cellStyle name="Normal 3 5" xfId="27"/>
    <cellStyle name="Normal 4" xfId="5"/>
    <cellStyle name="Normal 4 2" xfId="32"/>
    <cellStyle name="Normal 4 3" xfId="31"/>
    <cellStyle name="Normal 5" xfId="7"/>
    <cellStyle name="Normal 6" xfId="8"/>
    <cellStyle name="Normal 7" xfId="9"/>
    <cellStyle name="Normal 8" xfId="11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B19" zoomScale="75" zoomScaleNormal="75" workbookViewId="0">
      <selection activeCell="O33" sqref="C33:O40"/>
    </sheetView>
  </sheetViews>
  <sheetFormatPr defaultRowHeight="15.75" x14ac:dyDescent="0.25"/>
  <cols>
    <col min="1" max="12" width="9.140625" style="1"/>
    <col min="13" max="13" width="23.42578125" style="12" customWidth="1"/>
    <col min="14" max="14" width="6.85546875" style="1" customWidth="1"/>
    <col min="15" max="15" width="36.140625" style="12" bestFit="1" customWidth="1"/>
    <col min="16" max="16" width="9.140625" style="1"/>
    <col min="17" max="17" width="9.7109375" style="1" customWidth="1"/>
    <col min="18" max="18" width="9.140625" style="1"/>
    <col min="19" max="19" width="9.140625" style="47"/>
    <col min="20" max="20" width="14.42578125" style="1" customWidth="1"/>
    <col min="21" max="21" width="28.28515625" style="1" customWidth="1"/>
    <col min="22" max="22" width="47.140625" style="1" bestFit="1" customWidth="1"/>
    <col min="23" max="23" width="33.85546875" style="1" customWidth="1"/>
    <col min="24" max="24" width="23.42578125" style="1" customWidth="1"/>
    <col min="25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64" t="s">
        <v>26</v>
      </c>
      <c r="O2" s="64" t="s">
        <v>27</v>
      </c>
      <c r="P2" s="1" t="s">
        <v>138</v>
      </c>
      <c r="Q2" s="1">
        <f>2013-VALUE(RIGHT(O2,4))</f>
        <v>32</v>
      </c>
      <c r="R2" s="2" t="str">
        <f>IF(Q2&lt;21,"&lt; 21",IF(Q2&lt;=30,"21 - 30",IF(Q2&lt;=40,"31 - 40",IF(Q2&lt;=50,"41 - 50","&gt; 50" ))))</f>
        <v>31 - 40</v>
      </c>
      <c r="S2" s="55"/>
      <c r="T2" s="58"/>
      <c r="U2" s="64" t="s">
        <v>28</v>
      </c>
      <c r="V2" s="64" t="s">
        <v>29</v>
      </c>
      <c r="W2" s="66"/>
      <c r="X2" s="64"/>
      <c r="Y2" s="10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67" t="s">
        <v>30</v>
      </c>
      <c r="O3" s="67" t="s">
        <v>31</v>
      </c>
      <c r="P3" s="1" t="s">
        <v>139</v>
      </c>
      <c r="Q3" s="1">
        <f t="shared" ref="Q3:Q31" si="0">2013-VALUE(RIGHT(O3,4))</f>
        <v>30</v>
      </c>
      <c r="R3" s="2" t="str">
        <f t="shared" ref="R3:R31" si="1">IF(Q3&lt;21,"&lt; 21",IF(Q3&lt;=30,"21 - 30",IF(Q3&lt;=40,"31 - 40",IF(Q3&lt;=50,"41 - 50","&gt; 50" ))))</f>
        <v>21 - 30</v>
      </c>
      <c r="S3" s="51"/>
      <c r="T3" s="58"/>
      <c r="U3" s="67" t="s">
        <v>32</v>
      </c>
      <c r="V3" s="67" t="s">
        <v>33</v>
      </c>
      <c r="W3" s="67"/>
      <c r="X3" s="64"/>
      <c r="Y3" s="10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67" t="s">
        <v>34</v>
      </c>
      <c r="O4" s="67" t="s">
        <v>35</v>
      </c>
      <c r="P4" s="70" t="s">
        <v>139</v>
      </c>
      <c r="Q4" s="1">
        <f t="shared" si="0"/>
        <v>63</v>
      </c>
      <c r="R4" s="2" t="str">
        <f t="shared" si="1"/>
        <v>&gt; 50</v>
      </c>
      <c r="S4" s="51"/>
      <c r="T4" s="58"/>
      <c r="U4" s="67" t="s">
        <v>36</v>
      </c>
      <c r="V4" s="67" t="s">
        <v>37</v>
      </c>
      <c r="W4" s="67"/>
      <c r="X4" s="64"/>
      <c r="Y4" s="10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67" t="s">
        <v>38</v>
      </c>
      <c r="O5" s="67" t="s">
        <v>39</v>
      </c>
      <c r="P5" s="70" t="s">
        <v>139</v>
      </c>
      <c r="Q5" s="1">
        <f t="shared" si="0"/>
        <v>40</v>
      </c>
      <c r="R5" s="2" t="str">
        <f t="shared" si="1"/>
        <v>31 - 40</v>
      </c>
      <c r="S5" s="51"/>
      <c r="T5" s="58"/>
      <c r="U5" s="67" t="s">
        <v>40</v>
      </c>
      <c r="V5" s="67" t="s">
        <v>41</v>
      </c>
      <c r="W5" s="67"/>
      <c r="X5" s="64"/>
      <c r="Y5" s="10"/>
    </row>
    <row r="6" spans="1:25" ht="16.899999999999999" customHeigh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68" t="s">
        <v>42</v>
      </c>
      <c r="O6" s="68" t="s">
        <v>43</v>
      </c>
      <c r="P6" s="70" t="s">
        <v>139</v>
      </c>
      <c r="Q6" s="1">
        <f t="shared" si="0"/>
        <v>23</v>
      </c>
      <c r="R6" s="2" t="str">
        <f t="shared" si="1"/>
        <v>21 - 30</v>
      </c>
      <c r="S6" s="51"/>
      <c r="T6" s="50"/>
      <c r="U6" s="68" t="s">
        <v>44</v>
      </c>
      <c r="V6" s="68" t="s">
        <v>45</v>
      </c>
      <c r="W6" s="67"/>
      <c r="X6" s="64"/>
      <c r="Y6" s="10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67" t="s">
        <v>46</v>
      </c>
      <c r="O7" s="67" t="s">
        <v>47</v>
      </c>
      <c r="P7" s="70" t="s">
        <v>139</v>
      </c>
      <c r="Q7" s="1">
        <f t="shared" si="0"/>
        <v>30</v>
      </c>
      <c r="R7" s="2" t="str">
        <f t="shared" si="1"/>
        <v>21 - 30</v>
      </c>
      <c r="S7" s="56"/>
      <c r="T7" s="50"/>
      <c r="U7" s="67" t="s">
        <v>48</v>
      </c>
      <c r="V7" s="67" t="s">
        <v>49</v>
      </c>
      <c r="W7" s="67"/>
      <c r="X7" s="64"/>
      <c r="Y7" s="10"/>
    </row>
    <row r="8" spans="1:25" ht="16.899999999999999" customHeigh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67" t="s">
        <v>50</v>
      </c>
      <c r="O8" s="67" t="s">
        <v>51</v>
      </c>
      <c r="P8" s="70" t="s">
        <v>139</v>
      </c>
      <c r="Q8" s="1">
        <f t="shared" si="0"/>
        <v>41</v>
      </c>
      <c r="R8" s="2" t="str">
        <f t="shared" si="1"/>
        <v>41 - 50</v>
      </c>
      <c r="S8" s="51"/>
      <c r="T8" s="58"/>
      <c r="U8" s="67" t="s">
        <v>52</v>
      </c>
      <c r="V8" s="67" t="s">
        <v>53</v>
      </c>
      <c r="W8" s="68"/>
      <c r="X8" s="64"/>
      <c r="Y8" s="10"/>
    </row>
    <row r="9" spans="1:25" ht="16.899999999999999" customHeigh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67" t="s">
        <v>54</v>
      </c>
      <c r="O9" s="67" t="s">
        <v>55</v>
      </c>
      <c r="P9" s="70" t="s">
        <v>139</v>
      </c>
      <c r="Q9" s="1">
        <f t="shared" si="0"/>
        <v>39</v>
      </c>
      <c r="R9" s="2" t="str">
        <f t="shared" si="1"/>
        <v>31 - 40</v>
      </c>
      <c r="S9" s="51"/>
      <c r="T9" s="58"/>
      <c r="U9" s="67" t="s">
        <v>56</v>
      </c>
      <c r="V9" s="67" t="s">
        <v>57</v>
      </c>
      <c r="W9" s="68"/>
      <c r="X9" s="64"/>
      <c r="Y9" s="10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67" t="s">
        <v>58</v>
      </c>
      <c r="O10" s="67" t="s">
        <v>59</v>
      </c>
      <c r="P10" s="70" t="s">
        <v>138</v>
      </c>
      <c r="Q10" s="1">
        <f t="shared" si="0"/>
        <v>37</v>
      </c>
      <c r="R10" s="2" t="str">
        <f t="shared" si="1"/>
        <v>31 - 40</v>
      </c>
      <c r="S10" s="51"/>
      <c r="T10" s="58"/>
      <c r="U10" s="67" t="s">
        <v>60</v>
      </c>
      <c r="V10" s="67" t="s">
        <v>61</v>
      </c>
      <c r="W10" s="67"/>
      <c r="X10" s="64"/>
      <c r="Y10" s="10"/>
    </row>
    <row r="11" spans="1:25" ht="16.899999999999999" customHeigh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64" t="s">
        <v>62</v>
      </c>
      <c r="O11" s="64" t="s">
        <v>63</v>
      </c>
      <c r="P11" s="70" t="s">
        <v>139</v>
      </c>
      <c r="Q11" s="1">
        <f t="shared" si="0"/>
        <v>23</v>
      </c>
      <c r="R11" s="2" t="str">
        <f t="shared" si="1"/>
        <v>21 - 30</v>
      </c>
      <c r="S11" s="51"/>
      <c r="T11" s="50"/>
      <c r="U11" s="64" t="s">
        <v>64</v>
      </c>
      <c r="V11" s="66" t="s">
        <v>65</v>
      </c>
      <c r="W11" s="66"/>
      <c r="X11" s="62"/>
      <c r="Y11" s="10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64" t="s">
        <v>66</v>
      </c>
      <c r="O12" s="64" t="s">
        <v>67</v>
      </c>
      <c r="P12" s="70" t="s">
        <v>139</v>
      </c>
      <c r="Q12" s="1">
        <f t="shared" si="0"/>
        <v>22</v>
      </c>
      <c r="R12" s="2" t="str">
        <f t="shared" si="1"/>
        <v>21 - 30</v>
      </c>
      <c r="S12" s="56"/>
      <c r="T12" s="58"/>
      <c r="U12" s="64" t="s">
        <v>68</v>
      </c>
      <c r="V12" s="66" t="s">
        <v>69</v>
      </c>
      <c r="W12" s="66"/>
      <c r="X12" s="64"/>
      <c r="Y12" s="10"/>
    </row>
    <row r="13" spans="1:25" ht="16.899999999999999" customHeigh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64" t="s">
        <v>70</v>
      </c>
      <c r="O13" s="64" t="s">
        <v>71</v>
      </c>
      <c r="P13" s="70" t="s">
        <v>139</v>
      </c>
      <c r="Q13" s="1">
        <f t="shared" si="0"/>
        <v>39</v>
      </c>
      <c r="R13" s="2" t="str">
        <f t="shared" si="1"/>
        <v>31 - 40</v>
      </c>
      <c r="S13" s="51"/>
      <c r="T13" s="58"/>
      <c r="U13" s="64" t="s">
        <v>72</v>
      </c>
      <c r="V13" s="66" t="s">
        <v>73</v>
      </c>
      <c r="W13" s="64"/>
      <c r="X13" s="62"/>
      <c r="Y13" s="10"/>
    </row>
    <row r="14" spans="1:25" ht="16.899999999999999" customHeigh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64" t="s">
        <v>74</v>
      </c>
      <c r="O14" s="64" t="s">
        <v>75</v>
      </c>
      <c r="P14" s="70" t="s">
        <v>138</v>
      </c>
      <c r="Q14" s="1">
        <f t="shared" si="0"/>
        <v>29</v>
      </c>
      <c r="R14" s="2" t="str">
        <f t="shared" si="1"/>
        <v>21 - 30</v>
      </c>
      <c r="S14" s="51"/>
      <c r="T14" s="58"/>
      <c r="U14" s="64" t="s">
        <v>76</v>
      </c>
      <c r="V14" s="66" t="s">
        <v>77</v>
      </c>
      <c r="W14" s="66"/>
      <c r="X14" s="62"/>
      <c r="Y14" s="10"/>
    </row>
    <row r="15" spans="1:25" ht="16.899999999999999" customHeigh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64" t="s">
        <v>78</v>
      </c>
      <c r="O15" s="64" t="s">
        <v>79</v>
      </c>
      <c r="P15" s="70" t="s">
        <v>139</v>
      </c>
      <c r="Q15" s="1">
        <f t="shared" si="0"/>
        <v>24</v>
      </c>
      <c r="R15" s="2" t="str">
        <f t="shared" si="1"/>
        <v>21 - 30</v>
      </c>
      <c r="S15" s="51"/>
      <c r="T15" s="50"/>
      <c r="U15" s="64" t="s">
        <v>64</v>
      </c>
      <c r="V15" s="66" t="s">
        <v>80</v>
      </c>
      <c r="W15" s="64"/>
      <c r="X15" s="62"/>
      <c r="Y15" s="10"/>
    </row>
    <row r="16" spans="1:25" ht="16.899999999999999" customHeight="1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64" t="s">
        <v>81</v>
      </c>
      <c r="O16" s="64" t="s">
        <v>82</v>
      </c>
      <c r="P16" s="70" t="s">
        <v>139</v>
      </c>
      <c r="Q16" s="1">
        <f t="shared" si="0"/>
        <v>36</v>
      </c>
      <c r="R16" s="2" t="str">
        <f t="shared" si="1"/>
        <v>31 - 40</v>
      </c>
      <c r="S16" s="51"/>
      <c r="T16" s="52"/>
      <c r="U16" s="64" t="s">
        <v>83</v>
      </c>
      <c r="V16" s="66" t="s">
        <v>84</v>
      </c>
      <c r="W16" s="66"/>
      <c r="X16" s="64"/>
      <c r="Y16" s="10"/>
    </row>
    <row r="17" spans="1:25" ht="16.899999999999999" customHeigh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64" t="s">
        <v>85</v>
      </c>
      <c r="O17" s="64" t="s">
        <v>86</v>
      </c>
      <c r="P17" s="70" t="s">
        <v>139</v>
      </c>
      <c r="Q17" s="1">
        <f t="shared" si="0"/>
        <v>41</v>
      </c>
      <c r="R17" s="2" t="str">
        <f t="shared" si="1"/>
        <v>41 - 50</v>
      </c>
      <c r="S17" s="51"/>
      <c r="T17" s="53"/>
      <c r="U17" s="64" t="s">
        <v>87</v>
      </c>
      <c r="V17" s="66" t="s">
        <v>88</v>
      </c>
      <c r="W17" s="64"/>
      <c r="X17" s="62"/>
      <c r="Y17" s="10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64" t="s">
        <v>89</v>
      </c>
      <c r="O18" s="64" t="s">
        <v>90</v>
      </c>
      <c r="P18" s="70" t="s">
        <v>139</v>
      </c>
      <c r="Q18" s="1">
        <f t="shared" si="0"/>
        <v>28</v>
      </c>
      <c r="R18" s="2" t="str">
        <f t="shared" si="1"/>
        <v>21 - 30</v>
      </c>
      <c r="S18" s="56"/>
      <c r="T18" s="50"/>
      <c r="U18" s="64" t="s">
        <v>91</v>
      </c>
      <c r="V18" s="66" t="s">
        <v>92</v>
      </c>
      <c r="W18" s="66"/>
      <c r="X18" s="64"/>
      <c r="Y18" s="10"/>
    </row>
    <row r="19" spans="1:25" ht="16.899999999999999" customHeigh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64" t="s">
        <v>93</v>
      </c>
      <c r="O19" s="64" t="s">
        <v>94</v>
      </c>
      <c r="P19" s="70" t="s">
        <v>139</v>
      </c>
      <c r="Q19" s="1">
        <f t="shared" si="0"/>
        <v>42</v>
      </c>
      <c r="R19" s="2" t="str">
        <f t="shared" si="1"/>
        <v>41 - 50</v>
      </c>
      <c r="S19" s="51"/>
      <c r="T19" s="59"/>
      <c r="U19" s="64" t="s">
        <v>95</v>
      </c>
      <c r="V19" s="66" t="s">
        <v>96</v>
      </c>
      <c r="W19" s="64"/>
      <c r="X19" s="62"/>
      <c r="Y19" s="10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64" t="s">
        <v>97</v>
      </c>
      <c r="O20" s="64" t="s">
        <v>98</v>
      </c>
      <c r="P20" s="70" t="s">
        <v>139</v>
      </c>
      <c r="Q20" s="1">
        <f t="shared" si="0"/>
        <v>27</v>
      </c>
      <c r="R20" s="2" t="str">
        <f t="shared" si="1"/>
        <v>21 - 30</v>
      </c>
      <c r="S20" s="51"/>
      <c r="T20" s="60"/>
      <c r="U20" s="64" t="s">
        <v>99</v>
      </c>
      <c r="V20" s="66" t="s">
        <v>100</v>
      </c>
      <c r="W20" s="66"/>
      <c r="X20" s="64"/>
      <c r="Y20" s="10"/>
    </row>
    <row r="21" spans="1:25" ht="16.899999999999999" customHeight="1" thickBot="1" x14ac:dyDescent="0.3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69" t="s">
        <v>101</v>
      </c>
      <c r="O21" s="69" t="s">
        <v>102</v>
      </c>
      <c r="P21" s="70" t="s">
        <v>138</v>
      </c>
      <c r="Q21" s="1">
        <f t="shared" si="0"/>
        <v>31</v>
      </c>
      <c r="R21" s="2" t="str">
        <f t="shared" si="1"/>
        <v>31 - 40</v>
      </c>
      <c r="S21" s="54"/>
      <c r="T21" s="59"/>
      <c r="U21" s="69" t="s">
        <v>99</v>
      </c>
      <c r="V21" s="63" t="s">
        <v>103</v>
      </c>
      <c r="W21" s="66"/>
      <c r="X21" s="64"/>
      <c r="Y21" s="10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64" t="s">
        <v>104</v>
      </c>
      <c r="O22" s="64" t="s">
        <v>105</v>
      </c>
      <c r="P22" s="70" t="s">
        <v>139</v>
      </c>
      <c r="Q22" s="1">
        <f t="shared" si="0"/>
        <v>27</v>
      </c>
      <c r="R22" s="2" t="str">
        <f t="shared" si="1"/>
        <v>21 - 30</v>
      </c>
      <c r="S22" s="55"/>
      <c r="T22" s="59"/>
      <c r="U22" s="64" t="s">
        <v>99</v>
      </c>
      <c r="V22" s="66" t="s">
        <v>106</v>
      </c>
      <c r="W22" s="66"/>
      <c r="X22" s="66"/>
      <c r="Y22" s="10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64" t="s">
        <v>107</v>
      </c>
      <c r="O23" s="64" t="s">
        <v>108</v>
      </c>
      <c r="P23" s="70" t="s">
        <v>139</v>
      </c>
      <c r="Q23" s="1">
        <f t="shared" si="0"/>
        <v>27</v>
      </c>
      <c r="R23" s="2" t="str">
        <f t="shared" si="1"/>
        <v>21 - 30</v>
      </c>
      <c r="S23" s="51"/>
      <c r="T23" s="59"/>
      <c r="U23" s="64" t="s">
        <v>99</v>
      </c>
      <c r="V23" s="66" t="s">
        <v>109</v>
      </c>
      <c r="W23" s="66"/>
      <c r="X23" s="66"/>
      <c r="Y23" s="10"/>
    </row>
    <row r="24" spans="1:25" ht="16.899999999999999" customHeigh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69" t="s">
        <v>110</v>
      </c>
      <c r="O24" s="69" t="s">
        <v>111</v>
      </c>
      <c r="P24" s="70" t="s">
        <v>139</v>
      </c>
      <c r="Q24" s="1">
        <f t="shared" si="0"/>
        <v>28</v>
      </c>
      <c r="R24" s="2" t="str">
        <f t="shared" si="1"/>
        <v>21 - 30</v>
      </c>
      <c r="S24" s="51"/>
      <c r="T24" s="59"/>
      <c r="U24" s="69" t="s">
        <v>112</v>
      </c>
      <c r="V24" s="63" t="s">
        <v>113</v>
      </c>
      <c r="W24" s="64"/>
      <c r="X24" s="64"/>
      <c r="Y24" s="10"/>
    </row>
    <row r="25" spans="1:25" ht="16.899999999999999" customHeigh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69" t="s">
        <v>114</v>
      </c>
      <c r="O25" s="69" t="s">
        <v>115</v>
      </c>
      <c r="P25" s="70" t="s">
        <v>139</v>
      </c>
      <c r="Q25" s="1">
        <f t="shared" si="0"/>
        <v>41</v>
      </c>
      <c r="R25" s="2" t="str">
        <f t="shared" si="1"/>
        <v>41 - 50</v>
      </c>
      <c r="S25" s="51"/>
      <c r="T25" s="59"/>
      <c r="U25" s="69" t="s">
        <v>99</v>
      </c>
      <c r="V25" s="63" t="s">
        <v>116</v>
      </c>
      <c r="W25" s="64"/>
      <c r="X25" s="64"/>
      <c r="Y25" s="10"/>
    </row>
    <row r="26" spans="1:25" ht="16.899999999999999" customHeigh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64" t="s">
        <v>117</v>
      </c>
      <c r="O26" s="64" t="s">
        <v>140</v>
      </c>
      <c r="P26" s="70" t="s">
        <v>139</v>
      </c>
      <c r="Q26" s="1">
        <f t="shared" si="0"/>
        <v>25</v>
      </c>
      <c r="R26" s="2" t="str">
        <f t="shared" si="1"/>
        <v>21 - 30</v>
      </c>
      <c r="S26" s="51"/>
      <c r="T26" s="59"/>
      <c r="U26" s="64" t="s">
        <v>95</v>
      </c>
      <c r="V26" s="66" t="s">
        <v>118</v>
      </c>
      <c r="W26" s="64"/>
      <c r="X26" s="62"/>
      <c r="Y26" s="10"/>
    </row>
    <row r="27" spans="1:25" ht="16.899999999999999" customHeigh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69" t="s">
        <v>119</v>
      </c>
      <c r="O27" s="69" t="s">
        <v>120</v>
      </c>
      <c r="P27" s="70" t="s">
        <v>139</v>
      </c>
      <c r="Q27" s="1">
        <f t="shared" si="0"/>
        <v>31</v>
      </c>
      <c r="R27" s="2" t="str">
        <f t="shared" si="1"/>
        <v>31 - 40</v>
      </c>
      <c r="S27" s="51"/>
      <c r="T27" s="59"/>
      <c r="U27" s="69" t="s">
        <v>95</v>
      </c>
      <c r="V27" s="63" t="s">
        <v>121</v>
      </c>
      <c r="W27" s="64"/>
      <c r="X27" s="62"/>
      <c r="Y27" s="10"/>
    </row>
    <row r="28" spans="1:25" ht="16.899999999999999" customHeigh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64" t="s">
        <v>122</v>
      </c>
      <c r="O28" s="64" t="s">
        <v>123</v>
      </c>
      <c r="P28" s="70" t="s">
        <v>138</v>
      </c>
      <c r="Q28" s="1">
        <f t="shared" si="0"/>
        <v>34</v>
      </c>
      <c r="R28" s="2" t="str">
        <f t="shared" si="1"/>
        <v>31 - 40</v>
      </c>
      <c r="S28" s="51"/>
      <c r="T28" s="59"/>
      <c r="U28" s="64" t="s">
        <v>124</v>
      </c>
      <c r="V28" s="66" t="s">
        <v>125</v>
      </c>
      <c r="W28" s="64"/>
      <c r="X28" s="62"/>
      <c r="Y28" s="10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64" t="s">
        <v>126</v>
      </c>
      <c r="O29" s="64" t="s">
        <v>127</v>
      </c>
      <c r="P29" s="70" t="s">
        <v>138</v>
      </c>
      <c r="Q29" s="1">
        <f t="shared" si="0"/>
        <v>41</v>
      </c>
      <c r="R29" s="2" t="str">
        <f t="shared" si="1"/>
        <v>41 - 50</v>
      </c>
      <c r="S29" s="51"/>
      <c r="T29" s="59"/>
      <c r="U29" s="64" t="s">
        <v>128</v>
      </c>
      <c r="V29" s="66" t="s">
        <v>129</v>
      </c>
      <c r="W29" s="64"/>
      <c r="X29" s="64"/>
      <c r="Y29" s="10"/>
    </row>
    <row r="30" spans="1:25" ht="16.5" customHeigh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64" t="s">
        <v>130</v>
      </c>
      <c r="O30" s="64" t="s">
        <v>131</v>
      </c>
      <c r="P30" s="70" t="s">
        <v>139</v>
      </c>
      <c r="Q30" s="1">
        <f t="shared" si="0"/>
        <v>48</v>
      </c>
      <c r="R30" s="2" t="str">
        <f t="shared" si="1"/>
        <v>41 - 50</v>
      </c>
      <c r="S30" s="57"/>
      <c r="T30" s="59"/>
      <c r="U30" s="64" t="s">
        <v>132</v>
      </c>
      <c r="V30" s="66" t="s">
        <v>133</v>
      </c>
      <c r="W30" s="64"/>
      <c r="X30" s="62"/>
      <c r="Y30" s="10"/>
    </row>
    <row r="31" spans="1:25" ht="16.5" customHeight="1" thickBot="1" x14ac:dyDescent="0.3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69" t="s">
        <v>134</v>
      </c>
      <c r="O31" s="69" t="s">
        <v>135</v>
      </c>
      <c r="P31" s="70" t="s">
        <v>138</v>
      </c>
      <c r="Q31" s="1">
        <f t="shared" si="0"/>
        <v>22</v>
      </c>
      <c r="R31" s="2" t="str">
        <f t="shared" si="1"/>
        <v>21 - 30</v>
      </c>
      <c r="S31" s="54"/>
      <c r="T31" s="61"/>
      <c r="U31" s="69" t="s">
        <v>136</v>
      </c>
      <c r="V31" s="63" t="s">
        <v>137</v>
      </c>
      <c r="W31" s="69"/>
      <c r="X31" s="62"/>
      <c r="Y31" s="10"/>
    </row>
    <row r="32" spans="1:25" ht="16.899999999999999" customHeight="1" x14ac:dyDescent="0.3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65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2016-10-05T09:28:30Z</dcterms:modified>
  <dc:language>en-US</dc:language>
</cp:coreProperties>
</file>