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689"/>
  </bookViews>
  <sheets>
    <sheet name="PESERTA" sheetId="7" r:id="rId1"/>
  </sheets>
  <calcPr calcId="144525"/>
</workbook>
</file>

<file path=xl/calcChain.xml><?xml version="1.0" encoding="utf-8"?>
<calcChain xmlns="http://schemas.openxmlformats.org/spreadsheetml/2006/main">
  <c r="Q3" i="7" l="1"/>
  <c r="R3" i="7" s="1"/>
  <c r="Q4" i="7"/>
  <c r="R4" i="7" s="1"/>
  <c r="Q5" i="7"/>
  <c r="R5" i="7" s="1"/>
  <c r="Q6" i="7"/>
  <c r="R6" i="7" s="1"/>
  <c r="Q7" i="7"/>
  <c r="R7" i="7" s="1"/>
  <c r="Q8" i="7"/>
  <c r="R8" i="7" s="1"/>
  <c r="Q9" i="7"/>
  <c r="R9" i="7" s="1"/>
  <c r="Q10" i="7"/>
  <c r="R10" i="7" s="1"/>
  <c r="Q11" i="7"/>
  <c r="R11" i="7" s="1"/>
  <c r="Q12" i="7"/>
  <c r="R12" i="7" s="1"/>
  <c r="Q13" i="7"/>
  <c r="R13" i="7" s="1"/>
  <c r="Q14" i="7"/>
  <c r="R14" i="7" s="1"/>
  <c r="Q15" i="7"/>
  <c r="R15" i="7" s="1"/>
  <c r="Q16" i="7"/>
  <c r="R16" i="7" s="1"/>
  <c r="Q17" i="7"/>
  <c r="R17" i="7" s="1"/>
  <c r="Q18" i="7"/>
  <c r="R18" i="7" s="1"/>
  <c r="Q19" i="7"/>
  <c r="R19" i="7" s="1"/>
  <c r="Q20" i="7"/>
  <c r="R20" i="7" s="1"/>
  <c r="Q21" i="7"/>
  <c r="R21" i="7" s="1"/>
  <c r="Q22" i="7"/>
  <c r="R22" i="7" s="1"/>
  <c r="Q23" i="7"/>
  <c r="R23" i="7" s="1"/>
  <c r="Q24" i="7"/>
  <c r="R24" i="7" s="1"/>
  <c r="Q25" i="7"/>
  <c r="R25" i="7" s="1"/>
  <c r="Q26" i="7"/>
  <c r="R26" i="7" s="1"/>
  <c r="Q27" i="7"/>
  <c r="R27" i="7" s="1"/>
  <c r="Q28" i="7"/>
  <c r="R28" i="7" s="1"/>
  <c r="Q29" i="7"/>
  <c r="R29" i="7" s="1"/>
  <c r="Q30" i="7"/>
  <c r="R30" i="7" s="1"/>
  <c r="Q31" i="7"/>
  <c r="R31" i="7" s="1"/>
  <c r="Q2" i="7"/>
  <c r="R2" i="7" s="1"/>
</calcChain>
</file>

<file path=xl/sharedStrings.xml><?xml version="1.0" encoding="utf-8"?>
<sst xmlns="http://schemas.openxmlformats.org/spreadsheetml/2006/main" count="233" uniqueCount="145">
  <si>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</si>
  <si>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</si>
  <si>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</si>
  <si>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</si>
  <si>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</si>
  <si>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</si>
  <si>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</si>
  <si>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</si>
  <si>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</si>
  <si>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</si>
  <si>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</si>
  <si>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</si>
  <si>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</si>
  <si>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</si>
  <si>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</si>
  <si>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</si>
  <si>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</si>
  <si>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</si>
  <si>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</si>
  <si>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</si>
  <si>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</si>
  <si>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</si>
  <si>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</si>
  <si>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</si>
  <si>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</si>
  <si>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</si>
  <si>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Yeremias Jimmy Lelyemin</t>
  </si>
  <si>
    <t>Ambon, 26 November 1983</t>
  </si>
  <si>
    <t>Kop Credit Union Hati Amboina</t>
  </si>
  <si>
    <t>Jl. Jend A. Yani No. 1 Batu Meja Ambon</t>
  </si>
  <si>
    <t>Jaleha Hatuina</t>
  </si>
  <si>
    <t>Seith, 20 Juni 1970</t>
  </si>
  <si>
    <t>Kopwan Fatimah Azahra</t>
  </si>
  <si>
    <t>Seith Maluku Tengah</t>
  </si>
  <si>
    <t>Lince Khipatty</t>
  </si>
  <si>
    <t>23 Mei 1961</t>
  </si>
  <si>
    <t>Kopwan Eseupalaloi</t>
  </si>
  <si>
    <t>Alang Maluku Tengah</t>
  </si>
  <si>
    <t>Johanis M. Sauhuwat, SP</t>
  </si>
  <si>
    <t>Hutumuri, 23 Maret 1967</t>
  </si>
  <si>
    <t>KSP Senyum Lestari</t>
  </si>
  <si>
    <t>Hutumuri - Ambon</t>
  </si>
  <si>
    <t>Marcus M. Lekatombessy</t>
  </si>
  <si>
    <t>Ambon, 5 Desember 1952</t>
  </si>
  <si>
    <t>KUD Tri Dharma</t>
  </si>
  <si>
    <t>Amahusu Ambon</t>
  </si>
  <si>
    <t>Henok Lumapalumoy</t>
  </si>
  <si>
    <t>Musihuwet, 8 Desember 1966</t>
  </si>
  <si>
    <t>KPN Arika</t>
  </si>
  <si>
    <t>Jl. Yaan Pays Ambon</t>
  </si>
  <si>
    <t>M. Achmad Sofyan Kelian</t>
  </si>
  <si>
    <t>Werinama, 8 November 1955</t>
  </si>
  <si>
    <t>KSU Cahaya Rachmad</t>
  </si>
  <si>
    <t>Jl. Raya Kebun Cengkeh No. 60 Ds. Batu Merah Ambon</t>
  </si>
  <si>
    <t>Miranti Bandjar</t>
  </si>
  <si>
    <t>Ambon, 17 April 1985</t>
  </si>
  <si>
    <t>Kopwan Dessy</t>
  </si>
  <si>
    <t>Waihaong Ambon</t>
  </si>
  <si>
    <t>Ruth Kartini Mustamu</t>
  </si>
  <si>
    <t>Ambon, 21 April 1976</t>
  </si>
  <si>
    <t>Kop Pemuda Anarie</t>
  </si>
  <si>
    <t xml:space="preserve">Jl. Baru Batu Gong Passo Ambon </t>
  </si>
  <si>
    <t>Ansye Tuhumury</t>
  </si>
  <si>
    <t>Ambon, 22 Agustus 1991</t>
  </si>
  <si>
    <t>KSU Surya Ina</t>
  </si>
  <si>
    <t>Latuhalat</t>
  </si>
  <si>
    <t>Drs. Daud, Ec</t>
  </si>
  <si>
    <t>Toraja, 09 Oktober 1964</t>
  </si>
  <si>
    <t>Kop Telkom Kandatel Ambon</t>
  </si>
  <si>
    <t>Jl. Benteng Kapaha Ambon</t>
  </si>
  <si>
    <t>Nur Tina Arsyad</t>
  </si>
  <si>
    <t>Piru, 24 Desember 1988</t>
  </si>
  <si>
    <t>Kopwan Kasturi</t>
  </si>
  <si>
    <t>Kamp Tomia Jl. Jend Sudirman Rt. 002 / Rw. 08</t>
  </si>
  <si>
    <t>Salim Paulain</t>
  </si>
  <si>
    <t>Seith, 5 Agustus 1965</t>
  </si>
  <si>
    <t>Pelita Makmur</t>
  </si>
  <si>
    <t>Seith</t>
  </si>
  <si>
    <t>Akbar Payapo</t>
  </si>
  <si>
    <t>Luhu, 23 Maret 1993</t>
  </si>
  <si>
    <t>Kop Papela</t>
  </si>
  <si>
    <t>Jl. Rono Sinaraya Pesaw Kec. Haruku</t>
  </si>
  <si>
    <t>Johanis M. Rumalarua</t>
  </si>
  <si>
    <t>27 Maret 1972</t>
  </si>
  <si>
    <t>Kop Pemuda Tri Karya</t>
  </si>
  <si>
    <t>Lateri</t>
  </si>
  <si>
    <t>Tabitha Lainsaputty</t>
  </si>
  <si>
    <t>Dobo, 5 Juli 1975</t>
  </si>
  <si>
    <t>KSU Suder Kasih</t>
  </si>
  <si>
    <t>Jl. Martha Alfons Poka</t>
  </si>
  <si>
    <t>Ny. D. M. Lesnussa</t>
  </si>
  <si>
    <t>Lekubala, 7 Februari 1967</t>
  </si>
  <si>
    <t>KSU Billmi Jaya</t>
  </si>
  <si>
    <t>Jl. Sirimau</t>
  </si>
  <si>
    <t>M.A. Dasletty</t>
  </si>
  <si>
    <t>Jakarta, 20 Maret 1949</t>
  </si>
  <si>
    <t>KSP Salahutu</t>
  </si>
  <si>
    <t>Jl. Nn. Shar Sopacua Rt. 001 / Rw. 04</t>
  </si>
  <si>
    <t>Fauzan Hehanussa</t>
  </si>
  <si>
    <t>Hualoy, 06 Desember 1988</t>
  </si>
  <si>
    <t>Darwis Bujis</t>
  </si>
  <si>
    <t>Tual, 07 Juli 1972</t>
  </si>
  <si>
    <t>KSU Jasmakoma</t>
  </si>
  <si>
    <t>Jl. Silale No. 27 Ambon</t>
  </si>
  <si>
    <t>Thomas Tetimblay</t>
  </si>
  <si>
    <t>Sera, 08 Maret 1974</t>
  </si>
  <si>
    <t>Jl. Baru Batu Gong Passo</t>
  </si>
  <si>
    <t>Ronald Tetelepta</t>
  </si>
  <si>
    <t>Ambon, 14 Agustus 1986</t>
  </si>
  <si>
    <t>KSU Sehati</t>
  </si>
  <si>
    <t>Suli</t>
  </si>
  <si>
    <t>Paulus Untayana, SE</t>
  </si>
  <si>
    <t>Letwurung, 16 Juni 1971</t>
  </si>
  <si>
    <t>Kop Simpan Pinjam Tekad</t>
  </si>
  <si>
    <t>Jl. Dr. Sutomo Lrg Kol. Pieters 2</t>
  </si>
  <si>
    <t>Dj. Latuconsina</t>
  </si>
  <si>
    <t>09 Agustus 1969</t>
  </si>
  <si>
    <t>Kopwan Bella Mandiri</t>
  </si>
  <si>
    <t>Jl. Lorong Putri II Kec. Sirimau Kab. Maluku Tengah</t>
  </si>
  <si>
    <t>Salmon Pelasula</t>
  </si>
  <si>
    <t>Allangi, 16 Maret 1953</t>
  </si>
  <si>
    <t>KUD Varatisa</t>
  </si>
  <si>
    <t>Tapela</t>
  </si>
  <si>
    <t>Yuyun Patauary</t>
  </si>
  <si>
    <t>Ambon, 12 Juni 1985</t>
  </si>
  <si>
    <t>KSU Maulana</t>
  </si>
  <si>
    <t>Tantui BT Merah</t>
  </si>
  <si>
    <t>Elka E. Parihala</t>
  </si>
  <si>
    <t>Papanggo, 20 Februari 1982</t>
  </si>
  <si>
    <t>Kop TKBM Pelabuhan Ambon</t>
  </si>
  <si>
    <t>Wayame Blok III Baru No. 96</t>
  </si>
  <si>
    <t>Jondri Rocky</t>
  </si>
  <si>
    <t>01 Okrtober 1989</t>
  </si>
  <si>
    <t>KSU Mercusuar</t>
  </si>
  <si>
    <t>Mercusuar Latuhalat</t>
  </si>
  <si>
    <t>Lisa Surya</t>
  </si>
  <si>
    <t>14 Agustus 1994</t>
  </si>
  <si>
    <t>Kopwan Ina Mandiri</t>
  </si>
  <si>
    <t>Jl. Suli</t>
  </si>
  <si>
    <t>Hasan Hurasan</t>
  </si>
  <si>
    <t>Ambon, 06 Agustus 1963</t>
  </si>
  <si>
    <t>KSU Kiss</t>
  </si>
  <si>
    <t>Masohi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</si>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</sst>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" fillId="0" borderId="0"/>
  </cellStyleXfs>
  <cellXfs count="7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0" xfId="0" applyFont="1" applyAlignment="1"/>
    <xf numFmtId="0" fontId="11" fillId="0" borderId="2" xfId="8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2" xfId="8" quotePrefix="1" applyFont="1" applyBorder="1" applyAlignment="1">
      <alignment horizontal="center" vertical="center" wrapText="1"/>
    </xf>
    <xf numFmtId="3" fontId="11" fillId="3" borderId="2" xfId="8" applyNumberFormat="1" applyFont="1" applyFill="1" applyBorder="1" applyAlignment="1">
      <alignment horizontal="left" vertical="center" wrapText="1"/>
    </xf>
    <xf numFmtId="14" fontId="11" fillId="0" borderId="2" xfId="8" quotePrefix="1" applyNumberFormat="1" applyFont="1" applyBorder="1" applyAlignment="1">
      <alignment horizontal="center" vertical="center" wrapText="1"/>
    </xf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8" fillId="0" borderId="2" xfId="6" applyFont="1" applyBorder="1" applyAlignment="1">
      <alignment horizontal="left"/>
    </xf>
    <xf numFmtId="0" fontId="17" fillId="0" borderId="3" xfId="8" applyFont="1" applyBorder="1" applyAlignment="1">
      <alignment horizontal="left" wrapText="1"/>
    </xf>
    <xf numFmtId="3" fontId="16" fillId="3" borderId="4" xfId="8" applyNumberFormat="1" applyFont="1" applyFill="1" applyBorder="1" applyAlignment="1">
      <alignment horizontal="left" vertical="center" wrapText="1"/>
    </xf>
    <xf numFmtId="3" fontId="16" fillId="3" borderId="2" xfId="8" applyNumberFormat="1" applyFont="1" applyFill="1" applyBorder="1" applyAlignment="1">
      <alignment horizontal="left" vertical="center" wrapText="1"/>
    </xf>
    <xf numFmtId="3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wrapText="1"/>
    </xf>
    <xf numFmtId="0" fontId="11" fillId="0" borderId="2" xfId="8" applyFont="1" applyBorder="1" applyAlignment="1">
      <alignment horizontal="center"/>
    </xf>
    <xf numFmtId="0" fontId="14" fillId="0" borderId="2" xfId="6" applyFont="1" applyBorder="1" applyAlignment="1">
      <alignment horizontal="left" wrapText="1"/>
    </xf>
    <xf numFmtId="0" fontId="11" fillId="0" borderId="3" xfId="8" quotePrefix="1" applyFont="1" applyBorder="1" applyAlignment="1">
      <alignment horizontal="left"/>
    </xf>
    <xf numFmtId="3" fontId="15" fillId="3" borderId="2" xfId="8" applyNumberFormat="1" applyFont="1" applyFill="1" applyBorder="1" applyAlignment="1">
      <alignment horizontal="left" vertical="center" wrapText="1"/>
    </xf>
    <xf numFmtId="0" fontId="15" fillId="3" borderId="3" xfId="8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2" fillId="0" borderId="3" xfId="8" applyFont="1" applyBorder="1" applyAlignment="1">
      <alignment horizontal="left" wrapText="1"/>
    </xf>
    <xf numFmtId="0" fontId="17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2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0" fontId="26" fillId="0" borderId="2" xfId="0" applyFont="1" applyBorder="1"/>
    <xf numFmtId="0" fontId="26" fillId="0" borderId="2" xfId="0" quotePrefix="1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6" fillId="0" borderId="2" xfId="0" quotePrefix="1" applyFont="1" applyBorder="1"/>
    <xf numFmtId="0" fontId="26" fillId="0" borderId="2" xfId="0" applyFont="1" applyBorder="1" applyAlignment="1">
      <alignment wrapText="1"/>
    </xf>
    <xf numFmtId="0" fontId="26" fillId="0" borderId="2" xfId="0" applyFont="1" applyBorder="1" applyAlignment="1">
      <alignment vertical="top"/>
    </xf>
    <xf numFmtId="0" fontId="26" fillId="0" borderId="0" xfId="0" applyFont="1" applyBorder="1"/>
    <xf numFmtId="0" fontId="26" fillId="0" borderId="2" xfId="0" applyFont="1" applyBorder="1" applyAlignment="1">
      <alignment vertical="top" wrapText="1"/>
    </xf>
    <xf numFmtId="0" fontId="0" fillId="0" borderId="0" xfId="0" applyFill="1" applyBorder="1" applyAlignment="1"/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L1" zoomScale="75" zoomScaleNormal="75" workbookViewId="0">
      <selection activeCell="Q2" sqref="Q2:R31"/>
    </sheetView>
  </sheetViews>
  <sheetFormatPr defaultRowHeight="15.75" x14ac:dyDescent="0.25"/>
  <cols>
    <col min="1" max="12" width="9.140625" style="1"/>
    <col min="13" max="13" width="27" style="12" bestFit="1" customWidth="1"/>
    <col min="14" max="14" width="6.85546875" style="1" customWidth="1"/>
    <col min="15" max="15" width="31.7109375" style="12" customWidth="1"/>
    <col min="16" max="16" width="9.140625" style="1"/>
    <col min="17" max="17" width="9.7109375" style="1" customWidth="1"/>
    <col min="18" max="18" width="9.140625" style="1"/>
    <col min="19" max="19" width="9.140625" style="47"/>
    <col min="20" max="20" width="14.42578125" style="1" customWidth="1"/>
    <col min="21" max="21" width="28.28515625" style="1" customWidth="1"/>
    <col min="22" max="22" width="34.710937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70" t="s">
        <v>26</v>
      </c>
      <c r="O2" s="70" t="s">
        <v>27</v>
      </c>
      <c r="P2" s="1" t="s">
        <v>143</v>
      </c>
      <c r="Q2" s="62">
        <f>2013-VALUE(RIGHT(O2,4))</f>
        <v>30</v>
      </c>
      <c r="R2" s="2" t="str">
        <f>IF(Q2&lt;21,"&lt; 21",IF(Q2&lt;=30,"21 - 30",IF(Q2&lt;=40,"31 - 40",IF(Q2&lt;=50,"41 - 50","&gt; 50" ))))</f>
        <v>21 - 30</v>
      </c>
      <c r="S2" s="55"/>
      <c r="T2" s="58"/>
      <c r="U2" s="70" t="s">
        <v>28</v>
      </c>
      <c r="V2" s="72" t="s">
        <v>29</v>
      </c>
      <c r="W2" s="65"/>
      <c r="X2" s="70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5" t="s">
        <v>30</v>
      </c>
      <c r="O3" s="65" t="s">
        <v>31</v>
      </c>
      <c r="P3" s="1" t="s">
        <v>144</v>
      </c>
      <c r="Q3" s="62">
        <f t="shared" ref="Q3:Q31" si="0">2013-VALUE(RIGHT(O3,4))</f>
        <v>43</v>
      </c>
      <c r="R3" s="2" t="str">
        <f t="shared" ref="R3:R31" si="1">IF(Q3&lt;21,"&lt; 21",IF(Q3&lt;=30,"21 - 30",IF(Q3&lt;=40,"31 - 40",IF(Q3&lt;=50,"41 - 50","&gt; 50" ))))</f>
        <v>41 - 50</v>
      </c>
      <c r="S3" s="51"/>
      <c r="T3" s="58"/>
      <c r="U3" s="65" t="s">
        <v>32</v>
      </c>
      <c r="V3" s="69" t="s">
        <v>33</v>
      </c>
      <c r="W3" s="65"/>
      <c r="X3" s="70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5" t="s">
        <v>34</v>
      </c>
      <c r="O4" s="65" t="s">
        <v>35</v>
      </c>
      <c r="P4" s="73" t="s">
        <v>143</v>
      </c>
      <c r="Q4" s="62">
        <f t="shared" si="0"/>
        <v>52</v>
      </c>
      <c r="R4" s="2" t="str">
        <f t="shared" si="1"/>
        <v>&gt; 50</v>
      </c>
      <c r="S4" s="51"/>
      <c r="T4" s="58"/>
      <c r="U4" s="65" t="s">
        <v>36</v>
      </c>
      <c r="V4" s="69" t="s">
        <v>37</v>
      </c>
      <c r="W4" s="65"/>
      <c r="X4" s="70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5" t="s">
        <v>38</v>
      </c>
      <c r="O5" s="65" t="s">
        <v>39</v>
      </c>
      <c r="P5" s="73" t="s">
        <v>143</v>
      </c>
      <c r="Q5" s="62">
        <f t="shared" si="0"/>
        <v>46</v>
      </c>
      <c r="R5" s="2" t="str">
        <f t="shared" si="1"/>
        <v>41 - 50</v>
      </c>
      <c r="S5" s="51"/>
      <c r="T5" s="58"/>
      <c r="U5" s="65" t="s">
        <v>40</v>
      </c>
      <c r="V5" s="69" t="s">
        <v>41</v>
      </c>
      <c r="W5" s="65"/>
      <c r="X5" s="70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5" t="s">
        <v>42</v>
      </c>
      <c r="O6" s="65" t="s">
        <v>43</v>
      </c>
      <c r="P6" s="73" t="s">
        <v>143</v>
      </c>
      <c r="Q6" s="62">
        <f t="shared" si="0"/>
        <v>61</v>
      </c>
      <c r="R6" s="2" t="str">
        <f t="shared" si="1"/>
        <v>&gt; 50</v>
      </c>
      <c r="S6" s="51"/>
      <c r="T6" s="50"/>
      <c r="U6" s="65" t="s">
        <v>44</v>
      </c>
      <c r="V6" s="69" t="s">
        <v>45</v>
      </c>
      <c r="W6" s="65"/>
      <c r="X6" s="70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5" t="s">
        <v>46</v>
      </c>
      <c r="O7" s="65" t="s">
        <v>47</v>
      </c>
      <c r="P7" s="73" t="s">
        <v>143</v>
      </c>
      <c r="Q7" s="62">
        <f t="shared" si="0"/>
        <v>47</v>
      </c>
      <c r="R7" s="2" t="str">
        <f t="shared" si="1"/>
        <v>41 - 50</v>
      </c>
      <c r="S7" s="56"/>
      <c r="T7" s="50"/>
      <c r="U7" s="65" t="s">
        <v>48</v>
      </c>
      <c r="V7" s="69" t="s">
        <v>49</v>
      </c>
      <c r="W7" s="65"/>
      <c r="X7" s="70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70" t="s">
        <v>50</v>
      </c>
      <c r="O8" s="72" t="s">
        <v>51</v>
      </c>
      <c r="P8" s="73" t="s">
        <v>143</v>
      </c>
      <c r="Q8" s="62">
        <f t="shared" si="0"/>
        <v>58</v>
      </c>
      <c r="R8" s="2" t="str">
        <f t="shared" si="1"/>
        <v>&gt; 50</v>
      </c>
      <c r="S8" s="51"/>
      <c r="T8" s="58"/>
      <c r="U8" s="70" t="s">
        <v>52</v>
      </c>
      <c r="V8" s="72" t="s">
        <v>53</v>
      </c>
      <c r="W8" s="66"/>
      <c r="X8" s="70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5" t="s">
        <v>54</v>
      </c>
      <c r="O9" s="65" t="s">
        <v>55</v>
      </c>
      <c r="P9" s="73" t="s">
        <v>144</v>
      </c>
      <c r="Q9" s="62">
        <f t="shared" si="0"/>
        <v>28</v>
      </c>
      <c r="R9" s="2" t="str">
        <f t="shared" si="1"/>
        <v>21 - 30</v>
      </c>
      <c r="S9" s="51"/>
      <c r="T9" s="58"/>
      <c r="U9" s="65" t="s">
        <v>56</v>
      </c>
      <c r="V9" s="69" t="s">
        <v>57</v>
      </c>
      <c r="W9" s="65"/>
      <c r="X9" s="70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5" t="s">
        <v>58</v>
      </c>
      <c r="O10" s="65" t="s">
        <v>59</v>
      </c>
      <c r="P10" s="73" t="s">
        <v>144</v>
      </c>
      <c r="Q10" s="62">
        <f t="shared" si="0"/>
        <v>37</v>
      </c>
      <c r="R10" s="2" t="str">
        <f t="shared" si="1"/>
        <v>31 - 40</v>
      </c>
      <c r="S10" s="51"/>
      <c r="T10" s="58"/>
      <c r="U10" s="65" t="s">
        <v>60</v>
      </c>
      <c r="V10" s="69" t="s">
        <v>61</v>
      </c>
      <c r="W10" s="65"/>
      <c r="X10" s="70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5" t="s">
        <v>62</v>
      </c>
      <c r="O11" s="65" t="s">
        <v>63</v>
      </c>
      <c r="P11" s="73" t="s">
        <v>144</v>
      </c>
      <c r="Q11" s="62">
        <f t="shared" si="0"/>
        <v>22</v>
      </c>
      <c r="R11" s="2" t="str">
        <f t="shared" si="1"/>
        <v>21 - 30</v>
      </c>
      <c r="S11" s="51"/>
      <c r="T11" s="50"/>
      <c r="U11" s="65" t="s">
        <v>64</v>
      </c>
      <c r="V11" s="69" t="s">
        <v>65</v>
      </c>
      <c r="W11" s="67"/>
      <c r="X11" s="65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5" t="s">
        <v>66</v>
      </c>
      <c r="O12" s="65" t="s">
        <v>67</v>
      </c>
      <c r="P12" s="73" t="s">
        <v>143</v>
      </c>
      <c r="Q12" s="62">
        <f t="shared" si="0"/>
        <v>49</v>
      </c>
      <c r="R12" s="2" t="str">
        <f t="shared" si="1"/>
        <v>41 - 50</v>
      </c>
      <c r="S12" s="56"/>
      <c r="T12" s="58"/>
      <c r="U12" s="65" t="s">
        <v>68</v>
      </c>
      <c r="V12" s="69" t="s">
        <v>69</v>
      </c>
      <c r="W12" s="67"/>
      <c r="X12" s="70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70" t="s">
        <v>70</v>
      </c>
      <c r="O13" s="70" t="s">
        <v>71</v>
      </c>
      <c r="P13" s="73" t="s">
        <v>144</v>
      </c>
      <c r="Q13" s="62">
        <f t="shared" si="0"/>
        <v>25</v>
      </c>
      <c r="R13" s="2" t="str">
        <f t="shared" si="1"/>
        <v>21 - 30</v>
      </c>
      <c r="S13" s="51"/>
      <c r="T13" s="58"/>
      <c r="U13" s="70" t="s">
        <v>72</v>
      </c>
      <c r="V13" s="72" t="s">
        <v>73</v>
      </c>
      <c r="W13" s="65"/>
      <c r="X13" s="65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5" t="s">
        <v>74</v>
      </c>
      <c r="O14" s="65" t="s">
        <v>75</v>
      </c>
      <c r="P14" s="73" t="s">
        <v>143</v>
      </c>
      <c r="Q14" s="62">
        <f t="shared" si="0"/>
        <v>48</v>
      </c>
      <c r="R14" s="2" t="str">
        <f t="shared" si="1"/>
        <v>41 - 50</v>
      </c>
      <c r="S14" s="51"/>
      <c r="T14" s="58"/>
      <c r="U14" s="65" t="s">
        <v>76</v>
      </c>
      <c r="V14" s="69" t="s">
        <v>77</v>
      </c>
      <c r="W14" s="65"/>
      <c r="X14" s="65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70" t="s">
        <v>78</v>
      </c>
      <c r="O15" s="70" t="s">
        <v>79</v>
      </c>
      <c r="P15" s="73" t="s">
        <v>143</v>
      </c>
      <c r="Q15" s="62">
        <f t="shared" si="0"/>
        <v>20</v>
      </c>
      <c r="R15" s="2" t="str">
        <f t="shared" si="1"/>
        <v>&lt; 21</v>
      </c>
      <c r="S15" s="51"/>
      <c r="T15" s="50"/>
      <c r="U15" s="70" t="s">
        <v>80</v>
      </c>
      <c r="V15" s="72" t="s">
        <v>81</v>
      </c>
      <c r="W15" s="65"/>
      <c r="X15" s="65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5" t="s">
        <v>82</v>
      </c>
      <c r="O16" s="65" t="s">
        <v>83</v>
      </c>
      <c r="P16" s="73" t="s">
        <v>143</v>
      </c>
      <c r="Q16" s="62">
        <f t="shared" si="0"/>
        <v>41</v>
      </c>
      <c r="R16" s="2" t="str">
        <f t="shared" si="1"/>
        <v>41 - 50</v>
      </c>
      <c r="S16" s="51"/>
      <c r="T16" s="52"/>
      <c r="U16" s="65" t="s">
        <v>84</v>
      </c>
      <c r="V16" s="69" t="s">
        <v>85</v>
      </c>
      <c r="W16" s="65"/>
      <c r="X16" s="70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5" t="s">
        <v>86</v>
      </c>
      <c r="O17" s="65" t="s">
        <v>87</v>
      </c>
      <c r="P17" s="73" t="s">
        <v>144</v>
      </c>
      <c r="Q17" s="62">
        <f t="shared" si="0"/>
        <v>38</v>
      </c>
      <c r="R17" s="2" t="str">
        <f t="shared" si="1"/>
        <v>31 - 40</v>
      </c>
      <c r="S17" s="51"/>
      <c r="T17" s="53"/>
      <c r="U17" s="65" t="s">
        <v>88</v>
      </c>
      <c r="V17" s="69" t="s">
        <v>89</v>
      </c>
      <c r="W17" s="66"/>
      <c r="X17" s="65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5" t="s">
        <v>90</v>
      </c>
      <c r="O18" s="65" t="s">
        <v>91</v>
      </c>
      <c r="P18" s="1" t="s">
        <v>144</v>
      </c>
      <c r="Q18" s="62">
        <f t="shared" si="0"/>
        <v>46</v>
      </c>
      <c r="R18" s="2" t="str">
        <f t="shared" si="1"/>
        <v>41 - 50</v>
      </c>
      <c r="S18" s="56"/>
      <c r="T18" s="50"/>
      <c r="U18" s="65" t="s">
        <v>92</v>
      </c>
      <c r="V18" s="69" t="s">
        <v>93</v>
      </c>
      <c r="W18" s="66"/>
      <c r="X18" s="70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70" t="s">
        <v>94</v>
      </c>
      <c r="O19" s="70" t="s">
        <v>95</v>
      </c>
      <c r="P19" s="1" t="s">
        <v>143</v>
      </c>
      <c r="Q19" s="62">
        <f t="shared" si="0"/>
        <v>64</v>
      </c>
      <c r="R19" s="2" t="str">
        <f t="shared" si="1"/>
        <v>&gt; 50</v>
      </c>
      <c r="S19" s="51"/>
      <c r="T19" s="59"/>
      <c r="U19" s="70" t="s">
        <v>96</v>
      </c>
      <c r="V19" s="72" t="s">
        <v>97</v>
      </c>
      <c r="W19" s="65"/>
      <c r="X19" s="65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65" t="s">
        <v>98</v>
      </c>
      <c r="O20" s="65" t="s">
        <v>99</v>
      </c>
      <c r="P20" s="1" t="s">
        <v>143</v>
      </c>
      <c r="Q20" s="62">
        <f t="shared" si="0"/>
        <v>25</v>
      </c>
      <c r="R20" s="2" t="str">
        <f t="shared" si="1"/>
        <v>21 - 30</v>
      </c>
      <c r="S20" s="51"/>
      <c r="T20" s="60"/>
      <c r="U20" s="65"/>
      <c r="V20" s="69"/>
      <c r="W20" s="66"/>
      <c r="X20" s="70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5" t="s">
        <v>100</v>
      </c>
      <c r="O21" s="65" t="s">
        <v>101</v>
      </c>
      <c r="P21" s="1" t="s">
        <v>143</v>
      </c>
      <c r="Q21" s="62">
        <f t="shared" si="0"/>
        <v>41</v>
      </c>
      <c r="R21" s="2" t="str">
        <f t="shared" si="1"/>
        <v>41 - 50</v>
      </c>
      <c r="S21" s="54"/>
      <c r="T21" s="59"/>
      <c r="U21" s="65" t="s">
        <v>102</v>
      </c>
      <c r="V21" s="69" t="s">
        <v>103</v>
      </c>
      <c r="W21" s="66"/>
      <c r="X21" s="70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5" t="s">
        <v>104</v>
      </c>
      <c r="O22" s="65" t="s">
        <v>105</v>
      </c>
      <c r="P22" s="1" t="s">
        <v>143</v>
      </c>
      <c r="Q22" s="62">
        <f t="shared" si="0"/>
        <v>39</v>
      </c>
      <c r="R22" s="2" t="str">
        <f t="shared" si="1"/>
        <v>31 - 40</v>
      </c>
      <c r="S22" s="55"/>
      <c r="T22" s="59"/>
      <c r="U22" s="65" t="s">
        <v>60</v>
      </c>
      <c r="V22" s="69" t="s">
        <v>106</v>
      </c>
      <c r="W22" s="65"/>
      <c r="X22" s="72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65" t="s">
        <v>107</v>
      </c>
      <c r="O23" s="65" t="s">
        <v>108</v>
      </c>
      <c r="P23" s="1" t="s">
        <v>143</v>
      </c>
      <c r="Q23" s="62">
        <f t="shared" si="0"/>
        <v>27</v>
      </c>
      <c r="R23" s="2" t="str">
        <f t="shared" si="1"/>
        <v>21 - 30</v>
      </c>
      <c r="S23" s="51"/>
      <c r="T23" s="59"/>
      <c r="U23" s="65" t="s">
        <v>109</v>
      </c>
      <c r="V23" s="69" t="s">
        <v>110</v>
      </c>
      <c r="W23" s="65"/>
      <c r="X23" s="72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5" t="s">
        <v>111</v>
      </c>
      <c r="O24" s="65" t="s">
        <v>112</v>
      </c>
      <c r="P24" s="1" t="s">
        <v>143</v>
      </c>
      <c r="Q24" s="62">
        <f t="shared" si="0"/>
        <v>42</v>
      </c>
      <c r="R24" s="2" t="str">
        <f t="shared" si="1"/>
        <v>41 - 50</v>
      </c>
      <c r="S24" s="51"/>
      <c r="T24" s="59"/>
      <c r="U24" s="65" t="s">
        <v>113</v>
      </c>
      <c r="V24" s="69" t="s">
        <v>114</v>
      </c>
      <c r="W24" s="68"/>
      <c r="X24" s="70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2" t="s">
        <v>115</v>
      </c>
      <c r="O25" s="72" t="s">
        <v>116</v>
      </c>
      <c r="P25" s="1" t="s">
        <v>144</v>
      </c>
      <c r="Q25" s="62">
        <f t="shared" si="0"/>
        <v>44</v>
      </c>
      <c r="R25" s="2" t="str">
        <f t="shared" si="1"/>
        <v>41 - 50</v>
      </c>
      <c r="S25" s="51"/>
      <c r="T25" s="59"/>
      <c r="U25" s="72" t="s">
        <v>117</v>
      </c>
      <c r="V25" s="72" t="s">
        <v>118</v>
      </c>
      <c r="W25" s="65"/>
      <c r="X25" s="70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65" t="s">
        <v>119</v>
      </c>
      <c r="O26" s="65" t="s">
        <v>120</v>
      </c>
      <c r="P26" s="1" t="s">
        <v>143</v>
      </c>
      <c r="Q26" s="62">
        <f t="shared" si="0"/>
        <v>60</v>
      </c>
      <c r="R26" s="2" t="str">
        <f t="shared" si="1"/>
        <v>&gt; 50</v>
      </c>
      <c r="S26" s="51"/>
      <c r="T26" s="59"/>
      <c r="U26" s="65" t="s">
        <v>121</v>
      </c>
      <c r="V26" s="69" t="s">
        <v>122</v>
      </c>
      <c r="W26" s="65"/>
      <c r="X26" s="65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65" t="s">
        <v>123</v>
      </c>
      <c r="O27" s="65" t="s">
        <v>124</v>
      </c>
      <c r="P27" s="1" t="s">
        <v>144</v>
      </c>
      <c r="Q27" s="62">
        <f t="shared" si="0"/>
        <v>28</v>
      </c>
      <c r="R27" s="2" t="str">
        <f t="shared" si="1"/>
        <v>21 - 30</v>
      </c>
      <c r="S27" s="51"/>
      <c r="T27" s="59"/>
      <c r="U27" s="65" t="s">
        <v>125</v>
      </c>
      <c r="V27" s="69" t="s">
        <v>126</v>
      </c>
      <c r="W27" s="65"/>
      <c r="X27" s="65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65" t="s">
        <v>127</v>
      </c>
      <c r="O28" s="65" t="s">
        <v>128</v>
      </c>
      <c r="P28" s="1" t="s">
        <v>144</v>
      </c>
      <c r="Q28" s="62">
        <f t="shared" si="0"/>
        <v>31</v>
      </c>
      <c r="R28" s="2" t="str">
        <f t="shared" si="1"/>
        <v>31 - 40</v>
      </c>
      <c r="S28" s="51"/>
      <c r="T28" s="59"/>
      <c r="U28" s="65" t="s">
        <v>129</v>
      </c>
      <c r="V28" s="69" t="s">
        <v>130</v>
      </c>
      <c r="W28" s="63"/>
      <c r="X28" s="65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65" t="s">
        <v>131</v>
      </c>
      <c r="O29" s="65" t="s">
        <v>132</v>
      </c>
      <c r="P29" s="1" t="s">
        <v>143</v>
      </c>
      <c r="Q29" s="62">
        <f t="shared" si="0"/>
        <v>24</v>
      </c>
      <c r="R29" s="2" t="str">
        <f t="shared" si="1"/>
        <v>21 - 30</v>
      </c>
      <c r="S29" s="51"/>
      <c r="T29" s="59"/>
      <c r="U29" s="65" t="s">
        <v>133</v>
      </c>
      <c r="V29" s="69" t="s">
        <v>134</v>
      </c>
      <c r="W29" s="63"/>
      <c r="X29" s="70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65" t="s">
        <v>135</v>
      </c>
      <c r="O30" s="65" t="s">
        <v>136</v>
      </c>
      <c r="P30" s="1" t="s">
        <v>144</v>
      </c>
      <c r="Q30" s="62">
        <f t="shared" si="0"/>
        <v>19</v>
      </c>
      <c r="R30" s="2" t="str">
        <f t="shared" si="1"/>
        <v>&lt; 21</v>
      </c>
      <c r="S30" s="57"/>
      <c r="T30" s="59"/>
      <c r="U30" s="65" t="s">
        <v>137</v>
      </c>
      <c r="V30" s="69" t="s">
        <v>138</v>
      </c>
      <c r="W30" s="63"/>
      <c r="X30" s="65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65" t="s">
        <v>139</v>
      </c>
      <c r="O31" s="65" t="s">
        <v>140</v>
      </c>
      <c r="P31" s="1" t="s">
        <v>143</v>
      </c>
      <c r="Q31" s="62">
        <f t="shared" si="0"/>
        <v>50</v>
      </c>
      <c r="R31" s="2" t="str">
        <f t="shared" si="1"/>
        <v>41 - 50</v>
      </c>
      <c r="S31" s="54"/>
      <c r="T31" s="61"/>
      <c r="U31" s="65" t="s">
        <v>141</v>
      </c>
      <c r="V31" s="69" t="s">
        <v>142</v>
      </c>
      <c r="W31" s="64"/>
      <c r="X31" s="65"/>
      <c r="Y31" s="10"/>
    </row>
    <row r="32" spans="1:25" ht="16.899999999999999" customHeight="1" x14ac:dyDescent="0.3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71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2016-10-05T09:35:27Z</dcterms:modified>
  <dc:language>en-US</dc:language>
</cp:coreProperties>
</file>