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KSP NTT 6-9 MEI 13" sheetId="5" r:id="rId1"/>
  </sheets>
  <calcPr calcId="144525"/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9" i="5"/>
  <c r="Q30" i="5"/>
  <c r="Q31" i="5"/>
  <c r="Q2" i="5"/>
  <c r="R31" i="5" l="1"/>
  <c r="R30" i="5"/>
  <c r="R29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</calcChain>
</file>

<file path=xl/sharedStrings.xml><?xml version="1.0" encoding="utf-8"?>
<sst xmlns="http://schemas.openxmlformats.org/spreadsheetml/2006/main" count="235" uniqueCount="148">
  <si>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</si>
  <si>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</si>
  <si>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</si>
  <si>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</si>
  <si>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</si>
  <si>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</si>
  <si>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</si>
  <si>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</si>
  <si>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</si>
  <si>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</si>
  <si>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</si>
  <si>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</si>
  <si>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</si>
  <si>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</si>
  <si>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</si>
  <si>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</si>
  <si>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</si>
  <si>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</si>
  <si>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</si>
  <si>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</si>
  <si>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</si>
  <si>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</si>
  <si>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</si>
  <si>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</si>
  <si>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</si>
  <si>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</si>
  <si>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Maria Goreti Ito</t>
  </si>
  <si>
    <t>Agustinus Suciadi</t>
  </si>
  <si>
    <t>Marleny Tunliu Loak</t>
  </si>
  <si>
    <t>Krispin A. Kia Asan</t>
  </si>
  <si>
    <t>Jumadan Tasse</t>
  </si>
  <si>
    <t>Rusmini Abidamo</t>
  </si>
  <si>
    <t>Markus Selan</t>
  </si>
  <si>
    <t>Fredik P. Falukas</t>
  </si>
  <si>
    <t>Blasius Bajo</t>
  </si>
  <si>
    <t>Esrom Y. Amekan</t>
  </si>
  <si>
    <t>Marce Rusmiyati</t>
  </si>
  <si>
    <t>Hasan Basri</t>
  </si>
  <si>
    <t>Yakobus Kia Sulon</t>
  </si>
  <si>
    <t>Oktovianus Wadu</t>
  </si>
  <si>
    <t>Samuel A.L Zacharias</t>
  </si>
  <si>
    <t>Lidwina Ninuk Triandani</t>
  </si>
  <si>
    <t>Egi Dius M.Manek</t>
  </si>
  <si>
    <t>Nurmala P.L.S Salim</t>
  </si>
  <si>
    <t>Siti Fauziah</t>
  </si>
  <si>
    <t>Suzana Angi Tavares</t>
  </si>
  <si>
    <t>Dikson Domininggus Wabang</t>
  </si>
  <si>
    <t>Frits Ottemusu</t>
  </si>
  <si>
    <t>Albertho Tauk</t>
  </si>
  <si>
    <t>Resusenta Sembiring</t>
  </si>
  <si>
    <t>Ariska A. Lobo</t>
  </si>
  <si>
    <t>Yuliana Anggraini</t>
  </si>
  <si>
    <t>Mariana Vicky Simonis</t>
  </si>
  <si>
    <t>Dra.Elvira B.M Ogom</t>
  </si>
  <si>
    <t>Fredik Mas</t>
  </si>
  <si>
    <t>M.S Junaidinsyah</t>
  </si>
  <si>
    <t>Ngada, 24 April 1962</t>
  </si>
  <si>
    <t>Manggarai,17 Agustus 1971</t>
  </si>
  <si>
    <t>Desao, 11 November 1971</t>
  </si>
  <si>
    <t>Drianabele, 03 Agustus 1982</t>
  </si>
  <si>
    <t>Soe, 10 Oktober 1976</t>
  </si>
  <si>
    <t>Larantuka, 26 September 1964</t>
  </si>
  <si>
    <t>Poto, 05 Maret 1964</t>
  </si>
  <si>
    <t>Merdeka, 06 Januari 1983</t>
  </si>
  <si>
    <t>Ngada,13 Februari 1958</t>
  </si>
  <si>
    <t>Fatumetan,26 Juli 1969</t>
  </si>
  <si>
    <t>Kupang,12 Desember 1978</t>
  </si>
  <si>
    <t>Ende,21 September 1976</t>
  </si>
  <si>
    <t>Sandosi,04 Juli 1969</t>
  </si>
  <si>
    <t>Kefa,09 Desember 1984</t>
  </si>
  <si>
    <t>Kupang,07 September 1959</t>
  </si>
  <si>
    <t>Kupang, 15 April 1978</t>
  </si>
  <si>
    <t>Fatubenao,09 Mei 1982</t>
  </si>
  <si>
    <t>Kupang, 14 November 1984</t>
  </si>
  <si>
    <t>Flotim, 09 November 1964</t>
  </si>
  <si>
    <t>Balibo,27 Agustus 1965</t>
  </si>
  <si>
    <t>Ende,23 Desember 1962</t>
  </si>
  <si>
    <t>Apren,21 Februari 1957</t>
  </si>
  <si>
    <t>Bolok,21 Mei 1978</t>
  </si>
  <si>
    <t>Medan,19 Oktober 1968</t>
  </si>
  <si>
    <t>Kupang, 18 April 1995</t>
  </si>
  <si>
    <t>Malang,03 Juni 1982</t>
  </si>
  <si>
    <t xml:space="preserve">Waingapu,31 Maret </t>
  </si>
  <si>
    <t>Kefamenanu,06 Juni 1966</t>
  </si>
  <si>
    <t>Ende, 28 Februari 1962</t>
  </si>
  <si>
    <t>Flores Timur, 30 Juni 1990</t>
  </si>
  <si>
    <t xml:space="preserve">KPRI Praja Mukti </t>
  </si>
  <si>
    <t>KSP Raedea</t>
  </si>
  <si>
    <t>KSU Koinonia Kupang</t>
  </si>
  <si>
    <t>KSP Dealova</t>
  </si>
  <si>
    <t>Mina Pasilele</t>
  </si>
  <si>
    <t>Kop.Wanita Syakina</t>
  </si>
  <si>
    <t>KPN Geotamben</t>
  </si>
  <si>
    <t>KSU Prospek Mandiri</t>
  </si>
  <si>
    <t>KSU Cahaya Kemak</t>
  </si>
  <si>
    <t>KUD Fajar Kasih</t>
  </si>
  <si>
    <t>KSU Tunai Mandiri</t>
  </si>
  <si>
    <t>Mina Nusantara</t>
  </si>
  <si>
    <t>Kopdit Doloroso Soe</t>
  </si>
  <si>
    <t>KSP Pemuda Bersama Swadaya</t>
  </si>
  <si>
    <t>KSP Saharai Setia</t>
  </si>
  <si>
    <t>KPRI Mapan Jaya</t>
  </si>
  <si>
    <t>KSP Teratai</t>
  </si>
  <si>
    <t xml:space="preserve">KSU Talenalain </t>
  </si>
  <si>
    <t xml:space="preserve">KSUW Aisyiyah </t>
  </si>
  <si>
    <t>KSP Wanita Lidya</t>
  </si>
  <si>
    <t>KSU Fajar Tuaksabu</t>
  </si>
  <si>
    <t>KSP Besraen</t>
  </si>
  <si>
    <t>KPRI Bangun Jaya</t>
  </si>
  <si>
    <t>KSU Sanai</t>
  </si>
  <si>
    <t>KSU Wancerija</t>
  </si>
  <si>
    <t>CU Immaculata Atambua</t>
  </si>
  <si>
    <t>KSU Kasih Bunda</t>
  </si>
  <si>
    <t>KSU Wanita Menekan</t>
  </si>
  <si>
    <t xml:space="preserve">Koperasi Simpan Pinjam </t>
  </si>
  <si>
    <t>Koperasi Serba Usaha</t>
  </si>
  <si>
    <t>Jl. Carmelo Perfui Timur Kota Kupang</t>
  </si>
  <si>
    <t>Jl.Ade Irma Kota Kupang</t>
  </si>
  <si>
    <t>Jl.Jhon Amalo 38 Kota Kupang</t>
  </si>
  <si>
    <t>Jl.Bajawa,Oebobo Kota Kupang</t>
  </si>
  <si>
    <t>Kel.Sulamu Rt014/005 Kab Kupang</t>
  </si>
  <si>
    <t xml:space="preserve">Jl.HR.Koroh Rt03/01 Sikumana Kota Kupang </t>
  </si>
  <si>
    <t>Jl.Adi Sucipto  Kota Kupang</t>
  </si>
  <si>
    <t xml:space="preserve">Jl.Timor Raya Km.25 rt02/01 Kota Kupang </t>
  </si>
  <si>
    <t>Jl.Air Lembang 2 Sikumana Kota Kupang</t>
  </si>
  <si>
    <t>Jl.Jrs Noekele Kab Kupang</t>
  </si>
  <si>
    <t xml:space="preserve">Kel.Nefonaek Kota Kupang </t>
  </si>
  <si>
    <t xml:space="preserve">Jl. RA Kartini Postah Larumtuka Kota Kupang </t>
  </si>
  <si>
    <t>Nituboko Kel.Karangsiri Soe TTS</t>
  </si>
  <si>
    <t>Jl.Kakatua kel.Nunumeu TTS</t>
  </si>
  <si>
    <t>Jl.Alfon NisusriKota Kupang</t>
  </si>
  <si>
    <t xml:space="preserve">JL.Ade Irma II Kota Kupang </t>
  </si>
  <si>
    <t>Jl.Liku Bauk Leo Walu no.19 Kab Belu</t>
  </si>
  <si>
    <t xml:space="preserve">Jl.RW Mangin Sidi Kota Kupang </t>
  </si>
  <si>
    <t xml:space="preserve">Jl.yupiter no.02 Kota Kupang </t>
  </si>
  <si>
    <t>Jl.Atambua Rt02/01 Pasir Panjang Kupang</t>
  </si>
  <si>
    <t>Jl.Sitarda IV Rt05/02 no.15 Kota Kupang</t>
  </si>
  <si>
    <t xml:space="preserve">Oekabiti Amarasi Kab Kupang </t>
  </si>
  <si>
    <t xml:space="preserve">Bappeda Prov NTT Kota Kupang </t>
  </si>
  <si>
    <t xml:space="preserve">Jl. Bakti Karang Debobo Kota Kupang </t>
  </si>
  <si>
    <t xml:space="preserve">Jl.oebolito No.04 Kota Kupang </t>
  </si>
  <si>
    <t xml:space="preserve">Jl.Raya Nela Tasifito Barat Kab Belu </t>
  </si>
  <si>
    <t>Jl.Sonbay-Kefa Selatan TTU</t>
  </si>
  <si>
    <t>Jl.Sudirman Kel.Benpasi   TTU</t>
  </si>
  <si>
    <t>Jl.Timor RayaKm.10 Besapa Kota Kupang</t>
  </si>
  <si>
    <t>Kota Kupang Kota Kupang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</si>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</sst>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8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u/>
      <sz val="12"/>
      <color theme="10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8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49" fontId="15" fillId="0" borderId="2" xfId="23" applyNumberFormat="1" applyFont="1" applyBorder="1" applyAlignment="1" applyProtection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49" fontId="26" fillId="0" borderId="7" xfId="23" applyNumberFormat="1" applyFont="1" applyBorder="1" applyAlignment="1" applyProtection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0" fontId="26" fillId="0" borderId="2" xfId="23" applyFont="1" applyBorder="1" applyAlignment="1" applyProtection="1">
      <alignment vertical="center" wrapText="1"/>
    </xf>
    <xf numFmtId="49" fontId="26" fillId="0" borderId="7" xfId="23" applyNumberFormat="1" applyFont="1" applyBorder="1" applyAlignment="1" applyProtection="1">
      <alignment vertical="center" wrapText="1"/>
    </xf>
    <xf numFmtId="49" fontId="15" fillId="0" borderId="7" xfId="23" applyNumberFormat="1" applyFont="1" applyBorder="1" applyAlignment="1" applyProtection="1">
      <alignment horizontal="center" vertical="center" wrapText="1"/>
    </xf>
    <xf numFmtId="49" fontId="26" fillId="0" borderId="7" xfId="23" applyNumberFormat="1" applyFont="1" applyBorder="1" applyAlignment="1" applyProtection="1">
      <alignment horizontal="left" vertical="center" wrapText="1"/>
    </xf>
    <xf numFmtId="0" fontId="26" fillId="0" borderId="6" xfId="23" applyFont="1" applyBorder="1" applyAlignment="1" applyProtection="1">
      <alignment vertical="center" wrapText="1"/>
    </xf>
    <xf numFmtId="49" fontId="26" fillId="0" borderId="8" xfId="23" applyNumberFormat="1" applyFont="1" applyBorder="1" applyAlignment="1" applyProtection="1">
      <alignment horizontal="center" vertical="center" wrapText="1"/>
    </xf>
    <xf numFmtId="49" fontId="26" fillId="0" borderId="6" xfId="23" applyNumberFormat="1" applyFont="1" applyBorder="1" applyAlignment="1" applyProtection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23" applyFont="1" applyBorder="1" applyAlignment="1" applyProtection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27" fillId="0" borderId="2" xfId="0" applyFont="1" applyBorder="1"/>
    <xf numFmtId="0" fontId="27" fillId="0" borderId="2" xfId="0" quotePrefix="1" applyFont="1" applyBorder="1" applyAlignment="1">
      <alignment horizontal="left"/>
    </xf>
    <xf numFmtId="0" fontId="27" fillId="0" borderId="2" xfId="0" applyFont="1" applyBorder="1" applyAlignment="1">
      <alignment horizontal="left"/>
    </xf>
    <xf numFmtId="0" fontId="27" fillId="0" borderId="2" xfId="0" quotePrefix="1" applyFont="1" applyBorder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zoomScale="75" zoomScaleNormal="75" workbookViewId="0">
      <selection activeCell="P32" sqref="P32"/>
    </sheetView>
  </sheetViews>
  <sheetFormatPr defaultRowHeight="15.75" x14ac:dyDescent="0.25"/>
  <cols>
    <col min="1" max="12" width="9.140625" style="1"/>
    <col min="13" max="13" width="30.28515625" style="12" bestFit="1" customWidth="1"/>
    <col min="14" max="14" width="6.85546875" style="1" customWidth="1"/>
    <col min="15" max="15" width="32.7109375" style="12" bestFit="1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28.28515625" style="1" customWidth="1"/>
    <col min="22" max="22" width="34.7109375" style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79" t="s">
        <v>26</v>
      </c>
      <c r="N2" s="59"/>
      <c r="O2" s="79" t="s">
        <v>56</v>
      </c>
      <c r="P2" s="73" t="s">
        <v>146</v>
      </c>
      <c r="Q2" s="63">
        <f>2013-VALUE(RIGHT(O2,4))</f>
        <v>51</v>
      </c>
      <c r="R2" s="2" t="str">
        <f t="shared" ref="R2:R31" si="0">IF(Q2&lt;21,"&lt; 21",IF(Q2&lt;=30,"21 - 30",IF(Q2&lt;=40,"31 - 40",IF(Q2&lt;=50,"41 - 50","&gt; 50" ))))</f>
        <v>&gt; 50</v>
      </c>
      <c r="S2" s="56"/>
      <c r="T2" s="59"/>
      <c r="U2" s="79" t="s">
        <v>86</v>
      </c>
      <c r="V2" s="79" t="s">
        <v>116</v>
      </c>
      <c r="W2" s="82"/>
      <c r="X2" s="64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79" t="s">
        <v>27</v>
      </c>
      <c r="N3" s="59"/>
      <c r="O3" s="79" t="s">
        <v>57</v>
      </c>
      <c r="P3" s="74" t="s">
        <v>147</v>
      </c>
      <c r="Q3" s="63">
        <f t="shared" ref="Q3:Q31" si="1">2013-VALUE(RIGHT(O3,4))</f>
        <v>42</v>
      </c>
      <c r="R3" s="2" t="str">
        <f t="shared" si="0"/>
        <v>41 - 50</v>
      </c>
      <c r="S3" s="51"/>
      <c r="T3" s="59"/>
      <c r="U3" s="79" t="s">
        <v>87</v>
      </c>
      <c r="V3" s="79" t="s">
        <v>117</v>
      </c>
      <c r="W3" s="82"/>
      <c r="X3" s="65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79" t="s">
        <v>28</v>
      </c>
      <c r="N4" s="59"/>
      <c r="O4" s="79" t="s">
        <v>58</v>
      </c>
      <c r="P4" s="74" t="s">
        <v>146</v>
      </c>
      <c r="Q4" s="63">
        <f t="shared" si="1"/>
        <v>42</v>
      </c>
      <c r="R4" s="2" t="str">
        <f t="shared" si="0"/>
        <v>41 - 50</v>
      </c>
      <c r="S4" s="51"/>
      <c r="T4" s="59"/>
      <c r="U4" s="79" t="s">
        <v>88</v>
      </c>
      <c r="V4" s="79" t="s">
        <v>118</v>
      </c>
      <c r="W4" s="79"/>
      <c r="X4" s="66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79" t="s">
        <v>29</v>
      </c>
      <c r="N5" s="59"/>
      <c r="O5" s="79" t="s">
        <v>59</v>
      </c>
      <c r="P5" s="73" t="s">
        <v>147</v>
      </c>
      <c r="Q5" s="63">
        <f t="shared" si="1"/>
        <v>31</v>
      </c>
      <c r="R5" s="2" t="str">
        <f t="shared" si="0"/>
        <v>31 - 40</v>
      </c>
      <c r="S5" s="51"/>
      <c r="T5" s="59"/>
      <c r="U5" s="79" t="s">
        <v>89</v>
      </c>
      <c r="V5" s="79" t="s">
        <v>119</v>
      </c>
      <c r="W5" s="79"/>
      <c r="X5" s="65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79" t="s">
        <v>30</v>
      </c>
      <c r="N6" s="50"/>
      <c r="O6" s="79" t="s">
        <v>60</v>
      </c>
      <c r="P6" s="73" t="s">
        <v>147</v>
      </c>
      <c r="Q6" s="63">
        <f t="shared" si="1"/>
        <v>37</v>
      </c>
      <c r="R6" s="2" t="str">
        <f t="shared" si="0"/>
        <v>31 - 40</v>
      </c>
      <c r="S6" s="51"/>
      <c r="T6" s="50"/>
      <c r="U6" s="79" t="s">
        <v>90</v>
      </c>
      <c r="V6" s="79" t="s">
        <v>120</v>
      </c>
      <c r="W6" s="82"/>
      <c r="X6" s="67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79" t="s">
        <v>31</v>
      </c>
      <c r="N7" s="50"/>
      <c r="O7" s="79" t="s">
        <v>61</v>
      </c>
      <c r="P7" s="73" t="s">
        <v>146</v>
      </c>
      <c r="Q7" s="63">
        <f t="shared" si="1"/>
        <v>49</v>
      </c>
      <c r="R7" s="2" t="str">
        <f t="shared" si="0"/>
        <v>41 - 50</v>
      </c>
      <c r="S7" s="57"/>
      <c r="T7" s="50"/>
      <c r="U7" s="79" t="s">
        <v>91</v>
      </c>
      <c r="V7" s="79" t="s">
        <v>121</v>
      </c>
      <c r="W7" s="82"/>
      <c r="X7" s="67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79" t="s">
        <v>32</v>
      </c>
      <c r="N8" s="59"/>
      <c r="O8" s="79" t="s">
        <v>62</v>
      </c>
      <c r="P8" s="73" t="s">
        <v>147</v>
      </c>
      <c r="Q8" s="63">
        <f t="shared" si="1"/>
        <v>49</v>
      </c>
      <c r="R8" s="2" t="str">
        <f t="shared" si="0"/>
        <v>41 - 50</v>
      </c>
      <c r="S8" s="51"/>
      <c r="T8" s="59"/>
      <c r="U8" s="79" t="s">
        <v>92</v>
      </c>
      <c r="V8" s="79" t="s">
        <v>122</v>
      </c>
      <c r="W8" s="82"/>
      <c r="X8" s="67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79" t="s">
        <v>33</v>
      </c>
      <c r="N9" s="59"/>
      <c r="O9" s="79" t="s">
        <v>63</v>
      </c>
      <c r="P9" s="73" t="s">
        <v>147</v>
      </c>
      <c r="Q9" s="63">
        <f t="shared" si="1"/>
        <v>30</v>
      </c>
      <c r="R9" s="2" t="str">
        <f t="shared" si="0"/>
        <v>21 - 30</v>
      </c>
      <c r="S9" s="51"/>
      <c r="T9" s="59"/>
      <c r="U9" s="79" t="s">
        <v>93</v>
      </c>
      <c r="V9" s="79" t="s">
        <v>123</v>
      </c>
      <c r="W9" s="82"/>
      <c r="X9" s="67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79" t="s">
        <v>34</v>
      </c>
      <c r="N10" s="59"/>
      <c r="O10" s="79" t="s">
        <v>64</v>
      </c>
      <c r="P10" s="73" t="s">
        <v>147</v>
      </c>
      <c r="Q10" s="63">
        <f t="shared" si="1"/>
        <v>55</v>
      </c>
      <c r="R10" s="2" t="str">
        <f t="shared" si="0"/>
        <v>&gt; 50</v>
      </c>
      <c r="S10" s="51"/>
      <c r="T10" s="59"/>
      <c r="U10" s="79" t="s">
        <v>94</v>
      </c>
      <c r="V10" s="79" t="s">
        <v>124</v>
      </c>
      <c r="W10" s="82"/>
      <c r="X10" s="68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79" t="s">
        <v>35</v>
      </c>
      <c r="N11" s="50"/>
      <c r="O11" s="79" t="s">
        <v>65</v>
      </c>
      <c r="P11" s="73" t="s">
        <v>147</v>
      </c>
      <c r="Q11" s="63">
        <f t="shared" si="1"/>
        <v>44</v>
      </c>
      <c r="R11" s="2" t="str">
        <f t="shared" si="0"/>
        <v>41 - 50</v>
      </c>
      <c r="S11" s="51"/>
      <c r="T11" s="50"/>
      <c r="U11" s="79" t="s">
        <v>95</v>
      </c>
      <c r="V11" s="79" t="s">
        <v>125</v>
      </c>
      <c r="W11" s="81"/>
      <c r="X11" s="64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79" t="s">
        <v>36</v>
      </c>
      <c r="N12" s="59"/>
      <c r="O12" s="79" t="s">
        <v>66</v>
      </c>
      <c r="P12" s="73" t="s">
        <v>146</v>
      </c>
      <c r="Q12" s="63">
        <f t="shared" si="1"/>
        <v>35</v>
      </c>
      <c r="R12" s="2" t="str">
        <f t="shared" si="0"/>
        <v>31 - 40</v>
      </c>
      <c r="S12" s="57"/>
      <c r="T12" s="59"/>
      <c r="U12" s="79" t="s">
        <v>96</v>
      </c>
      <c r="V12" s="79" t="s">
        <v>126</v>
      </c>
      <c r="W12" s="80"/>
      <c r="X12" s="55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79" t="s">
        <v>37</v>
      </c>
      <c r="N13" s="59"/>
      <c r="O13" s="79" t="s">
        <v>67</v>
      </c>
      <c r="P13" s="73" t="s">
        <v>147</v>
      </c>
      <c r="Q13" s="63">
        <f t="shared" si="1"/>
        <v>37</v>
      </c>
      <c r="R13" s="2" t="str">
        <f t="shared" si="0"/>
        <v>31 - 40</v>
      </c>
      <c r="S13" s="51"/>
      <c r="T13" s="59"/>
      <c r="U13" s="79" t="s">
        <v>97</v>
      </c>
      <c r="V13" s="79" t="s">
        <v>127</v>
      </c>
      <c r="W13" s="81"/>
      <c r="X13" s="66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79" t="s">
        <v>38</v>
      </c>
      <c r="N14" s="59"/>
      <c r="O14" s="79" t="s">
        <v>68</v>
      </c>
      <c r="P14" s="73" t="s">
        <v>147</v>
      </c>
      <c r="Q14" s="63">
        <f t="shared" si="1"/>
        <v>44</v>
      </c>
      <c r="R14" s="2" t="str">
        <f t="shared" si="0"/>
        <v>41 - 50</v>
      </c>
      <c r="S14" s="51"/>
      <c r="T14" s="59"/>
      <c r="U14" s="79" t="s">
        <v>98</v>
      </c>
      <c r="V14" s="79" t="s">
        <v>128</v>
      </c>
      <c r="W14" s="81"/>
      <c r="X14" s="66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79" t="s">
        <v>39</v>
      </c>
      <c r="N15" s="50"/>
      <c r="O15" s="79" t="s">
        <v>69</v>
      </c>
      <c r="P15" s="50" t="s">
        <v>147</v>
      </c>
      <c r="Q15" s="63">
        <f t="shared" si="1"/>
        <v>29</v>
      </c>
      <c r="R15" s="2" t="str">
        <f t="shared" si="0"/>
        <v>21 - 30</v>
      </c>
      <c r="S15" s="51"/>
      <c r="T15" s="50"/>
      <c r="U15" s="79" t="s">
        <v>99</v>
      </c>
      <c r="V15" s="79" t="s">
        <v>129</v>
      </c>
      <c r="W15" s="80"/>
      <c r="X15" s="69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79" t="s">
        <v>40</v>
      </c>
      <c r="N16" s="52"/>
      <c r="O16" s="79" t="s">
        <v>70</v>
      </c>
      <c r="P16" s="75" t="s">
        <v>147</v>
      </c>
      <c r="Q16" s="63">
        <f t="shared" si="1"/>
        <v>54</v>
      </c>
      <c r="R16" s="2" t="str">
        <f t="shared" si="0"/>
        <v>&gt; 50</v>
      </c>
      <c r="S16" s="51"/>
      <c r="T16" s="52"/>
      <c r="U16" s="79" t="s">
        <v>100</v>
      </c>
      <c r="V16" s="79" t="s">
        <v>130</v>
      </c>
      <c r="W16" s="81"/>
      <c r="X16" s="70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79" t="s">
        <v>41</v>
      </c>
      <c r="N17" s="53"/>
      <c r="O17" s="79" t="s">
        <v>71</v>
      </c>
      <c r="P17" s="76" t="s">
        <v>146</v>
      </c>
      <c r="Q17" s="63">
        <f t="shared" si="1"/>
        <v>35</v>
      </c>
      <c r="R17" s="2" t="str">
        <f t="shared" si="0"/>
        <v>31 - 40</v>
      </c>
      <c r="S17" s="51"/>
      <c r="T17" s="53"/>
      <c r="U17" s="79" t="s">
        <v>101</v>
      </c>
      <c r="V17" s="79" t="s">
        <v>131</v>
      </c>
      <c r="W17" s="79"/>
      <c r="X17" s="71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79" t="s">
        <v>42</v>
      </c>
      <c r="N18" s="50"/>
      <c r="O18" s="79" t="s">
        <v>72</v>
      </c>
      <c r="P18" s="50" t="s">
        <v>147</v>
      </c>
      <c r="Q18" s="63">
        <f t="shared" si="1"/>
        <v>31</v>
      </c>
      <c r="R18" s="2" t="str">
        <f t="shared" si="0"/>
        <v>31 - 40</v>
      </c>
      <c r="S18" s="57"/>
      <c r="T18" s="50"/>
      <c r="U18" s="79" t="s">
        <v>102</v>
      </c>
      <c r="V18" s="79" t="s">
        <v>132</v>
      </c>
      <c r="W18" s="81"/>
      <c r="X18" s="64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79" t="s">
        <v>43</v>
      </c>
      <c r="N19" s="60"/>
      <c r="O19" s="79" t="s">
        <v>73</v>
      </c>
      <c r="P19" s="77" t="s">
        <v>146</v>
      </c>
      <c r="Q19" s="63">
        <f t="shared" si="1"/>
        <v>29</v>
      </c>
      <c r="R19" s="2" t="str">
        <f t="shared" si="0"/>
        <v>21 - 30</v>
      </c>
      <c r="S19" s="51"/>
      <c r="T19" s="60"/>
      <c r="U19" s="79" t="s">
        <v>103</v>
      </c>
      <c r="V19" s="79" t="s">
        <v>133</v>
      </c>
      <c r="W19" s="81"/>
      <c r="X19" s="64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79" t="s">
        <v>44</v>
      </c>
      <c r="N20" s="61"/>
      <c r="O20" s="79" t="s">
        <v>74</v>
      </c>
      <c r="P20" s="77" t="s">
        <v>146</v>
      </c>
      <c r="Q20" s="63">
        <f t="shared" si="1"/>
        <v>49</v>
      </c>
      <c r="R20" s="2" t="str">
        <f t="shared" si="0"/>
        <v>41 - 50</v>
      </c>
      <c r="S20" s="51"/>
      <c r="T20" s="61"/>
      <c r="U20" s="79" t="s">
        <v>104</v>
      </c>
      <c r="V20" s="79" t="s">
        <v>134</v>
      </c>
      <c r="W20" s="81"/>
      <c r="X20" s="64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79" t="s">
        <v>45</v>
      </c>
      <c r="N21" s="60"/>
      <c r="O21" s="79" t="s">
        <v>75</v>
      </c>
      <c r="P21" s="77" t="s">
        <v>146</v>
      </c>
      <c r="Q21" s="63">
        <f t="shared" si="1"/>
        <v>48</v>
      </c>
      <c r="R21" s="2" t="str">
        <f t="shared" si="0"/>
        <v>41 - 50</v>
      </c>
      <c r="S21" s="54"/>
      <c r="T21" s="60"/>
      <c r="U21" s="79" t="s">
        <v>105</v>
      </c>
      <c r="V21" s="79" t="s">
        <v>135</v>
      </c>
      <c r="W21" s="81"/>
      <c r="X21" s="64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79" t="s">
        <v>46</v>
      </c>
      <c r="N22" s="60"/>
      <c r="O22" s="79" t="s">
        <v>76</v>
      </c>
      <c r="P22" s="77" t="s">
        <v>147</v>
      </c>
      <c r="Q22" s="63">
        <f t="shared" si="1"/>
        <v>51</v>
      </c>
      <c r="R22" s="2" t="str">
        <f t="shared" si="0"/>
        <v>&gt; 50</v>
      </c>
      <c r="S22" s="56"/>
      <c r="T22" s="60"/>
      <c r="U22" s="79" t="s">
        <v>106</v>
      </c>
      <c r="V22" s="79" t="s">
        <v>136</v>
      </c>
      <c r="W22" s="80"/>
      <c r="X22" s="64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79" t="s">
        <v>47</v>
      </c>
      <c r="N23" s="60"/>
      <c r="O23" s="79" t="s">
        <v>77</v>
      </c>
      <c r="P23" s="77" t="s">
        <v>147</v>
      </c>
      <c r="Q23" s="63">
        <f t="shared" si="1"/>
        <v>56</v>
      </c>
      <c r="R23" s="2" t="str">
        <f t="shared" si="0"/>
        <v>&gt; 50</v>
      </c>
      <c r="S23" s="51"/>
      <c r="T23" s="60"/>
      <c r="U23" s="79" t="s">
        <v>107</v>
      </c>
      <c r="V23" s="79" t="s">
        <v>137</v>
      </c>
      <c r="W23" s="81"/>
      <c r="X23" s="64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79" t="s">
        <v>48</v>
      </c>
      <c r="N24" s="60"/>
      <c r="O24" s="79" t="s">
        <v>78</v>
      </c>
      <c r="P24" s="77" t="s">
        <v>147</v>
      </c>
      <c r="Q24" s="63">
        <f t="shared" si="1"/>
        <v>35</v>
      </c>
      <c r="R24" s="2" t="str">
        <f t="shared" si="0"/>
        <v>31 - 40</v>
      </c>
      <c r="S24" s="51"/>
      <c r="T24" s="60"/>
      <c r="U24" s="79" t="s">
        <v>108</v>
      </c>
      <c r="V24" s="79" t="s">
        <v>138</v>
      </c>
      <c r="W24" s="81"/>
      <c r="X24" s="64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79" t="s">
        <v>49</v>
      </c>
      <c r="N25" s="60"/>
      <c r="O25" s="79" t="s">
        <v>79</v>
      </c>
      <c r="P25" s="77" t="s">
        <v>146</v>
      </c>
      <c r="Q25" s="63">
        <f t="shared" si="1"/>
        <v>45</v>
      </c>
      <c r="R25" s="2" t="str">
        <f t="shared" si="0"/>
        <v>41 - 50</v>
      </c>
      <c r="S25" s="51"/>
      <c r="T25" s="60"/>
      <c r="U25" s="79" t="s">
        <v>109</v>
      </c>
      <c r="V25" s="79" t="s">
        <v>139</v>
      </c>
      <c r="W25" s="80"/>
      <c r="X25" s="64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79" t="s">
        <v>50</v>
      </c>
      <c r="N26" s="60"/>
      <c r="O26" s="79" t="s">
        <v>80</v>
      </c>
      <c r="P26" s="77" t="s">
        <v>146</v>
      </c>
      <c r="Q26" s="63">
        <f t="shared" si="1"/>
        <v>18</v>
      </c>
      <c r="R26" s="2" t="str">
        <f t="shared" si="0"/>
        <v>&lt; 21</v>
      </c>
      <c r="S26" s="51"/>
      <c r="T26" s="60"/>
      <c r="U26" s="79" t="s">
        <v>110</v>
      </c>
      <c r="V26" s="79" t="s">
        <v>140</v>
      </c>
      <c r="W26" s="80"/>
      <c r="X26" s="64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79" t="s">
        <v>51</v>
      </c>
      <c r="N27" s="60"/>
      <c r="O27" s="79" t="s">
        <v>81</v>
      </c>
      <c r="P27" s="77" t="s">
        <v>146</v>
      </c>
      <c r="Q27" s="63">
        <f t="shared" si="1"/>
        <v>31</v>
      </c>
      <c r="R27" s="2" t="str">
        <f t="shared" si="0"/>
        <v>31 - 40</v>
      </c>
      <c r="S27" s="51"/>
      <c r="T27" s="60"/>
      <c r="U27" s="79" t="s">
        <v>111</v>
      </c>
      <c r="V27" s="79" t="s">
        <v>141</v>
      </c>
      <c r="W27" s="81"/>
      <c r="X27" s="64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79" t="s">
        <v>52</v>
      </c>
      <c r="N28" s="60"/>
      <c r="O28" s="79" t="s">
        <v>82</v>
      </c>
      <c r="P28" s="77" t="s">
        <v>146</v>
      </c>
      <c r="Q28" s="63"/>
      <c r="R28" s="2"/>
      <c r="S28" s="51"/>
      <c r="T28" s="60"/>
      <c r="U28" s="79" t="s">
        <v>112</v>
      </c>
      <c r="V28" s="79" t="s">
        <v>142</v>
      </c>
      <c r="W28" s="81"/>
      <c r="X28" s="64"/>
      <c r="Y28" s="10"/>
    </row>
    <row r="29" spans="1:25" ht="16.899999999999999" customHeigh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79" t="s">
        <v>53</v>
      </c>
      <c r="N29" s="60"/>
      <c r="O29" s="79" t="s">
        <v>83</v>
      </c>
      <c r="P29" s="77" t="s">
        <v>146</v>
      </c>
      <c r="Q29" s="63">
        <f t="shared" si="1"/>
        <v>47</v>
      </c>
      <c r="R29" s="2" t="str">
        <f t="shared" si="0"/>
        <v>41 - 50</v>
      </c>
      <c r="S29" s="51"/>
      <c r="T29" s="60"/>
      <c r="U29" s="79" t="s">
        <v>113</v>
      </c>
      <c r="V29" s="79" t="s">
        <v>143</v>
      </c>
      <c r="W29" s="80"/>
      <c r="X29" s="64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79" t="s">
        <v>54</v>
      </c>
      <c r="N30" s="60"/>
      <c r="O30" s="79" t="s">
        <v>84</v>
      </c>
      <c r="P30" s="77" t="s">
        <v>147</v>
      </c>
      <c r="Q30" s="63">
        <f t="shared" si="1"/>
        <v>51</v>
      </c>
      <c r="R30" s="2" t="str">
        <f t="shared" si="0"/>
        <v>&gt; 50</v>
      </c>
      <c r="S30" s="58"/>
      <c r="T30" s="60"/>
      <c r="U30" s="79" t="s">
        <v>114</v>
      </c>
      <c r="V30" s="79" t="s">
        <v>144</v>
      </c>
      <c r="W30" s="80"/>
      <c r="X30" s="64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79" t="s">
        <v>55</v>
      </c>
      <c r="N31" s="62"/>
      <c r="O31" s="79" t="s">
        <v>85</v>
      </c>
      <c r="P31" s="78" t="s">
        <v>147</v>
      </c>
      <c r="Q31" s="63">
        <f t="shared" si="1"/>
        <v>23</v>
      </c>
      <c r="R31" s="2" t="str">
        <f t="shared" si="0"/>
        <v>21 - 30</v>
      </c>
      <c r="S31" s="54"/>
      <c r="T31" s="62"/>
      <c r="U31" s="79" t="s">
        <v>115</v>
      </c>
      <c r="V31" s="79" t="s">
        <v>145</v>
      </c>
      <c r="W31" s="81"/>
      <c r="X31" s="72"/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KSP NTT 6-9 MEI 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2016-10-05T09:23:50Z</dcterms:modified>
  <dc:language>en-US</dc:language>
</cp:coreProperties>
</file>