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689"/>
  </bookViews>
  <sheets>
    <sheet name="PESERTA" sheetId="7" r:id="rId1"/>
  </sheets>
  <calcPr calcId="144525"/>
</workbook>
</file>

<file path=xl/calcChain.xml><?xml version="1.0" encoding="utf-8"?>
<calcChain xmlns="http://schemas.openxmlformats.org/spreadsheetml/2006/main">
  <c r="Q3" i="7" l="1"/>
  <c r="R3" i="7" s="1"/>
  <c r="Q4" i="7"/>
  <c r="R4" i="7" s="1"/>
  <c r="Q5" i="7"/>
  <c r="R5" i="7" s="1"/>
  <c r="Q6" i="7"/>
  <c r="R6" i="7" s="1"/>
  <c r="Q7" i="7"/>
  <c r="R7" i="7" s="1"/>
  <c r="Q8" i="7"/>
  <c r="R8" i="7" s="1"/>
  <c r="Q9" i="7"/>
  <c r="R9" i="7" s="1"/>
  <c r="Q10" i="7"/>
  <c r="R10" i="7" s="1"/>
  <c r="Q11" i="7"/>
  <c r="R11" i="7" s="1"/>
  <c r="Q12" i="7"/>
  <c r="R12" i="7" s="1"/>
  <c r="Q13" i="7"/>
  <c r="R13" i="7" s="1"/>
  <c r="Q14" i="7"/>
  <c r="R14" i="7" s="1"/>
  <c r="Q15" i="7"/>
  <c r="R15" i="7" s="1"/>
  <c r="Q16" i="7"/>
  <c r="R16" i="7" s="1"/>
  <c r="Q17" i="7"/>
  <c r="R17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31" i="7"/>
  <c r="R31" i="7" s="1"/>
  <c r="Q2" i="7"/>
  <c r="R2" i="7"/>
</calcChain>
</file>

<file path=xl/sharedStrings.xml><?xml version="1.0" encoding="utf-8"?>
<sst xmlns="http://schemas.openxmlformats.org/spreadsheetml/2006/main" count="262" uniqueCount="168">
  <si>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</si>
  <si>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</si>
  <si>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</si>
  <si>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</si>
  <si>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</si>
  <si>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</si>
  <si>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</si>
  <si>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</si>
  <si>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</si>
  <si>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</si>
  <si>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</si>
  <si>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</si>
  <si>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</si>
  <si>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</si>
  <si>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</si>
  <si>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</si>
  <si>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</si>
  <si>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</si>
  <si>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</si>
  <si>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</si>
  <si>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</si>
  <si>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</si>
  <si>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</si>
  <si>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</si>
  <si>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</si>
  <si>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</si>
  <si>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</si>
  <si>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P</t>
  </si>
  <si>
    <t>Asnawirizal,SE</t>
  </si>
  <si>
    <t>Bulukumba,23-8-1975</t>
  </si>
  <si>
    <t>KSP Berkat Pusat Bulukumba</t>
  </si>
  <si>
    <t>Jl.ABD.DG Sirua No.150 B Makasar</t>
  </si>
  <si>
    <t>0411 4660719 / 85299529539</t>
  </si>
  <si>
    <t>Mursalim</t>
  </si>
  <si>
    <t>Bulukumba,20-8-1973</t>
  </si>
  <si>
    <t>Tapolang Kab Mamuju Sulbar- Kab Mamuju</t>
  </si>
  <si>
    <t>Hasrul</t>
  </si>
  <si>
    <t>Jeneponto,08-06-1980</t>
  </si>
  <si>
    <t xml:space="preserve">KSP Berkat Bulukumba </t>
  </si>
  <si>
    <t>Cakke Kel Matarn- Kab Enrekang</t>
  </si>
  <si>
    <t>0420 2310722/ 081241742908</t>
  </si>
  <si>
    <t>Seltha Syafruddin</t>
  </si>
  <si>
    <t>Ujung Pandang,11-11-1976</t>
  </si>
  <si>
    <t>KSP Seltha Utama</t>
  </si>
  <si>
    <t xml:space="preserve">Jl.Berua Raya Ruko Graha Amalia No2 </t>
  </si>
  <si>
    <t>0411 516446/ 085342272228</t>
  </si>
  <si>
    <t>Agus Sugiarto</t>
  </si>
  <si>
    <t>Sinjai,10-03-1976</t>
  </si>
  <si>
    <t>KSP Bakti Huria</t>
  </si>
  <si>
    <t>Jl.Malengkari No 34 Kab Makasar</t>
  </si>
  <si>
    <t>0411 841457 / 0411 821 4114</t>
  </si>
  <si>
    <t>Hasbahuddin</t>
  </si>
  <si>
    <t>Keera,05-03-1982</t>
  </si>
  <si>
    <t>Jl.Malengkeri raya no 34 Kab Makasar</t>
  </si>
  <si>
    <t>0411 841457 / 085342241411</t>
  </si>
  <si>
    <t>Kasmawan, SE</t>
  </si>
  <si>
    <t>Banggarehang,31-12-1982</t>
  </si>
  <si>
    <t>KSP Lapabek Masamba</t>
  </si>
  <si>
    <t>ABD Mutalib  Dg Narang-Kab Gowa</t>
  </si>
  <si>
    <t>0411 5423534 / 081242588916</t>
  </si>
  <si>
    <t>Gusriani</t>
  </si>
  <si>
    <t>Masamba,17-08-1983</t>
  </si>
  <si>
    <t>Jl.Simpurusiang  No 28 Kab Luwu Utara</t>
  </si>
  <si>
    <t>0473 21587 / 085397611230</t>
  </si>
  <si>
    <t xml:space="preserve">Andi Lukman </t>
  </si>
  <si>
    <t>Baubau, 01-11-1974</t>
  </si>
  <si>
    <t>KSP Arta Niaga</t>
  </si>
  <si>
    <t>Ruko Comersial mercy Blok C No 5</t>
  </si>
  <si>
    <t>0411 4772864 / 085255070750</t>
  </si>
  <si>
    <t xml:space="preserve">Rusman </t>
  </si>
  <si>
    <t>Sumpang Ale, 05-07-1990</t>
  </si>
  <si>
    <t>Jl.Perinitis Kemerdekaan Blok C1 No 5</t>
  </si>
  <si>
    <t>0411 4772864 / 085255173319</t>
  </si>
  <si>
    <t>Hj.Rusti ,S.Sos</t>
  </si>
  <si>
    <t>Siwa, 7-06-1979</t>
  </si>
  <si>
    <t>KSU Prima Mandiri</t>
  </si>
  <si>
    <t>JL. Andi Djaya N0.63 Kab Wajo</t>
  </si>
  <si>
    <t>0472 321825 / 085241062222</t>
  </si>
  <si>
    <t>Harimin</t>
  </si>
  <si>
    <t>Soppeng,05-10-1975</t>
  </si>
  <si>
    <t>KSP Mitra Sejati</t>
  </si>
  <si>
    <t>Jl.Salotungo Kav 6 -Kab Soppeng</t>
  </si>
  <si>
    <t>0484 23290 / 081355012592</t>
  </si>
  <si>
    <t>Ir.Herlina</t>
  </si>
  <si>
    <t>Makassar, 27-04-1970</t>
  </si>
  <si>
    <t>KSP Berkat Makassar</t>
  </si>
  <si>
    <t>Jl Slamet Riyadi Kab Makassar</t>
  </si>
  <si>
    <t>Mariana Nita Boro Allo</t>
  </si>
  <si>
    <t>Ariang,10-04-1973</t>
  </si>
  <si>
    <t>KSP Balota</t>
  </si>
  <si>
    <t xml:space="preserve">Cab Pare-pare Jl.A Yani N0 172 </t>
  </si>
  <si>
    <t xml:space="preserve">042123036 / </t>
  </si>
  <si>
    <t>Petrus Belu</t>
  </si>
  <si>
    <t>Tambunan,22 -02-1975</t>
  </si>
  <si>
    <t>Jl.RA Kartini N0 7 Kab Tator</t>
  </si>
  <si>
    <t>0423 22155 / 085299802200</t>
  </si>
  <si>
    <t>Oktavianus Ringan Ansul</t>
  </si>
  <si>
    <t>Tator, 07-10-1977</t>
  </si>
  <si>
    <t>KSP Balo Toraja</t>
  </si>
  <si>
    <t>Jl RA Kartini No 7 Kab Tator</t>
  </si>
  <si>
    <t>0423 22155 / 081241615512</t>
  </si>
  <si>
    <t>Kartia</t>
  </si>
  <si>
    <t xml:space="preserve">Bontongape, 18 -07- </t>
  </si>
  <si>
    <t>Jl.Poros molino N0 98 Kab Gowa</t>
  </si>
  <si>
    <t>0411 822719 / 085398385130</t>
  </si>
  <si>
    <t>Andi Rustam P</t>
  </si>
  <si>
    <t>Woronge Waju, 05-06-1971</t>
  </si>
  <si>
    <t>KJKS Israt Bina Madani</t>
  </si>
  <si>
    <t>Jl. Batua Raya 3 Makassar</t>
  </si>
  <si>
    <t>494619 / 08124222589</t>
  </si>
  <si>
    <t>Usman Tika,SE</t>
  </si>
  <si>
    <t>Maros,29-11-1976</t>
  </si>
  <si>
    <t>KSP Mitra Megah</t>
  </si>
  <si>
    <t>Jl.Jend Sudirman Ruko An</t>
  </si>
  <si>
    <t>0411374030 / 081342782345</t>
  </si>
  <si>
    <t>Erwin Witarsa,SH</t>
  </si>
  <si>
    <t>Soppeng, 11-04-1976</t>
  </si>
  <si>
    <t>KSP Dana Abadi</t>
  </si>
  <si>
    <t>Jl.attang Benteng No 1 Kab Soppeng</t>
  </si>
  <si>
    <t>048423613  / 081241353455</t>
  </si>
  <si>
    <t>H Ambotang ,SE</t>
  </si>
  <si>
    <t>Lancirang,30-04-1960</t>
  </si>
  <si>
    <t xml:space="preserve">KSP Prima Danatama </t>
  </si>
  <si>
    <t>Jl Meranti Blok V No 17 Makasar</t>
  </si>
  <si>
    <t>0411 440878 / 081342666325</t>
  </si>
  <si>
    <t>Rukman Rasjid,SE</t>
  </si>
  <si>
    <t>Makassar, 30-03-1968</t>
  </si>
  <si>
    <t>KSP Mitra Mandiri</t>
  </si>
  <si>
    <t>Jl.Cendrawasih C 12 A</t>
  </si>
  <si>
    <t>878151 / 0850240949596</t>
  </si>
  <si>
    <t>H.Nasaruddin Jamal,Spi</t>
  </si>
  <si>
    <t>Pinrang, 15-05-1968</t>
  </si>
  <si>
    <t>Kop Syariah BMT Asy Syabaab</t>
  </si>
  <si>
    <t xml:space="preserve">Jl.Imam Bonjol No 37 Pinrang </t>
  </si>
  <si>
    <t>0421 923530 / 081241012939</t>
  </si>
  <si>
    <t>M Yunus Rauf , SE</t>
  </si>
  <si>
    <t>Alang-alang ,07-07-1977</t>
  </si>
  <si>
    <t>BMT As'Adiyah Pusat Sengkang</t>
  </si>
  <si>
    <t xml:space="preserve">Jl.A.Magga Amitullah N0 138 </t>
  </si>
  <si>
    <t>0485 21709 / 085341939999</t>
  </si>
  <si>
    <t>Ardian Bahtiar,SE</t>
  </si>
  <si>
    <t>Makassar,11-02-1982</t>
  </si>
  <si>
    <t>.Ponstika No 90</t>
  </si>
  <si>
    <t>0411 449339 / 081355909567</t>
  </si>
  <si>
    <t>Asriadi</t>
  </si>
  <si>
    <t>Jl.Andi Djaya Siwa N0 63 Kab Wajo</t>
  </si>
  <si>
    <t>0471 321825 / 085397907340</t>
  </si>
  <si>
    <t>Saifuddin,SPd.I</t>
  </si>
  <si>
    <t>Kajuara,01-11-1980</t>
  </si>
  <si>
    <t>BMT Asadiyah Pusat Sengkane</t>
  </si>
  <si>
    <t xml:space="preserve">Jl. A maga Amirullah </t>
  </si>
  <si>
    <t>0485 21709 / 085242356203</t>
  </si>
  <si>
    <t>Suttaria</t>
  </si>
  <si>
    <t>Parambabbe,16-10-1985</t>
  </si>
  <si>
    <t>KSP Hikma</t>
  </si>
  <si>
    <t>Jl.Poros Malino No 98 Kab Gowa</t>
  </si>
  <si>
    <t>0411 882719 / 085342721941</t>
  </si>
  <si>
    <t>Rasni,Sp</t>
  </si>
  <si>
    <t>Ujung Panjadang,27-11-1981</t>
  </si>
  <si>
    <t>KSP Magfirah Madari</t>
  </si>
  <si>
    <t xml:space="preserve">Jl. Topas Raya Ruko Zamrud blok F 14 </t>
  </si>
  <si>
    <t>04115755544 / 08124143813</t>
  </si>
  <si>
    <t xml:space="preserve">Abdul Haris </t>
  </si>
  <si>
    <t>Bontolanra,10-08-1972</t>
  </si>
  <si>
    <t>KSP Syariah Al Ikhlas Takalar</t>
  </si>
  <si>
    <t>Jl Poros Galesohe 7 Kab Takalar</t>
  </si>
  <si>
    <t>0418 2325011 / 085343995848</t>
  </si>
  <si>
    <t>Lauwa,07-05-1989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</si>
</sst>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6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5" fontId="16" fillId="0" borderId="2" xfId="0" applyNumberFormat="1" applyFont="1" applyBorder="1" applyAlignment="1">
      <alignment horizontal="center" vertical="center" wrapText="1"/>
    </xf>
    <xf numFmtId="15" fontId="16" fillId="0" borderId="4" xfId="0" applyNumberFormat="1" applyFont="1" applyBorder="1" applyAlignment="1">
      <alignment horizontal="center" vertical="center" wrapText="1"/>
    </xf>
    <xf numFmtId="0" fontId="0" fillId="0" borderId="0" xfId="0" applyFill="1" applyBorder="1" applyAlignment="1"/>
    <xf numFmtId="0" fontId="26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 vertical="top"/>
    </xf>
    <xf numFmtId="0" fontId="26" fillId="0" borderId="2" xfId="0" applyFont="1" applyBorder="1" applyAlignment="1">
      <alignment horizontal="center" wrapText="1"/>
    </xf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A25" zoomScale="75" zoomScaleNormal="75" workbookViewId="0">
      <selection activeCell="C31" sqref="C31:I31"/>
    </sheetView>
  </sheetViews>
  <sheetFormatPr defaultRowHeight="15.75" x14ac:dyDescent="0.25"/>
  <cols>
    <col min="1" max="12" width="9.140625" style="1"/>
    <col min="13" max="13" width="26" style="12" bestFit="1" customWidth="1"/>
    <col min="14" max="14" width="6.85546875" style="1" customWidth="1"/>
    <col min="15" max="15" width="31.7109375" style="12" customWidth="1"/>
    <col min="16" max="16" width="9.140625" style="1"/>
    <col min="17" max="17" width="9.7109375" style="1" customWidth="1"/>
    <col min="18" max="18" width="9.140625" style="1"/>
    <col min="19" max="19" width="9.140625" style="47"/>
    <col min="20" max="20" width="14.42578125" style="1" customWidth="1"/>
    <col min="21" max="21" width="33.42578125" style="1" bestFit="1" customWidth="1"/>
    <col min="22" max="22" width="58.42578125" style="1" bestFit="1" customWidth="1"/>
    <col min="23" max="23" width="33.85546875" style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63" t="s">
        <v>28</v>
      </c>
      <c r="O2" s="63" t="s">
        <v>29</v>
      </c>
      <c r="P2" s="1" t="s">
        <v>26</v>
      </c>
      <c r="Q2" s="1">
        <f>2013-VALUE(RIGHT(O2,4))</f>
        <v>38</v>
      </c>
      <c r="R2" s="1" t="str">
        <f>IF(Q2&lt;21,"&lt; 21",IF(Q2&lt;=30,"21 - 30",IF(Q2&lt;=40,"31 - 40",IF(Q2&lt;=50,"41 - 50","&gt; 50" ))))</f>
        <v>31 - 40</v>
      </c>
      <c r="S2" s="55"/>
      <c r="T2" s="58"/>
      <c r="U2" s="63" t="s">
        <v>30</v>
      </c>
      <c r="V2" s="63" t="s">
        <v>31</v>
      </c>
      <c r="W2" s="63" t="s">
        <v>32</v>
      </c>
      <c r="X2" s="2"/>
      <c r="Y2" s="10"/>
    </row>
    <row r="3" spans="1:25" ht="16.899999999999999" customHeigh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63" t="s">
        <v>33</v>
      </c>
      <c r="O3" s="63" t="s">
        <v>34</v>
      </c>
      <c r="P3" s="1" t="s">
        <v>26</v>
      </c>
      <c r="Q3" s="1">
        <f t="shared" ref="Q3:Q31" si="0">2013-VALUE(RIGHT(O3,4))</f>
        <v>40</v>
      </c>
      <c r="R3" s="1" t="str">
        <f t="shared" ref="R3:R31" si="1">IF(Q3&lt;21,"&lt; 21",IF(Q3&lt;=30,"21 - 30",IF(Q3&lt;=40,"31 - 40",IF(Q3&lt;=50,"41 - 50","&gt; 50" ))))</f>
        <v>31 - 40</v>
      </c>
      <c r="S3" s="51"/>
      <c r="T3" s="58"/>
      <c r="U3" s="63" t="s">
        <v>30</v>
      </c>
      <c r="V3" s="63" t="s">
        <v>35</v>
      </c>
      <c r="W3" s="63">
        <v>85397131388</v>
      </c>
      <c r="X3" s="2"/>
      <c r="Y3" s="10"/>
    </row>
    <row r="4" spans="1:25" ht="16.899999999999999" customHeigh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63" t="s">
        <v>36</v>
      </c>
      <c r="O4" s="63" t="s">
        <v>37</v>
      </c>
      <c r="P4" s="62" t="s">
        <v>26</v>
      </c>
      <c r="Q4" s="1">
        <f t="shared" si="0"/>
        <v>33</v>
      </c>
      <c r="R4" s="1" t="str">
        <f t="shared" si="1"/>
        <v>31 - 40</v>
      </c>
      <c r="S4" s="51"/>
      <c r="T4" s="58"/>
      <c r="U4" s="63" t="s">
        <v>38</v>
      </c>
      <c r="V4" s="63" t="s">
        <v>39</v>
      </c>
      <c r="W4" s="63" t="s">
        <v>40</v>
      </c>
      <c r="X4" s="2"/>
      <c r="Y4" s="10"/>
    </row>
    <row r="5" spans="1:25" ht="16.899999999999999" customHeigh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63" t="s">
        <v>41</v>
      </c>
      <c r="O5" s="63" t="s">
        <v>42</v>
      </c>
      <c r="P5" s="62" t="s">
        <v>27</v>
      </c>
      <c r="Q5" s="1">
        <f t="shared" si="0"/>
        <v>37</v>
      </c>
      <c r="R5" s="1" t="str">
        <f t="shared" si="1"/>
        <v>31 - 40</v>
      </c>
      <c r="S5" s="51"/>
      <c r="T5" s="58"/>
      <c r="U5" s="63" t="s">
        <v>43</v>
      </c>
      <c r="V5" s="63" t="s">
        <v>44</v>
      </c>
      <c r="W5" s="63" t="s">
        <v>45</v>
      </c>
      <c r="X5" s="2"/>
      <c r="Y5" s="10"/>
    </row>
    <row r="6" spans="1:25" ht="16.899999999999999" customHeigh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63" t="s">
        <v>46</v>
      </c>
      <c r="O6" s="63" t="s">
        <v>47</v>
      </c>
      <c r="P6" s="62" t="s">
        <v>26</v>
      </c>
      <c r="Q6" s="1">
        <f t="shared" si="0"/>
        <v>37</v>
      </c>
      <c r="R6" s="1" t="str">
        <f t="shared" si="1"/>
        <v>31 - 40</v>
      </c>
      <c r="S6" s="51"/>
      <c r="T6" s="50"/>
      <c r="U6" s="63" t="s">
        <v>48</v>
      </c>
      <c r="V6" s="63" t="s">
        <v>49</v>
      </c>
      <c r="W6" s="63" t="s">
        <v>50</v>
      </c>
      <c r="X6" s="2"/>
      <c r="Y6" s="10"/>
    </row>
    <row r="7" spans="1:25" ht="16.899999999999999" customHeigh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63" t="s">
        <v>51</v>
      </c>
      <c r="O7" s="63" t="s">
        <v>52</v>
      </c>
      <c r="P7" s="62" t="s">
        <v>26</v>
      </c>
      <c r="Q7" s="1">
        <f t="shared" si="0"/>
        <v>31</v>
      </c>
      <c r="R7" s="1" t="str">
        <f t="shared" si="1"/>
        <v>31 - 40</v>
      </c>
      <c r="S7" s="56"/>
      <c r="T7" s="50"/>
      <c r="U7" s="63" t="s">
        <v>48</v>
      </c>
      <c r="V7" s="63" t="s">
        <v>53</v>
      </c>
      <c r="W7" s="63" t="s">
        <v>54</v>
      </c>
      <c r="X7" s="2"/>
      <c r="Y7" s="10"/>
    </row>
    <row r="8" spans="1:25" ht="16.899999999999999" customHeigh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63" t="s">
        <v>55</v>
      </c>
      <c r="O8" s="63" t="s">
        <v>56</v>
      </c>
      <c r="P8" s="62" t="s">
        <v>26</v>
      </c>
      <c r="Q8" s="1">
        <f t="shared" si="0"/>
        <v>31</v>
      </c>
      <c r="R8" s="1" t="str">
        <f t="shared" si="1"/>
        <v>31 - 40</v>
      </c>
      <c r="S8" s="51"/>
      <c r="T8" s="58"/>
      <c r="U8" s="63" t="s">
        <v>57</v>
      </c>
      <c r="V8" s="63" t="s">
        <v>58</v>
      </c>
      <c r="W8" s="63" t="s">
        <v>59</v>
      </c>
      <c r="X8" s="2"/>
      <c r="Y8" s="10"/>
    </row>
    <row r="9" spans="1:25" ht="16.899999999999999" customHeigh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3" t="s">
        <v>60</v>
      </c>
      <c r="O9" s="63" t="s">
        <v>61</v>
      </c>
      <c r="P9" s="62" t="s">
        <v>26</v>
      </c>
      <c r="Q9" s="1">
        <f t="shared" si="0"/>
        <v>30</v>
      </c>
      <c r="R9" s="1" t="str">
        <f t="shared" si="1"/>
        <v>21 - 30</v>
      </c>
      <c r="S9" s="51"/>
      <c r="T9" s="58"/>
      <c r="U9" s="63" t="s">
        <v>57</v>
      </c>
      <c r="V9" s="63" t="s">
        <v>62</v>
      </c>
      <c r="W9" s="63" t="s">
        <v>63</v>
      </c>
      <c r="X9" s="2"/>
      <c r="Y9" s="10"/>
    </row>
    <row r="10" spans="1:25" ht="16.899999999999999" customHeigh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3" t="s">
        <v>64</v>
      </c>
      <c r="O10" s="63" t="s">
        <v>65</v>
      </c>
      <c r="P10" s="62" t="s">
        <v>26</v>
      </c>
      <c r="Q10" s="1">
        <f t="shared" si="0"/>
        <v>39</v>
      </c>
      <c r="R10" s="1" t="str">
        <f t="shared" si="1"/>
        <v>31 - 40</v>
      </c>
      <c r="S10" s="51"/>
      <c r="T10" s="58"/>
      <c r="U10" s="63" t="s">
        <v>66</v>
      </c>
      <c r="V10" s="63" t="s">
        <v>67</v>
      </c>
      <c r="W10" s="63" t="s">
        <v>68</v>
      </c>
      <c r="X10" s="2"/>
      <c r="Y10" s="10"/>
    </row>
    <row r="11" spans="1:25" ht="16.899999999999999" customHeigh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63" t="s">
        <v>69</v>
      </c>
      <c r="O11" s="63" t="s">
        <v>70</v>
      </c>
      <c r="P11" s="62" t="s">
        <v>26</v>
      </c>
      <c r="Q11" s="1">
        <f t="shared" si="0"/>
        <v>23</v>
      </c>
      <c r="R11" s="1" t="str">
        <f t="shared" si="1"/>
        <v>21 - 30</v>
      </c>
      <c r="S11" s="51"/>
      <c r="T11" s="50"/>
      <c r="U11" s="63" t="s">
        <v>66</v>
      </c>
      <c r="V11" s="63" t="s">
        <v>71</v>
      </c>
      <c r="W11" s="63" t="s">
        <v>72</v>
      </c>
      <c r="X11" s="2"/>
      <c r="Y11" s="10"/>
    </row>
    <row r="12" spans="1:25" ht="16.899999999999999" customHeigh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63" t="s">
        <v>73</v>
      </c>
      <c r="O12" s="63" t="s">
        <v>74</v>
      </c>
      <c r="P12" s="62" t="s">
        <v>27</v>
      </c>
      <c r="Q12" s="1">
        <f t="shared" si="0"/>
        <v>34</v>
      </c>
      <c r="R12" s="1" t="str">
        <f t="shared" si="1"/>
        <v>31 - 40</v>
      </c>
      <c r="S12" s="56"/>
      <c r="T12" s="58"/>
      <c r="U12" s="63" t="s">
        <v>75</v>
      </c>
      <c r="V12" s="63" t="s">
        <v>76</v>
      </c>
      <c r="W12" s="63" t="s">
        <v>77</v>
      </c>
      <c r="X12" s="2"/>
      <c r="Y12" s="10"/>
    </row>
    <row r="13" spans="1:25" ht="16.899999999999999" customHeigh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3" t="s">
        <v>78</v>
      </c>
      <c r="O13" s="63" t="s">
        <v>79</v>
      </c>
      <c r="P13" s="62" t="s">
        <v>26</v>
      </c>
      <c r="Q13" s="1">
        <f t="shared" si="0"/>
        <v>38</v>
      </c>
      <c r="R13" s="1" t="str">
        <f t="shared" si="1"/>
        <v>31 - 40</v>
      </c>
      <c r="S13" s="51"/>
      <c r="T13" s="58"/>
      <c r="U13" s="63" t="s">
        <v>80</v>
      </c>
      <c r="V13" s="63" t="s">
        <v>81</v>
      </c>
      <c r="W13" s="63" t="s">
        <v>82</v>
      </c>
      <c r="X13" s="2"/>
      <c r="Y13" s="10"/>
    </row>
    <row r="14" spans="1:25" ht="16.899999999999999" customHeigh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63" t="s">
        <v>83</v>
      </c>
      <c r="O14" s="63" t="s">
        <v>84</v>
      </c>
      <c r="P14" s="62" t="s">
        <v>27</v>
      </c>
      <c r="Q14" s="1">
        <f t="shared" si="0"/>
        <v>43</v>
      </c>
      <c r="R14" s="1" t="str">
        <f t="shared" si="1"/>
        <v>41 - 50</v>
      </c>
      <c r="S14" s="51"/>
      <c r="T14" s="58"/>
      <c r="U14" s="63" t="s">
        <v>85</v>
      </c>
      <c r="V14" s="63" t="s">
        <v>86</v>
      </c>
      <c r="W14" s="63">
        <v>81241818282</v>
      </c>
      <c r="X14" s="2"/>
      <c r="Y14" s="10"/>
    </row>
    <row r="15" spans="1:25" ht="16.899999999999999" customHeigh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3" t="s">
        <v>87</v>
      </c>
      <c r="O15" s="63" t="s">
        <v>88</v>
      </c>
      <c r="P15" s="62" t="s">
        <v>27</v>
      </c>
      <c r="Q15" s="1">
        <f t="shared" si="0"/>
        <v>40</v>
      </c>
      <c r="R15" s="1" t="str">
        <f t="shared" si="1"/>
        <v>31 - 40</v>
      </c>
      <c r="S15" s="51"/>
      <c r="T15" s="50"/>
      <c r="U15" s="63" t="s">
        <v>89</v>
      </c>
      <c r="V15" s="63" t="s">
        <v>90</v>
      </c>
      <c r="W15" s="63" t="s">
        <v>91</v>
      </c>
      <c r="X15" s="2"/>
      <c r="Y15" s="10"/>
    </row>
    <row r="16" spans="1:25" ht="16.899999999999999" customHeight="1" thickBot="1" x14ac:dyDescent="0.3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63" t="s">
        <v>92</v>
      </c>
      <c r="O16" s="63" t="s">
        <v>93</v>
      </c>
      <c r="P16" s="62" t="s">
        <v>26</v>
      </c>
      <c r="Q16" s="1">
        <f t="shared" si="0"/>
        <v>38</v>
      </c>
      <c r="R16" s="1" t="str">
        <f t="shared" si="1"/>
        <v>31 - 40</v>
      </c>
      <c r="S16" s="51"/>
      <c r="T16" s="52"/>
      <c r="U16" s="63" t="s">
        <v>89</v>
      </c>
      <c r="V16" s="63" t="s">
        <v>94</v>
      </c>
      <c r="W16" s="63" t="s">
        <v>95</v>
      </c>
      <c r="X16" s="2"/>
      <c r="Y16" s="10"/>
    </row>
    <row r="17" spans="1:25" ht="16.899999999999999" customHeigh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3" t="s">
        <v>96</v>
      </c>
      <c r="O17" s="63" t="s">
        <v>97</v>
      </c>
      <c r="P17" s="62" t="s">
        <v>26</v>
      </c>
      <c r="Q17" s="1">
        <f t="shared" si="0"/>
        <v>36</v>
      </c>
      <c r="R17" s="1" t="str">
        <f t="shared" si="1"/>
        <v>31 - 40</v>
      </c>
      <c r="S17" s="51"/>
      <c r="T17" s="53"/>
      <c r="U17" s="63" t="s">
        <v>98</v>
      </c>
      <c r="V17" s="63" t="s">
        <v>99</v>
      </c>
      <c r="W17" s="63" t="s">
        <v>100</v>
      </c>
      <c r="X17" s="2"/>
      <c r="Y17" s="10"/>
    </row>
    <row r="18" spans="1:25" ht="16.899999999999999" customHeigh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3" t="s">
        <v>101</v>
      </c>
      <c r="O18" s="63" t="s">
        <v>102</v>
      </c>
      <c r="P18" s="62" t="s">
        <v>27</v>
      </c>
      <c r="S18" s="56"/>
      <c r="T18" s="50"/>
      <c r="U18" s="63"/>
      <c r="V18" s="63" t="s">
        <v>103</v>
      </c>
      <c r="W18" s="63" t="s">
        <v>104</v>
      </c>
      <c r="X18" s="2"/>
      <c r="Y18" s="10"/>
    </row>
    <row r="19" spans="1:25" ht="16.899999999999999" customHeigh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3" t="s">
        <v>105</v>
      </c>
      <c r="O19" s="63" t="s">
        <v>106</v>
      </c>
      <c r="P19" s="62" t="s">
        <v>26</v>
      </c>
      <c r="Q19" s="1">
        <f t="shared" si="0"/>
        <v>42</v>
      </c>
      <c r="R19" s="1" t="str">
        <f t="shared" si="1"/>
        <v>41 - 50</v>
      </c>
      <c r="S19" s="51"/>
      <c r="T19" s="59"/>
      <c r="U19" s="63" t="s">
        <v>107</v>
      </c>
      <c r="V19" s="63" t="s">
        <v>108</v>
      </c>
      <c r="W19" s="63" t="s">
        <v>109</v>
      </c>
      <c r="X19" s="2"/>
      <c r="Y19" s="10"/>
    </row>
    <row r="20" spans="1:25" ht="16.899999999999999" customHeigh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64" t="s">
        <v>110</v>
      </c>
      <c r="O20" s="64" t="s">
        <v>111</v>
      </c>
      <c r="P20" s="62" t="s">
        <v>27</v>
      </c>
      <c r="Q20" s="1">
        <f t="shared" si="0"/>
        <v>37</v>
      </c>
      <c r="R20" s="1" t="str">
        <f t="shared" si="1"/>
        <v>31 - 40</v>
      </c>
      <c r="S20" s="51"/>
      <c r="T20" s="60"/>
      <c r="U20" s="64" t="s">
        <v>112</v>
      </c>
      <c r="V20" s="65" t="s">
        <v>113</v>
      </c>
      <c r="W20" s="64" t="s">
        <v>114</v>
      </c>
      <c r="X20" s="2"/>
      <c r="Y20" s="10"/>
    </row>
    <row r="21" spans="1:25" ht="16.899999999999999" customHeight="1" thickBot="1" x14ac:dyDescent="0.3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4" t="s">
        <v>115</v>
      </c>
      <c r="O21" s="64" t="s">
        <v>116</v>
      </c>
      <c r="P21" s="62" t="s">
        <v>26</v>
      </c>
      <c r="Q21" s="1">
        <f t="shared" si="0"/>
        <v>37</v>
      </c>
      <c r="R21" s="1" t="str">
        <f t="shared" si="1"/>
        <v>31 - 40</v>
      </c>
      <c r="S21" s="54"/>
      <c r="T21" s="59"/>
      <c r="U21" s="64" t="s">
        <v>117</v>
      </c>
      <c r="V21" s="65" t="s">
        <v>118</v>
      </c>
      <c r="W21" s="64" t="s">
        <v>119</v>
      </c>
      <c r="X21" s="2"/>
      <c r="Y21" s="10"/>
    </row>
    <row r="22" spans="1:25" ht="16.899999999999999" customHeigh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4" t="s">
        <v>120</v>
      </c>
      <c r="O22" s="64" t="s">
        <v>121</v>
      </c>
      <c r="P22" s="62" t="s">
        <v>26</v>
      </c>
      <c r="Q22" s="1">
        <f t="shared" si="0"/>
        <v>53</v>
      </c>
      <c r="R22" s="1" t="str">
        <f t="shared" si="1"/>
        <v>&gt; 50</v>
      </c>
      <c r="S22" s="55"/>
      <c r="T22" s="59"/>
      <c r="U22" s="64" t="s">
        <v>122</v>
      </c>
      <c r="V22" s="65" t="s">
        <v>123</v>
      </c>
      <c r="W22" s="64" t="s">
        <v>124</v>
      </c>
      <c r="X22" s="2"/>
      <c r="Y22" s="10"/>
    </row>
    <row r="23" spans="1:25" ht="16.899999999999999" customHeigh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4" t="s">
        <v>125</v>
      </c>
      <c r="O23" s="64" t="s">
        <v>126</v>
      </c>
      <c r="P23" s="62" t="s">
        <v>26</v>
      </c>
      <c r="Q23" s="1">
        <f t="shared" si="0"/>
        <v>45</v>
      </c>
      <c r="R23" s="1" t="str">
        <f t="shared" si="1"/>
        <v>41 - 50</v>
      </c>
      <c r="S23" s="51"/>
      <c r="T23" s="59"/>
      <c r="U23" s="64" t="s">
        <v>127</v>
      </c>
      <c r="V23" s="65" t="s">
        <v>128</v>
      </c>
      <c r="W23" s="64" t="s">
        <v>129</v>
      </c>
      <c r="X23" s="2"/>
      <c r="Y23" s="10"/>
    </row>
    <row r="24" spans="1:25" ht="16.899999999999999" customHeigh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4" t="s">
        <v>130</v>
      </c>
      <c r="O24" s="64" t="s">
        <v>131</v>
      </c>
      <c r="P24" s="62" t="s">
        <v>26</v>
      </c>
      <c r="Q24" s="1">
        <f t="shared" si="0"/>
        <v>45</v>
      </c>
      <c r="R24" s="1" t="str">
        <f t="shared" si="1"/>
        <v>41 - 50</v>
      </c>
      <c r="S24" s="51"/>
      <c r="T24" s="59"/>
      <c r="U24" s="64" t="s">
        <v>132</v>
      </c>
      <c r="V24" s="65" t="s">
        <v>133</v>
      </c>
      <c r="W24" s="64" t="s">
        <v>134</v>
      </c>
      <c r="X24" s="2"/>
      <c r="Y24" s="10"/>
    </row>
    <row r="25" spans="1:25" ht="16.899999999999999" customHeigh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4" t="s">
        <v>135</v>
      </c>
      <c r="O25" s="64" t="s">
        <v>136</v>
      </c>
      <c r="P25" s="62" t="s">
        <v>26</v>
      </c>
      <c r="Q25" s="1">
        <f t="shared" si="0"/>
        <v>36</v>
      </c>
      <c r="R25" s="1" t="str">
        <f t="shared" si="1"/>
        <v>31 - 40</v>
      </c>
      <c r="S25" s="51"/>
      <c r="T25" s="59"/>
      <c r="U25" s="64" t="s">
        <v>137</v>
      </c>
      <c r="V25" s="65" t="s">
        <v>138</v>
      </c>
      <c r="W25" s="64" t="s">
        <v>139</v>
      </c>
      <c r="X25" s="2"/>
      <c r="Y25" s="10"/>
    </row>
    <row r="26" spans="1:25" ht="16.899999999999999" customHeigh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4" t="s">
        <v>140</v>
      </c>
      <c r="O26" s="64" t="s">
        <v>141</v>
      </c>
      <c r="P26" s="62" t="s">
        <v>26</v>
      </c>
      <c r="Q26" s="1">
        <f t="shared" si="0"/>
        <v>31</v>
      </c>
      <c r="R26" s="1" t="str">
        <f t="shared" si="1"/>
        <v>31 - 40</v>
      </c>
      <c r="S26" s="51"/>
      <c r="T26" s="59"/>
      <c r="U26" s="64" t="s">
        <v>85</v>
      </c>
      <c r="V26" s="65" t="s">
        <v>142</v>
      </c>
      <c r="W26" s="64" t="s">
        <v>143</v>
      </c>
      <c r="X26" s="2"/>
      <c r="Y26" s="10"/>
    </row>
    <row r="27" spans="1:25" ht="16.899999999999999" customHeigh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64" t="s">
        <v>144</v>
      </c>
      <c r="O27" s="64" t="s">
        <v>167</v>
      </c>
      <c r="P27" s="62" t="s">
        <v>26</v>
      </c>
      <c r="Q27" s="1">
        <f t="shared" si="0"/>
        <v>24</v>
      </c>
      <c r="R27" s="1" t="str">
        <f t="shared" si="1"/>
        <v>21 - 30</v>
      </c>
      <c r="S27" s="51"/>
      <c r="T27" s="59"/>
      <c r="U27" s="64" t="s">
        <v>75</v>
      </c>
      <c r="V27" s="65" t="s">
        <v>145</v>
      </c>
      <c r="W27" s="64" t="s">
        <v>146</v>
      </c>
      <c r="X27" s="2"/>
      <c r="Y27" s="10"/>
    </row>
    <row r="28" spans="1:25" ht="16.899999999999999" customHeigh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64" t="s">
        <v>147</v>
      </c>
      <c r="O28" s="64" t="s">
        <v>148</v>
      </c>
      <c r="P28" s="62" t="s">
        <v>26</v>
      </c>
      <c r="Q28" s="1">
        <f t="shared" si="0"/>
        <v>33</v>
      </c>
      <c r="R28" s="1" t="str">
        <f t="shared" si="1"/>
        <v>31 - 40</v>
      </c>
      <c r="S28" s="51"/>
      <c r="T28" s="59"/>
      <c r="U28" s="64" t="s">
        <v>149</v>
      </c>
      <c r="V28" s="65" t="s">
        <v>150</v>
      </c>
      <c r="W28" s="64" t="s">
        <v>151</v>
      </c>
      <c r="X28" s="2"/>
      <c r="Y28" s="10"/>
    </row>
    <row r="29" spans="1:25" ht="16.899999999999999" customHeigh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64" t="s">
        <v>152</v>
      </c>
      <c r="O29" s="64" t="s">
        <v>153</v>
      </c>
      <c r="P29" s="62" t="s">
        <v>27</v>
      </c>
      <c r="Q29" s="1">
        <f t="shared" si="0"/>
        <v>28</v>
      </c>
      <c r="R29" s="1" t="str">
        <f t="shared" si="1"/>
        <v>21 - 30</v>
      </c>
      <c r="S29" s="51"/>
      <c r="T29" s="59"/>
      <c r="U29" s="64" t="s">
        <v>154</v>
      </c>
      <c r="V29" s="65" t="s">
        <v>155</v>
      </c>
      <c r="W29" s="64" t="s">
        <v>156</v>
      </c>
      <c r="X29" s="2"/>
      <c r="Y29" s="10"/>
    </row>
    <row r="30" spans="1:25" ht="16.5" customHeigh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4" t="s">
        <v>157</v>
      </c>
      <c r="O30" s="64" t="s">
        <v>158</v>
      </c>
      <c r="P30" s="62" t="s">
        <v>27</v>
      </c>
      <c r="Q30" s="1">
        <f t="shared" si="0"/>
        <v>32</v>
      </c>
      <c r="R30" s="1" t="str">
        <f t="shared" si="1"/>
        <v>31 - 40</v>
      </c>
      <c r="S30" s="57"/>
      <c r="T30" s="59"/>
      <c r="U30" s="64" t="s">
        <v>159</v>
      </c>
      <c r="V30" s="65" t="s">
        <v>160</v>
      </c>
      <c r="W30" s="64" t="s">
        <v>161</v>
      </c>
      <c r="X30" s="2"/>
      <c r="Y30" s="10"/>
    </row>
    <row r="31" spans="1:25" ht="16.5" customHeight="1" thickBot="1" x14ac:dyDescent="0.3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64" t="s">
        <v>162</v>
      </c>
      <c r="O31" s="64" t="s">
        <v>163</v>
      </c>
      <c r="P31" s="62" t="s">
        <v>26</v>
      </c>
      <c r="Q31" s="1">
        <f t="shared" si="0"/>
        <v>41</v>
      </c>
      <c r="R31" s="1" t="str">
        <f t="shared" si="1"/>
        <v>41 - 50</v>
      </c>
      <c r="S31" s="54"/>
      <c r="T31" s="61"/>
      <c r="U31" s="64" t="s">
        <v>164</v>
      </c>
      <c r="V31" s="65" t="s">
        <v>165</v>
      </c>
      <c r="W31" s="64" t="s">
        <v>166</v>
      </c>
      <c r="X31" s="2"/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S32" s="48"/>
      <c r="T32" s="27"/>
      <c r="U32" s="13"/>
      <c r="V32" s="27"/>
      <c r="W32" s="6"/>
      <c r="X32" s="2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2016-10-05T09:41:15Z</dcterms:modified>
  <dc:language>en-US</dc:language>
</cp:coreProperties>
</file>