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PESERTA" sheetId="7" r:id="rId1"/>
  </sheets>
  <calcPr calcId="144525"/>
</workbook>
</file>

<file path=xl/calcChain.xml><?xml version="1.0" encoding="utf-8"?>
<calcChain xmlns="http://schemas.openxmlformats.org/spreadsheetml/2006/main">
  <c r="Q3" i="7" l="1"/>
  <c r="R3" i="7" s="1"/>
  <c r="Q4" i="7"/>
  <c r="R4" i="7" s="1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2" i="7"/>
  <c r="R2" i="7" s="1"/>
</calcChain>
</file>

<file path=xl/sharedStrings.xml><?xml version="1.0" encoding="utf-8"?>
<sst xmlns="http://schemas.openxmlformats.org/spreadsheetml/2006/main" count="227" uniqueCount="143">
  <si>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</si>
  <si>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</si>
  <si>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</si>
  <si>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</si>
  <si>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</si>
  <si>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</si>
  <si>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</si>
  <si>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</si>
  <si>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</si>
  <si>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</si>
  <si>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</si>
  <si>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</si>
  <si>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</si>
  <si>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</si>
  <si>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</si>
  <si>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</si>
  <si>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</si>
  <si>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</si>
  <si>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</si>
  <si>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</si>
  <si>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</si>
  <si>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</si>
  <si>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</si>
  <si>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</si>
  <si>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</si>
  <si>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</si>
  <si>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Ir. Ahmad Amiri</t>
  </si>
  <si>
    <t>Pare - pare, 04 Oktober 1962</t>
  </si>
  <si>
    <t>Kop Indagkorp</t>
  </si>
  <si>
    <t>Jl. DI Panjaitan No. 8 Kendari</t>
  </si>
  <si>
    <t>Jufri</t>
  </si>
  <si>
    <t>Kendari, 10 Agustus 1973</t>
  </si>
  <si>
    <t>KSU Teporumbu (Kop Nelayan)</t>
  </si>
  <si>
    <t>Jl. Cut Nyadin Kel. Sambuli Kec. Abeli Kota</t>
  </si>
  <si>
    <t>Nilham, S.Pd</t>
  </si>
  <si>
    <t>Torobulu, 17 Juni 1986</t>
  </si>
  <si>
    <t>Kop Nelayan Sejahtera</t>
  </si>
  <si>
    <t>Ds. Torobulu</t>
  </si>
  <si>
    <t>Muh. Zulkifly, SE</t>
  </si>
  <si>
    <t>Palu, 10 Juli 1986</t>
  </si>
  <si>
    <t>KSP Mataiwoi</t>
  </si>
  <si>
    <t>BTN Tunggala Blok C No. 11</t>
  </si>
  <si>
    <t>Abu Mayar, S.Si</t>
  </si>
  <si>
    <t>Aboli, 23 Juni 1975</t>
  </si>
  <si>
    <t>KSP Taitra Usaha</t>
  </si>
  <si>
    <t>Jl. Taartandu No. 20 Glatik, Bambu</t>
  </si>
  <si>
    <t>Yambi Baso, S, Sos</t>
  </si>
  <si>
    <t>Moramo, 27 April 1963</t>
  </si>
  <si>
    <t>Kop Triyan Rimba Unggas</t>
  </si>
  <si>
    <t>Jl. Rurutti Kec. Anggoeya Kec. Poasia</t>
  </si>
  <si>
    <t>Sudirman, SE</t>
  </si>
  <si>
    <t>Lalowaru, 19 Juni 1973</t>
  </si>
  <si>
    <t>Usaha Nelayan Insan Cita</t>
  </si>
  <si>
    <t>Ds. T.Turam Kec. Woramo Utara Konsel</t>
  </si>
  <si>
    <t>Jaswan, SE</t>
  </si>
  <si>
    <t>Mawa, 11 Februari 1971</t>
  </si>
  <si>
    <t>KSP Mekar Mandiri</t>
  </si>
  <si>
    <t>Jl. Mekar Jaya I No. 119</t>
  </si>
  <si>
    <t>Eko Tahyudin. A, S.Pd</t>
  </si>
  <si>
    <t>Kendari, 10 Maret 1984</t>
  </si>
  <si>
    <t>BMT Mandiri</t>
  </si>
  <si>
    <t>Jl. WR Supratman No. 23 Kel. Kandai Kec. Kendari Barat</t>
  </si>
  <si>
    <t>Sudirman, Sp</t>
  </si>
  <si>
    <t>Kendari, 08 Juni 1972</t>
  </si>
  <si>
    <t>KSP Alam Jaya</t>
  </si>
  <si>
    <t>Kel. Patoaha Kec. Abeli Kota Kendari</t>
  </si>
  <si>
    <t>Deni Bastian Mandaya</t>
  </si>
  <si>
    <t>Malang, 07 Desember 1972</t>
  </si>
  <si>
    <t>KJKS BMT Muamalah Sejahtera</t>
  </si>
  <si>
    <t>BTN Griya Baru Indah Blok B -12 6A Kota Kendari</t>
  </si>
  <si>
    <t>Ilchan Nurdiansyah</t>
  </si>
  <si>
    <t>Kendari, 10 Oktober 1980</t>
  </si>
  <si>
    <t>KSP Mulai Mandari</t>
  </si>
  <si>
    <t>Jl. Bunga Kamboja</t>
  </si>
  <si>
    <t>M. Hamsarun</t>
  </si>
  <si>
    <t>Kendari, 27 Februari 1986</t>
  </si>
  <si>
    <t>KSP-LKM A Gapoktan Barakati</t>
  </si>
  <si>
    <t>Jl. Dr. Sutomo</t>
  </si>
  <si>
    <t>Ary Dwi Purwadi</t>
  </si>
  <si>
    <t>Kendari, 26 September 1979</t>
  </si>
  <si>
    <t>KUD Tunas Mekar</t>
  </si>
  <si>
    <t>Landono</t>
  </si>
  <si>
    <t>Alkindi</t>
  </si>
  <si>
    <t>KSP Sultra</t>
  </si>
  <si>
    <t>Jl. A.H. Nasution</t>
  </si>
  <si>
    <t>Kurniawan</t>
  </si>
  <si>
    <t>Jakarta, 05 Maret 1985</t>
  </si>
  <si>
    <t>KSP Dana Sejahtera</t>
  </si>
  <si>
    <t>Jl. Mayjen Sutoyo No. 28 A</t>
  </si>
  <si>
    <t>Arjuna Wiwaha</t>
  </si>
  <si>
    <t>Maromo, 13 Juni 1979</t>
  </si>
  <si>
    <t>KSU Dale Manasa</t>
  </si>
  <si>
    <t>BTN Batu Marupa E4/20</t>
  </si>
  <si>
    <t>Anwar</t>
  </si>
  <si>
    <t>Matabubu, 21 Februari 1957</t>
  </si>
  <si>
    <t>KSP Setia Kawan</t>
  </si>
  <si>
    <t>Desa Lambusa Kec. Konda Konsel</t>
  </si>
  <si>
    <t>Hudi Fakhrudin</t>
  </si>
  <si>
    <t>Pangan Jaya,</t>
  </si>
  <si>
    <t>KUD Pangan Jaya</t>
  </si>
  <si>
    <t>Jl. Setia No. 16 Desa Pangan Jaya Kec. Lainea - Konsel</t>
  </si>
  <si>
    <t>Wahyudin</t>
  </si>
  <si>
    <t>Puao, 12 Desember 1984</t>
  </si>
  <si>
    <t>KSU Pratama</t>
  </si>
  <si>
    <t>Desa Puusanggula Kec. Angata Kab. Konawe Selatan</t>
  </si>
  <si>
    <t>Hj. Verawaty Ali, S,Sos</t>
  </si>
  <si>
    <t>Kolaka, 05 Juni 1969</t>
  </si>
  <si>
    <t>KSP Mandiri</t>
  </si>
  <si>
    <t>Kel. Tuoy Kab. Konawe</t>
  </si>
  <si>
    <t>Andi Rusfrianty, S.Si</t>
  </si>
  <si>
    <t>Bandung, 10 Juli 1966</t>
  </si>
  <si>
    <t>Kopwan Tina Mendina</t>
  </si>
  <si>
    <t>Jl. Tamburaka Lorong Saluran Kec. Laeya Kab. Konsel</t>
  </si>
  <si>
    <t>Analisa, S.Pt</t>
  </si>
  <si>
    <t>Lapulu, 9 Juni 1979</t>
  </si>
  <si>
    <t>Koperasi Rakyat Sejahtera</t>
  </si>
  <si>
    <t>Jl. Jendral Sudirman Kel. Wawotobi</t>
  </si>
  <si>
    <t>Murlina, S.Sos</t>
  </si>
  <si>
    <t>Kendari, 01 Januari 1970</t>
  </si>
  <si>
    <t>Asinua Jaya</t>
  </si>
  <si>
    <t>Kel. Asinua</t>
  </si>
  <si>
    <t>Sasniwati Pidani, SAP</t>
  </si>
  <si>
    <t>Abeli, 03 Januari 1963</t>
  </si>
  <si>
    <t>KSP Tani Makmur</t>
  </si>
  <si>
    <t>Kec. Uepai</t>
  </si>
  <si>
    <t>Nalise, SE</t>
  </si>
  <si>
    <t>Kendari, 09 Agustus 1986</t>
  </si>
  <si>
    <t>Kop Bana Sejahtera</t>
  </si>
  <si>
    <t>Kel. Puunaaha Kec. Unaaha Kab. Konawe</t>
  </si>
  <si>
    <t>Nurhaja</t>
  </si>
  <si>
    <t>Andepali, 20 Februari 1970</t>
  </si>
  <si>
    <t>KSU Abdi Karya</t>
  </si>
  <si>
    <t>Kel. Nohu - nohu Kec. Wawotobi Kab. Konawe</t>
  </si>
  <si>
    <t>Atriana</t>
  </si>
  <si>
    <t>Rawua, 21 Desember 1983</t>
  </si>
  <si>
    <t>Eka Purnama Jaya</t>
  </si>
  <si>
    <t>Desa Lalomera Kec. Besulutu Kab. Konawe</t>
  </si>
  <si>
    <t>Hastuti</t>
  </si>
  <si>
    <t>Kemaraya, 25 Agustus 1970</t>
  </si>
  <si>
    <t>KSU Perempuan Morini</t>
  </si>
  <si>
    <t>Jl. B. Teratai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</si>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</sst>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7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26" fillId="0" borderId="2" xfId="0" applyFont="1" applyBorder="1"/>
    <xf numFmtId="0" fontId="26" fillId="0" borderId="2" xfId="0" quotePrefix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2" xfId="0" quotePrefix="1" applyFont="1" applyBorder="1"/>
    <xf numFmtId="0" fontId="26" fillId="0" borderId="2" xfId="0" applyFont="1" applyBorder="1" applyAlignment="1">
      <alignment wrapText="1"/>
    </xf>
    <xf numFmtId="0" fontId="26" fillId="0" borderId="2" xfId="0" applyFont="1" applyBorder="1" applyAlignment="1">
      <alignment vertical="top"/>
    </xf>
    <xf numFmtId="0" fontId="26" fillId="0" borderId="0" xfId="0" applyFont="1" applyBorder="1"/>
    <xf numFmtId="0" fontId="26" fillId="0" borderId="2" xfId="0" applyFont="1" applyBorder="1" applyAlignment="1">
      <alignment vertical="top" wrapText="1"/>
    </xf>
    <xf numFmtId="0" fontId="26" fillId="0" borderId="2" xfId="0" applyFont="1" applyBorder="1" applyAlignment="1"/>
    <xf numFmtId="0" fontId="0" fillId="0" borderId="0" xfId="0" applyFill="1" applyBorder="1" applyAlignment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A29" zoomScale="75" zoomScaleNormal="75" workbookViewId="0">
      <selection activeCell="Q2" sqref="Q2:R30"/>
    </sheetView>
  </sheetViews>
  <sheetFormatPr defaultRowHeight="15.75" x14ac:dyDescent="0.25"/>
  <cols>
    <col min="1" max="12" width="9.140625" style="1"/>
    <col min="13" max="13" width="23.42578125" style="12" customWidth="1"/>
    <col min="14" max="14" width="6.85546875" style="1" customWidth="1"/>
    <col min="15" max="15" width="31.7109375" style="12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33.42578125" style="1" bestFit="1" customWidth="1"/>
    <col min="22" max="22" width="58.42578125" style="1" bestFit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7" t="s">
        <v>26</v>
      </c>
      <c r="O2" s="67" t="s">
        <v>27</v>
      </c>
      <c r="P2" s="1" t="s">
        <v>141</v>
      </c>
      <c r="Q2" s="62">
        <f>2013-VALUE(RIGHT(O2,4))</f>
        <v>51</v>
      </c>
      <c r="R2" s="2" t="str">
        <f>IF(Q2&lt;21,"&lt; 21",IF(Q2&lt;=30,"21 - 30",IF(Q2&lt;=40,"31 - 40",IF(Q2&lt;=50,"41 - 50","&gt; 50" ))))</f>
        <v>&gt; 50</v>
      </c>
      <c r="S2" s="55"/>
      <c r="T2" s="58"/>
      <c r="U2" s="67" t="s">
        <v>28</v>
      </c>
      <c r="V2" s="71" t="s">
        <v>29</v>
      </c>
      <c r="W2" s="67"/>
      <c r="X2" s="72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72" t="s">
        <v>30</v>
      </c>
      <c r="O3" s="72" t="s">
        <v>31</v>
      </c>
      <c r="P3" s="1" t="s">
        <v>141</v>
      </c>
      <c r="Q3" s="62">
        <f t="shared" ref="Q3:Q30" si="0">2013-VALUE(RIGHT(O3,4))</f>
        <v>40</v>
      </c>
      <c r="R3" s="2" t="str">
        <f t="shared" ref="R3:R30" si="1">IF(Q3&lt;21,"&lt; 21",IF(Q3&lt;=30,"21 - 30",IF(Q3&lt;=40,"31 - 40",IF(Q3&lt;=50,"41 - 50","&gt; 50" ))))</f>
        <v>31 - 40</v>
      </c>
      <c r="S3" s="51"/>
      <c r="T3" s="58"/>
      <c r="U3" s="72" t="s">
        <v>32</v>
      </c>
      <c r="V3" s="74" t="s">
        <v>33</v>
      </c>
      <c r="W3" s="67"/>
      <c r="X3" s="72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7" t="s">
        <v>34</v>
      </c>
      <c r="O4" s="67" t="s">
        <v>35</v>
      </c>
      <c r="P4" s="76" t="s">
        <v>141</v>
      </c>
      <c r="Q4" s="62">
        <f t="shared" si="0"/>
        <v>27</v>
      </c>
      <c r="R4" s="2" t="str">
        <f t="shared" si="1"/>
        <v>21 - 30</v>
      </c>
      <c r="S4" s="51"/>
      <c r="T4" s="58"/>
      <c r="U4" s="67" t="s">
        <v>36</v>
      </c>
      <c r="V4" s="71" t="s">
        <v>37</v>
      </c>
      <c r="W4" s="67"/>
      <c r="X4" s="72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7" t="s">
        <v>38</v>
      </c>
      <c r="O5" s="67" t="s">
        <v>39</v>
      </c>
      <c r="P5" s="76" t="s">
        <v>141</v>
      </c>
      <c r="Q5" s="62">
        <f t="shared" si="0"/>
        <v>27</v>
      </c>
      <c r="R5" s="2" t="str">
        <f t="shared" si="1"/>
        <v>21 - 30</v>
      </c>
      <c r="S5" s="51"/>
      <c r="T5" s="58"/>
      <c r="U5" s="67" t="s">
        <v>40</v>
      </c>
      <c r="V5" s="71" t="s">
        <v>41</v>
      </c>
      <c r="W5" s="67"/>
      <c r="X5" s="72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7" t="s">
        <v>42</v>
      </c>
      <c r="O6" s="67" t="s">
        <v>43</v>
      </c>
      <c r="P6" s="76" t="s">
        <v>141</v>
      </c>
      <c r="Q6" s="62">
        <f t="shared" si="0"/>
        <v>38</v>
      </c>
      <c r="R6" s="2" t="str">
        <f t="shared" si="1"/>
        <v>31 - 40</v>
      </c>
      <c r="S6" s="51"/>
      <c r="T6" s="50"/>
      <c r="U6" s="67" t="s">
        <v>44</v>
      </c>
      <c r="V6" s="71" t="s">
        <v>45</v>
      </c>
      <c r="W6" s="67"/>
      <c r="X6" s="72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72" t="s">
        <v>46</v>
      </c>
      <c r="O7" s="72" t="s">
        <v>47</v>
      </c>
      <c r="P7" s="76" t="s">
        <v>141</v>
      </c>
      <c r="Q7" s="62">
        <f t="shared" si="0"/>
        <v>50</v>
      </c>
      <c r="R7" s="2" t="str">
        <f t="shared" si="1"/>
        <v>41 - 50</v>
      </c>
      <c r="S7" s="56"/>
      <c r="T7" s="50"/>
      <c r="U7" s="72" t="s">
        <v>48</v>
      </c>
      <c r="V7" s="74" t="s">
        <v>49</v>
      </c>
      <c r="W7" s="67"/>
      <c r="X7" s="72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72" t="s">
        <v>50</v>
      </c>
      <c r="O8" s="72" t="s">
        <v>51</v>
      </c>
      <c r="P8" s="76" t="s">
        <v>141</v>
      </c>
      <c r="Q8" s="62">
        <f t="shared" si="0"/>
        <v>40</v>
      </c>
      <c r="R8" s="2" t="str">
        <f t="shared" si="1"/>
        <v>31 - 40</v>
      </c>
      <c r="S8" s="51"/>
      <c r="T8" s="58"/>
      <c r="U8" s="72" t="s">
        <v>52</v>
      </c>
      <c r="V8" s="74" t="s">
        <v>53</v>
      </c>
      <c r="W8" s="68"/>
      <c r="X8" s="72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7" t="s">
        <v>54</v>
      </c>
      <c r="O9" s="67" t="s">
        <v>55</v>
      </c>
      <c r="P9" s="76" t="s">
        <v>141</v>
      </c>
      <c r="Q9" s="62">
        <f t="shared" si="0"/>
        <v>42</v>
      </c>
      <c r="R9" s="2" t="str">
        <f t="shared" si="1"/>
        <v>41 - 50</v>
      </c>
      <c r="S9" s="51"/>
      <c r="T9" s="58"/>
      <c r="U9" s="67" t="s">
        <v>56</v>
      </c>
      <c r="V9" s="71" t="s">
        <v>57</v>
      </c>
      <c r="W9" s="67"/>
      <c r="X9" s="72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72" t="s">
        <v>58</v>
      </c>
      <c r="O10" s="72" t="s">
        <v>59</v>
      </c>
      <c r="P10" s="76" t="s">
        <v>141</v>
      </c>
      <c r="Q10" s="62">
        <f t="shared" si="0"/>
        <v>29</v>
      </c>
      <c r="R10" s="2" t="str">
        <f t="shared" si="1"/>
        <v>21 - 30</v>
      </c>
      <c r="S10" s="51"/>
      <c r="T10" s="58"/>
      <c r="U10" s="72" t="s">
        <v>60</v>
      </c>
      <c r="V10" s="74" t="s">
        <v>61</v>
      </c>
      <c r="W10" s="67"/>
      <c r="X10" s="72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72" t="s">
        <v>62</v>
      </c>
      <c r="O11" s="72" t="s">
        <v>63</v>
      </c>
      <c r="P11" s="76" t="s">
        <v>141</v>
      </c>
      <c r="Q11" s="62">
        <f t="shared" si="0"/>
        <v>41</v>
      </c>
      <c r="R11" s="2" t="str">
        <f t="shared" si="1"/>
        <v>41 - 50</v>
      </c>
      <c r="S11" s="51"/>
      <c r="T11" s="50"/>
      <c r="U11" s="72" t="s">
        <v>64</v>
      </c>
      <c r="V11" s="74" t="s">
        <v>65</v>
      </c>
      <c r="W11" s="69"/>
      <c r="X11" s="67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72" t="s">
        <v>66</v>
      </c>
      <c r="O12" s="72" t="s">
        <v>67</v>
      </c>
      <c r="P12" s="76" t="s">
        <v>141</v>
      </c>
      <c r="Q12" s="62">
        <f t="shared" si="0"/>
        <v>41</v>
      </c>
      <c r="R12" s="2" t="str">
        <f t="shared" si="1"/>
        <v>41 - 50</v>
      </c>
      <c r="S12" s="56"/>
      <c r="T12" s="58"/>
      <c r="U12" s="72" t="s">
        <v>68</v>
      </c>
      <c r="V12" s="74" t="s">
        <v>69</v>
      </c>
      <c r="W12" s="69"/>
      <c r="X12" s="72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7" t="s">
        <v>70</v>
      </c>
      <c r="O13" s="67" t="s">
        <v>71</v>
      </c>
      <c r="P13" s="76" t="s">
        <v>141</v>
      </c>
      <c r="Q13" s="62">
        <f t="shared" si="0"/>
        <v>33</v>
      </c>
      <c r="R13" s="2" t="str">
        <f t="shared" si="1"/>
        <v>31 - 40</v>
      </c>
      <c r="S13" s="51"/>
      <c r="T13" s="58"/>
      <c r="U13" s="67" t="s">
        <v>72</v>
      </c>
      <c r="V13" s="71" t="s">
        <v>73</v>
      </c>
      <c r="W13" s="67"/>
      <c r="X13" s="67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7" t="s">
        <v>74</v>
      </c>
      <c r="O14" s="67" t="s">
        <v>75</v>
      </c>
      <c r="P14" s="76" t="s">
        <v>141</v>
      </c>
      <c r="Q14" s="62">
        <f t="shared" si="0"/>
        <v>27</v>
      </c>
      <c r="R14" s="2" t="str">
        <f t="shared" si="1"/>
        <v>21 - 30</v>
      </c>
      <c r="S14" s="51"/>
      <c r="T14" s="58"/>
      <c r="U14" s="67" t="s">
        <v>76</v>
      </c>
      <c r="V14" s="71" t="s">
        <v>77</v>
      </c>
      <c r="W14" s="67"/>
      <c r="X14" s="67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7" t="s">
        <v>78</v>
      </c>
      <c r="O15" s="67" t="s">
        <v>79</v>
      </c>
      <c r="P15" s="76" t="s">
        <v>141</v>
      </c>
      <c r="Q15" s="62">
        <f t="shared" si="0"/>
        <v>34</v>
      </c>
      <c r="R15" s="2" t="str">
        <f t="shared" si="1"/>
        <v>31 - 40</v>
      </c>
      <c r="S15" s="51"/>
      <c r="T15" s="50"/>
      <c r="U15" s="67" t="s">
        <v>80</v>
      </c>
      <c r="V15" s="71" t="s">
        <v>81</v>
      </c>
      <c r="W15" s="67"/>
      <c r="X15" s="67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7" t="s">
        <v>82</v>
      </c>
      <c r="O16" s="67"/>
      <c r="P16" s="76" t="s">
        <v>141</v>
      </c>
      <c r="Q16" s="62" t="e">
        <f t="shared" si="0"/>
        <v>#VALUE!</v>
      </c>
      <c r="R16" s="2" t="e">
        <f t="shared" si="1"/>
        <v>#VALUE!</v>
      </c>
      <c r="S16" s="51"/>
      <c r="T16" s="52"/>
      <c r="U16" s="67" t="s">
        <v>83</v>
      </c>
      <c r="V16" s="71" t="s">
        <v>84</v>
      </c>
      <c r="W16" s="67"/>
      <c r="X16" s="72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7" t="s">
        <v>85</v>
      </c>
      <c r="O17" s="67" t="s">
        <v>86</v>
      </c>
      <c r="P17" s="76" t="s">
        <v>141</v>
      </c>
      <c r="Q17" s="62">
        <f t="shared" si="0"/>
        <v>28</v>
      </c>
      <c r="R17" s="2" t="str">
        <f t="shared" si="1"/>
        <v>21 - 30</v>
      </c>
      <c r="S17" s="51"/>
      <c r="T17" s="53"/>
      <c r="U17" s="67" t="s">
        <v>87</v>
      </c>
      <c r="V17" s="71" t="s">
        <v>88</v>
      </c>
      <c r="W17" s="68"/>
      <c r="X17" s="67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72" t="s">
        <v>89</v>
      </c>
      <c r="O18" s="72" t="s">
        <v>90</v>
      </c>
      <c r="P18" s="76" t="s">
        <v>141</v>
      </c>
      <c r="Q18" s="62">
        <f t="shared" si="0"/>
        <v>34</v>
      </c>
      <c r="R18" s="2" t="str">
        <f t="shared" si="1"/>
        <v>31 - 40</v>
      </c>
      <c r="S18" s="56"/>
      <c r="T18" s="50"/>
      <c r="U18" s="72" t="s">
        <v>91</v>
      </c>
      <c r="V18" s="74" t="s">
        <v>92</v>
      </c>
      <c r="W18" s="68"/>
      <c r="X18" s="72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7" t="s">
        <v>93</v>
      </c>
      <c r="O19" s="67" t="s">
        <v>94</v>
      </c>
      <c r="P19" s="76" t="s">
        <v>141</v>
      </c>
      <c r="Q19" s="62">
        <f t="shared" si="0"/>
        <v>56</v>
      </c>
      <c r="R19" s="2" t="str">
        <f t="shared" si="1"/>
        <v>&gt; 50</v>
      </c>
      <c r="S19" s="51"/>
      <c r="T19" s="59"/>
      <c r="U19" s="67" t="s">
        <v>95</v>
      </c>
      <c r="V19" s="71" t="s">
        <v>96</v>
      </c>
      <c r="W19" s="67"/>
      <c r="X19" s="67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72" t="s">
        <v>97</v>
      </c>
      <c r="O20" s="72" t="s">
        <v>98</v>
      </c>
      <c r="P20" s="76" t="s">
        <v>141</v>
      </c>
      <c r="Q20" s="62" t="e">
        <f t="shared" si="0"/>
        <v>#VALUE!</v>
      </c>
      <c r="R20" s="2" t="e">
        <f t="shared" si="1"/>
        <v>#VALUE!</v>
      </c>
      <c r="S20" s="51"/>
      <c r="T20" s="60"/>
      <c r="U20" s="72" t="s">
        <v>99</v>
      </c>
      <c r="V20" s="74" t="s">
        <v>100</v>
      </c>
      <c r="W20" s="68"/>
      <c r="X20" s="72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72" t="s">
        <v>101</v>
      </c>
      <c r="O21" s="72" t="s">
        <v>102</v>
      </c>
      <c r="P21" s="76" t="s">
        <v>141</v>
      </c>
      <c r="Q21" s="62">
        <f t="shared" si="0"/>
        <v>29</v>
      </c>
      <c r="R21" s="2" t="str">
        <f t="shared" si="1"/>
        <v>21 - 30</v>
      </c>
      <c r="S21" s="54"/>
      <c r="T21" s="59"/>
      <c r="U21" s="72" t="s">
        <v>103</v>
      </c>
      <c r="V21" s="74" t="s">
        <v>104</v>
      </c>
      <c r="W21" s="68"/>
      <c r="X21" s="72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75" t="s">
        <v>105</v>
      </c>
      <c r="O22" s="75" t="s">
        <v>106</v>
      </c>
      <c r="P22" s="76" t="s">
        <v>142</v>
      </c>
      <c r="Q22" s="62">
        <f t="shared" si="0"/>
        <v>44</v>
      </c>
      <c r="R22" s="2" t="str">
        <f t="shared" si="1"/>
        <v>41 - 50</v>
      </c>
      <c r="S22" s="55"/>
      <c r="T22" s="59"/>
      <c r="U22" s="75" t="s">
        <v>107</v>
      </c>
      <c r="V22" s="71" t="s">
        <v>108</v>
      </c>
      <c r="W22" s="67"/>
      <c r="X22" s="74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72" t="s">
        <v>109</v>
      </c>
      <c r="O23" s="72" t="s">
        <v>110</v>
      </c>
      <c r="P23" s="76" t="s">
        <v>141</v>
      </c>
      <c r="Q23" s="62">
        <f t="shared" si="0"/>
        <v>47</v>
      </c>
      <c r="R23" s="2" t="str">
        <f t="shared" si="1"/>
        <v>41 - 50</v>
      </c>
      <c r="S23" s="51"/>
      <c r="T23" s="59"/>
      <c r="U23" s="72" t="s">
        <v>111</v>
      </c>
      <c r="V23" s="74" t="s">
        <v>112</v>
      </c>
      <c r="W23" s="67"/>
      <c r="X23" s="74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72" t="s">
        <v>113</v>
      </c>
      <c r="O24" s="72" t="s">
        <v>114</v>
      </c>
      <c r="P24" s="76" t="s">
        <v>142</v>
      </c>
      <c r="Q24" s="62">
        <f t="shared" si="0"/>
        <v>34</v>
      </c>
      <c r="R24" s="2" t="str">
        <f t="shared" si="1"/>
        <v>31 - 40</v>
      </c>
      <c r="S24" s="51"/>
      <c r="T24" s="59"/>
      <c r="U24" s="72" t="s">
        <v>115</v>
      </c>
      <c r="V24" s="74" t="s">
        <v>116</v>
      </c>
      <c r="W24" s="70"/>
      <c r="X24" s="72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7" t="s">
        <v>117</v>
      </c>
      <c r="O25" s="67" t="s">
        <v>118</v>
      </c>
      <c r="P25" s="76" t="s">
        <v>142</v>
      </c>
      <c r="Q25" s="62">
        <f t="shared" si="0"/>
        <v>43</v>
      </c>
      <c r="R25" s="2" t="str">
        <f t="shared" si="1"/>
        <v>41 - 50</v>
      </c>
      <c r="S25" s="51"/>
      <c r="T25" s="59"/>
      <c r="U25" s="67" t="s">
        <v>119</v>
      </c>
      <c r="V25" s="71" t="s">
        <v>120</v>
      </c>
      <c r="W25" s="67"/>
      <c r="X25" s="72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7" t="s">
        <v>121</v>
      </c>
      <c r="O26" s="67" t="s">
        <v>122</v>
      </c>
      <c r="P26" s="76" t="s">
        <v>142</v>
      </c>
      <c r="Q26" s="62">
        <f t="shared" si="0"/>
        <v>50</v>
      </c>
      <c r="R26" s="2" t="str">
        <f t="shared" si="1"/>
        <v>41 - 50</v>
      </c>
      <c r="S26" s="51"/>
      <c r="T26" s="59"/>
      <c r="U26" s="67" t="s">
        <v>123</v>
      </c>
      <c r="V26" s="71" t="s">
        <v>124</v>
      </c>
      <c r="W26" s="67"/>
      <c r="X26" s="67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72" t="s">
        <v>125</v>
      </c>
      <c r="O27" s="72" t="s">
        <v>126</v>
      </c>
      <c r="P27" s="76" t="s">
        <v>142</v>
      </c>
      <c r="Q27" s="62">
        <f t="shared" si="0"/>
        <v>27</v>
      </c>
      <c r="R27" s="2" t="str">
        <f t="shared" si="1"/>
        <v>21 - 30</v>
      </c>
      <c r="S27" s="51"/>
      <c r="T27" s="59"/>
      <c r="U27" s="72" t="s">
        <v>127</v>
      </c>
      <c r="V27" s="74" t="s">
        <v>128</v>
      </c>
      <c r="W27" s="67"/>
      <c r="X27" s="67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72" t="s">
        <v>129</v>
      </c>
      <c r="O28" s="72" t="s">
        <v>130</v>
      </c>
      <c r="P28" s="76" t="s">
        <v>141</v>
      </c>
      <c r="Q28" s="62">
        <f t="shared" si="0"/>
        <v>43</v>
      </c>
      <c r="R28" s="2" t="str">
        <f t="shared" si="1"/>
        <v>41 - 50</v>
      </c>
      <c r="S28" s="51"/>
      <c r="T28" s="59"/>
      <c r="U28" s="72" t="s">
        <v>131</v>
      </c>
      <c r="V28" s="74" t="s">
        <v>132</v>
      </c>
      <c r="W28" s="64"/>
      <c r="X28" s="67"/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72" t="s">
        <v>133</v>
      </c>
      <c r="O29" s="72" t="s">
        <v>134</v>
      </c>
      <c r="P29" s="76" t="s">
        <v>142</v>
      </c>
      <c r="Q29" s="62">
        <f t="shared" si="0"/>
        <v>30</v>
      </c>
      <c r="R29" s="2" t="str">
        <f t="shared" si="1"/>
        <v>21 - 30</v>
      </c>
      <c r="S29" s="51"/>
      <c r="T29" s="59"/>
      <c r="U29" s="72" t="s">
        <v>135</v>
      </c>
      <c r="V29" s="74" t="s">
        <v>136</v>
      </c>
      <c r="W29" s="64"/>
      <c r="X29" s="72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7" t="s">
        <v>137</v>
      </c>
      <c r="O30" s="67" t="s">
        <v>138</v>
      </c>
      <c r="P30" s="76" t="s">
        <v>142</v>
      </c>
      <c r="Q30" s="62">
        <f t="shared" si="0"/>
        <v>43</v>
      </c>
      <c r="R30" s="2" t="str">
        <f t="shared" si="1"/>
        <v>41 - 50</v>
      </c>
      <c r="S30" s="57"/>
      <c r="T30" s="59"/>
      <c r="U30" s="67" t="s">
        <v>139</v>
      </c>
      <c r="V30" s="71" t="s">
        <v>140</v>
      </c>
      <c r="W30" s="64"/>
      <c r="X30" s="67"/>
      <c r="Y30" s="10"/>
    </row>
    <row r="31" spans="1:25" ht="16.5" customHeight="1" thickBot="1" x14ac:dyDescent="0.35">
      <c r="A31" s="5"/>
      <c r="B31" s="5"/>
      <c r="C31" s="3"/>
      <c r="D31" s="5"/>
      <c r="E31" s="5"/>
      <c r="F31" s="5"/>
      <c r="G31" s="3"/>
      <c r="H31" s="5"/>
      <c r="I31" s="3"/>
      <c r="J31" s="5"/>
      <c r="K31" s="5"/>
      <c r="L31" s="8"/>
      <c r="M31" s="67"/>
      <c r="N31" s="61"/>
      <c r="O31" s="67"/>
      <c r="P31" s="66"/>
      <c r="Q31" s="63"/>
      <c r="R31" s="2"/>
      <c r="S31" s="54"/>
      <c r="T31" s="61"/>
      <c r="U31" s="67"/>
      <c r="V31" s="71"/>
      <c r="W31" s="65"/>
      <c r="X31" s="67"/>
      <c r="Y31" s="10"/>
    </row>
    <row r="32" spans="1:25" ht="16.899999999999999" customHeight="1" x14ac:dyDescent="0.3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73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2016-10-05T09:30:07Z</dcterms:modified>
  <dc:language>en-US</dc:language>
</cp:coreProperties>
</file>