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689"/>
  </bookViews>
  <sheets>
    <sheet name="PESERTA" sheetId="7" r:id="rId1"/>
  </sheets>
  <calcPr calcId="144525"/>
</workbook>
</file>

<file path=xl/calcChain.xml><?xml version="1.0" encoding="utf-8"?>
<calcChain xmlns="http://schemas.openxmlformats.org/spreadsheetml/2006/main">
  <c r="Q3" i="7" l="1"/>
  <c r="R3" i="7" s="1"/>
  <c r="Q4" i="7"/>
  <c r="R4" i="7" s="1"/>
  <c r="Q5" i="7"/>
  <c r="R5" i="7" s="1"/>
  <c r="Q6" i="7"/>
  <c r="R6" i="7" s="1"/>
  <c r="Q7" i="7"/>
  <c r="R7" i="7" s="1"/>
  <c r="Q8" i="7"/>
  <c r="R8" i="7" s="1"/>
  <c r="Q9" i="7"/>
  <c r="R9" i="7" s="1"/>
  <c r="Q10" i="7"/>
  <c r="R10" i="7" s="1"/>
  <c r="Q11" i="7"/>
  <c r="R11" i="7" s="1"/>
  <c r="Q12" i="7"/>
  <c r="R12" i="7" s="1"/>
  <c r="Q13" i="7"/>
  <c r="R13" i="7" s="1"/>
  <c r="Q14" i="7"/>
  <c r="R14" i="7" s="1"/>
  <c r="Q15" i="7"/>
  <c r="R15" i="7" s="1"/>
  <c r="Q16" i="7"/>
  <c r="R16" i="7" s="1"/>
  <c r="Q17" i="7"/>
  <c r="R17" i="7" s="1"/>
  <c r="Q18" i="7"/>
  <c r="R18" i="7" s="1"/>
  <c r="Q19" i="7"/>
  <c r="R19" i="7" s="1"/>
  <c r="Q20" i="7"/>
  <c r="R20" i="7" s="1"/>
  <c r="Q21" i="7"/>
  <c r="R21" i="7" s="1"/>
  <c r="Q22" i="7"/>
  <c r="R22" i="7" s="1"/>
  <c r="Q23" i="7"/>
  <c r="R23" i="7" s="1"/>
  <c r="Q24" i="7"/>
  <c r="R24" i="7" s="1"/>
  <c r="Q25" i="7"/>
  <c r="R25" i="7" s="1"/>
  <c r="Q26" i="7"/>
  <c r="R26" i="7" s="1"/>
  <c r="Q27" i="7"/>
  <c r="R27" i="7" s="1"/>
  <c r="Q28" i="7"/>
  <c r="R28" i="7" s="1"/>
  <c r="Q29" i="7"/>
  <c r="R29" i="7" s="1"/>
  <c r="Q30" i="7"/>
  <c r="R30" i="7" s="1"/>
  <c r="Q31" i="7"/>
  <c r="R31" i="7" s="1"/>
  <c r="Q2" i="7"/>
  <c r="R2" i="7" s="1"/>
</calcChain>
</file>

<file path=xl/sharedStrings.xml><?xml version="1.0" encoding="utf-8"?>
<sst xmlns="http://schemas.openxmlformats.org/spreadsheetml/2006/main" count="262" uniqueCount="169">
  <si>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</si>
  <si>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</si>
  <si>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</si>
  <si>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</si>
  <si>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</si>
  <si>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</si>
  <si>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</si>
  <si>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</si>
  <si>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</si>
  <si>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</si>
  <si>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</si>
  <si>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</si>
  <si>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</si>
  <si>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</si>
  <si>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</si>
  <si>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</si>
  <si>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</si>
  <si>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</si>
  <si>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</si>
  <si>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</si>
  <si>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</si>
  <si>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</si>
  <si>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</si>
  <si>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</si>
  <si>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</si>
  <si>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</si>
  <si>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Zuam Suwiba</t>
  </si>
  <si>
    <t>Sleman,22-06-1970</t>
  </si>
  <si>
    <t>BMT Suryamartani</t>
  </si>
  <si>
    <t>Jl.Cangkringan Km 7 Ngemplak</t>
  </si>
  <si>
    <t>0274 6672898 / 087738341985</t>
  </si>
  <si>
    <t>Uang Wari,SE</t>
  </si>
  <si>
    <t>Kuningan,22-01-1978</t>
  </si>
  <si>
    <t>Koperasi MBT UMY</t>
  </si>
  <si>
    <t>Gd.AR.Fachrudin A Kampus UMY</t>
  </si>
  <si>
    <t>0274 4342481 / 081904278277</t>
  </si>
  <si>
    <t>Fajar Susila</t>
  </si>
  <si>
    <t>Sleman,16-04-1973</t>
  </si>
  <si>
    <t>BMT Bina Ummah</t>
  </si>
  <si>
    <t>Jl.Jae Sumantoro 24 Godean</t>
  </si>
  <si>
    <t>0274 798868 / 081328802423</t>
  </si>
  <si>
    <t>Maimun Nuryadi,SE</t>
  </si>
  <si>
    <t>Gunungkidul, 15-09-1978</t>
  </si>
  <si>
    <t>KJKS BMT Mulia</t>
  </si>
  <si>
    <t xml:space="preserve">Jl.Tentara Pelajar 68 Wonosari Gng kidul </t>
  </si>
  <si>
    <t>0274 7172162 / 0818269647</t>
  </si>
  <si>
    <t>Bambang Juni Ardianto</t>
  </si>
  <si>
    <t>Yogjakarta,23-06-1980</t>
  </si>
  <si>
    <t xml:space="preserve">KSP Mandiri Nitikan </t>
  </si>
  <si>
    <t>Jl.Nitikan Baru 35 Sorosutan Umbulharjo</t>
  </si>
  <si>
    <t>0274 383831 / 087739587098</t>
  </si>
  <si>
    <t>Sutikno</t>
  </si>
  <si>
    <t>Bantul,07-12-1971</t>
  </si>
  <si>
    <t>BMT Kybar</t>
  </si>
  <si>
    <t>Jl.Patuk Dlingo km 3 Pandeyan Bantul</t>
  </si>
  <si>
    <t>0274 8568999 / 085799100005</t>
  </si>
  <si>
    <t>Agus Sunarno Hadi,SPd</t>
  </si>
  <si>
    <t>Bantu, 08-03-1972</t>
  </si>
  <si>
    <t>KSP Cusanqti DIY</t>
  </si>
  <si>
    <t>Jl. M Supeno no 61 Pandeyan Umbulharjo</t>
  </si>
  <si>
    <t>0274 378447 / 085643516655</t>
  </si>
  <si>
    <t>Nuning Agustina A,SE</t>
  </si>
  <si>
    <t>Sragen, 15-08-1981</t>
  </si>
  <si>
    <t>KJKS BMT Surya Asa Artha G</t>
  </si>
  <si>
    <t>Jl.Gamping Lor rt.03/11 Sleman</t>
  </si>
  <si>
    <t>0274 6499588 / 085729542082</t>
  </si>
  <si>
    <t>Adtya Wahyu Putranto</t>
  </si>
  <si>
    <t>Bantul,05-05-1981</t>
  </si>
  <si>
    <t>BMT Artha Amanah Sanden</t>
  </si>
  <si>
    <t>Jl.Parangtritis km 22 Bantul</t>
  </si>
  <si>
    <t>0274 367870 / 0812508280</t>
  </si>
  <si>
    <t>Sapto Rahardo.S.Si</t>
  </si>
  <si>
    <t>Bantul, 06-02-1983</t>
  </si>
  <si>
    <t>Sanden Murtigzling Bantul</t>
  </si>
  <si>
    <t>0274 7483724 / 087839066626</t>
  </si>
  <si>
    <t xml:space="preserve">Hariyaningsih </t>
  </si>
  <si>
    <t>Demak,16-11-1981</t>
  </si>
  <si>
    <t xml:space="preserve">BMT Dana Insani </t>
  </si>
  <si>
    <t>-</t>
  </si>
  <si>
    <t>Esti Windhiya</t>
  </si>
  <si>
    <t>Lampung,20-03-1978</t>
  </si>
  <si>
    <t>KJKS BMT Wasis</t>
  </si>
  <si>
    <t>Kopl.KBTKIT Jl.Kebon Agung Mlati Sleman</t>
  </si>
  <si>
    <t>0274 866548 /085743052961</t>
  </si>
  <si>
    <t>Wahdaniah Astuti</t>
  </si>
  <si>
    <t>Sleman,29-12-1972</t>
  </si>
  <si>
    <t>Jl.JAG Sumantoro 24 Godean</t>
  </si>
  <si>
    <t>0274 798868 / 08122797258</t>
  </si>
  <si>
    <t>Pamuko Priyo Handoko</t>
  </si>
  <si>
    <t>Sleman,29-05-1981</t>
  </si>
  <si>
    <t xml:space="preserve">KJKS BMT Al Ikhlas </t>
  </si>
  <si>
    <t>Jl.Pakel Baru Selatan n0 39 Umbulharjo</t>
  </si>
  <si>
    <t>Sujid Ragil Marsono,SE</t>
  </si>
  <si>
    <t>Demak,29-10-1974</t>
  </si>
  <si>
    <t>KSU BMT Bumi Mizan Sejahtera</t>
  </si>
  <si>
    <t>Jl.Veteran No 51 Yogjakarta</t>
  </si>
  <si>
    <t>0274 380111 / 08122781198</t>
  </si>
  <si>
    <t>Amar Makruf,S.IP</t>
  </si>
  <si>
    <t>Sleman, 20-05-1975</t>
  </si>
  <si>
    <t xml:space="preserve">BMT Agawe Makmur </t>
  </si>
  <si>
    <t>Jl.Agrowisata km 01 Triharjo Sleman</t>
  </si>
  <si>
    <t>0274 6921671 / 087738354722</t>
  </si>
  <si>
    <t>Umdatul Qori'ah</t>
  </si>
  <si>
    <t>Banyumas, 09-09-1981</t>
  </si>
  <si>
    <t>GEMI</t>
  </si>
  <si>
    <t>Jl.Retno Dumilah 29 A, Kota Gede</t>
  </si>
  <si>
    <t>Um-qori@yahoo.com</t>
  </si>
  <si>
    <t>Saifu Rijal</t>
  </si>
  <si>
    <t>Sleman,13-11-1975</t>
  </si>
  <si>
    <t>BMT Bina Ihsanul Fikri</t>
  </si>
  <si>
    <t>Bugisan</t>
  </si>
  <si>
    <t>0274 370572 / 08562543355</t>
  </si>
  <si>
    <t xml:space="preserve">Eny Purbaningsih </t>
  </si>
  <si>
    <t>Sleman, 30-08-1985</t>
  </si>
  <si>
    <t>Jl.Agrowisaka km 1 Triharjo Sleman</t>
  </si>
  <si>
    <t>0274 867843 / 081392177803</t>
  </si>
  <si>
    <t xml:space="preserve">Eni Fatimah </t>
  </si>
  <si>
    <t>Purworjo,07-07-1980</t>
  </si>
  <si>
    <t>BMT Prosumen Amanah Mandiri</t>
  </si>
  <si>
    <t>Jl.Ringrod Barol No 172 D Tegolwangi Bntul</t>
  </si>
  <si>
    <t>0274 6866767 / 081931712671</t>
  </si>
  <si>
    <t>Sumadi</t>
  </si>
  <si>
    <t>Sleman, 03-03-1966</t>
  </si>
  <si>
    <t>KSP CU Satu Hati</t>
  </si>
  <si>
    <t>Klepu Sendangmulyo,Sleman 55562</t>
  </si>
  <si>
    <t>082892693923 / 087838512300</t>
  </si>
  <si>
    <t>Agustono</t>
  </si>
  <si>
    <t>Klaten,09-07-1979</t>
  </si>
  <si>
    <t>BMT Al Ikhlas</t>
  </si>
  <si>
    <t xml:space="preserve">Jl.Pakel Baru Selatan Umbulharjo </t>
  </si>
  <si>
    <t>0274 372014 / 08174112269</t>
  </si>
  <si>
    <t>Yudama Octy sagijo</t>
  </si>
  <si>
    <t>Yogjakarta,16-10-1977</t>
  </si>
  <si>
    <t>BMT BIF</t>
  </si>
  <si>
    <t>Jl.Rejowinangun 28 Kotagede Ygk</t>
  </si>
  <si>
    <t>0274 4438807 / 0817272890</t>
  </si>
  <si>
    <t>Edy haryanto</t>
  </si>
  <si>
    <t>Yogjakarta,01-06-1964</t>
  </si>
  <si>
    <t>BMT Hayam Wuruk</t>
  </si>
  <si>
    <t xml:space="preserve">Jl.Hayam wuruk 45 </t>
  </si>
  <si>
    <t>0274 6508900 / 08386869600</t>
  </si>
  <si>
    <t xml:space="preserve">Adib Masduqi </t>
  </si>
  <si>
    <t>Gunungkidul, 12-06-1976</t>
  </si>
  <si>
    <t>Gunungkidul</t>
  </si>
  <si>
    <t>Wiji</t>
  </si>
  <si>
    <t>Gunungkidul, 05-12-1966</t>
  </si>
  <si>
    <t>KSP Dadi Makmur</t>
  </si>
  <si>
    <t>Munggiran 2/1339 Yogjakarta</t>
  </si>
  <si>
    <t>0274 380478 / 085292185245</t>
  </si>
  <si>
    <t>Muh Akhiri</t>
  </si>
  <si>
    <t>Kp,03-04-1974</t>
  </si>
  <si>
    <t>BMT Bina Sejahtera</t>
  </si>
  <si>
    <t>0274 7100167 / 081386502972</t>
  </si>
  <si>
    <t>Sutardi</t>
  </si>
  <si>
    <t>Bantul,15-11-1982</t>
  </si>
  <si>
    <t xml:space="preserve">Jl.Sorogenen 116 B Nitikan </t>
  </si>
  <si>
    <t>0274 370932 / 0817271580</t>
  </si>
  <si>
    <t>Joko Riyadi,SE</t>
  </si>
  <si>
    <t>Kalten,11-07-1983</t>
  </si>
  <si>
    <t>BMT Bringharjo</t>
  </si>
  <si>
    <t>R) karang malang C 24 Dpk Sleman</t>
  </si>
  <si>
    <t>0274 558042 / 081556732960</t>
  </si>
  <si>
    <t>Ismed Aqni.W</t>
  </si>
  <si>
    <t>Yogjakarta,29-09-1986</t>
  </si>
  <si>
    <t>BMT Mabrur</t>
  </si>
  <si>
    <t>Dongkelan Yogjakarta</t>
  </si>
  <si>
    <t>0274 486938 / 08562865152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</si>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</sst>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8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1"/>
      <color theme="1"/>
      <name val="Comic Sans MS"/>
      <family val="4"/>
    </font>
    <font>
      <u/>
      <sz val="9.4499999999999993"/>
      <color theme="1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" fillId="0" borderId="0"/>
  </cellStyleXfs>
  <cellXfs count="7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3" fontId="13" fillId="0" borderId="2" xfId="8" applyNumberFormat="1" applyFont="1" applyBorder="1" applyAlignment="1">
      <alignment horizontal="left" vertical="center" wrapText="1"/>
    </xf>
    <xf numFmtId="0" fontId="10" fillId="0" borderId="0" xfId="0" applyFont="1" applyAlignment="1"/>
    <xf numFmtId="0" fontId="11" fillId="0" borderId="2" xfId="8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2" xfId="8" quotePrefix="1" applyFont="1" applyBorder="1" applyAlignment="1">
      <alignment horizontal="center" vertical="center" wrapText="1"/>
    </xf>
    <xf numFmtId="3" fontId="11" fillId="3" borderId="2" xfId="8" applyNumberFormat="1" applyFont="1" applyFill="1" applyBorder="1" applyAlignment="1">
      <alignment horizontal="left" vertical="center" wrapText="1"/>
    </xf>
    <xf numFmtId="14" fontId="11" fillId="0" borderId="2" xfId="8" quotePrefix="1" applyNumberFormat="1" applyFont="1" applyBorder="1" applyAlignment="1">
      <alignment horizontal="center" vertical="center" wrapText="1"/>
    </xf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8" fillId="0" borderId="2" xfId="6" applyFont="1" applyBorder="1" applyAlignment="1">
      <alignment horizontal="left"/>
    </xf>
    <xf numFmtId="0" fontId="17" fillId="0" borderId="3" xfId="8" applyFont="1" applyBorder="1" applyAlignment="1">
      <alignment horizontal="left" wrapText="1"/>
    </xf>
    <xf numFmtId="3" fontId="16" fillId="3" borderId="4" xfId="8" applyNumberFormat="1" applyFont="1" applyFill="1" applyBorder="1" applyAlignment="1">
      <alignment horizontal="left" vertical="center" wrapText="1"/>
    </xf>
    <xf numFmtId="3" fontId="16" fillId="3" borderId="2" xfId="8" applyNumberFormat="1" applyFont="1" applyFill="1" applyBorder="1" applyAlignment="1">
      <alignment horizontal="left" vertical="center" wrapText="1"/>
    </xf>
    <xf numFmtId="3" fontId="15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wrapText="1"/>
    </xf>
    <xf numFmtId="0" fontId="11" fillId="0" borderId="2" xfId="8" applyFont="1" applyBorder="1" applyAlignment="1">
      <alignment horizontal="center"/>
    </xf>
    <xf numFmtId="0" fontId="14" fillId="0" borderId="2" xfId="6" applyFont="1" applyBorder="1" applyAlignment="1">
      <alignment horizontal="left" wrapText="1"/>
    </xf>
    <xf numFmtId="0" fontId="11" fillId="0" borderId="3" xfId="8" quotePrefix="1" applyFont="1" applyBorder="1" applyAlignment="1">
      <alignment horizontal="left"/>
    </xf>
    <xf numFmtId="3" fontId="15" fillId="3" borderId="2" xfId="8" applyNumberFormat="1" applyFont="1" applyFill="1" applyBorder="1" applyAlignment="1">
      <alignment horizontal="left" vertical="center" wrapText="1"/>
    </xf>
    <xf numFmtId="0" fontId="15" fillId="3" borderId="3" xfId="8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2" fillId="0" borderId="3" xfId="8" applyFont="1" applyBorder="1" applyAlignment="1">
      <alignment horizontal="left" wrapText="1"/>
    </xf>
    <xf numFmtId="0" fontId="17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2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5" fontId="16" fillId="0" borderId="2" xfId="0" applyNumberFormat="1" applyFont="1" applyBorder="1" applyAlignment="1">
      <alignment horizontal="center" vertical="center" wrapText="1"/>
    </xf>
    <xf numFmtId="15" fontId="16" fillId="0" borderId="4" xfId="0" applyNumberFormat="1" applyFont="1" applyBorder="1" applyAlignment="1">
      <alignment horizontal="center" vertical="center" wrapText="1"/>
    </xf>
    <xf numFmtId="0" fontId="26" fillId="0" borderId="2" xfId="0" applyFont="1" applyBorder="1"/>
    <xf numFmtId="0" fontId="26" fillId="0" borderId="2" xfId="0" applyFont="1" applyBorder="1" applyAlignment="1">
      <alignment vertical="top"/>
    </xf>
    <xf numFmtId="0" fontId="26" fillId="0" borderId="0" xfId="0" applyFont="1" applyBorder="1"/>
    <xf numFmtId="0" fontId="26" fillId="0" borderId="2" xfId="0" applyFont="1" applyBorder="1" applyAlignment="1">
      <alignment vertical="top" wrapText="1"/>
    </xf>
    <xf numFmtId="0" fontId="26" fillId="0" borderId="2" xfId="0" applyFont="1" applyBorder="1" applyAlignment="1">
      <alignment horizontal="center"/>
    </xf>
    <xf numFmtId="14" fontId="26" fillId="0" borderId="2" xfId="0" applyNumberFormat="1" applyFont="1" applyBorder="1" applyAlignment="1">
      <alignment horizontal="center"/>
    </xf>
    <xf numFmtId="0" fontId="26" fillId="0" borderId="2" xfId="0" quotePrefix="1" applyFont="1" applyBorder="1" applyAlignment="1">
      <alignment horizontal="center"/>
    </xf>
    <xf numFmtId="0" fontId="27" fillId="0" borderId="2" xfId="6" applyFont="1" applyBorder="1" applyAlignment="1" applyProtection="1">
      <alignment horizontal="center"/>
    </xf>
    <xf numFmtId="0" fontId="26" fillId="0" borderId="2" xfId="0" applyFont="1" applyBorder="1" applyAlignment="1">
      <alignment horizontal="center" vertical="top"/>
    </xf>
    <xf numFmtId="0" fontId="26" fillId="0" borderId="2" xfId="0" applyFont="1" applyBorder="1" applyAlignment="1">
      <alignment horizontal="center" wrapText="1"/>
    </xf>
    <xf numFmtId="0" fontId="26" fillId="0" borderId="2" xfId="0" quotePrefix="1" applyFont="1" applyBorder="1" applyAlignment="1">
      <alignment horizontal="center" wrapText="1"/>
    </xf>
    <xf numFmtId="0" fontId="0" fillId="0" borderId="0" xfId="0" applyFill="1" applyBorder="1" applyAlignment="1"/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-qo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L1" zoomScale="75" zoomScaleNormal="75" workbookViewId="0">
      <selection activeCell="U30" sqref="U30"/>
    </sheetView>
  </sheetViews>
  <sheetFormatPr defaultRowHeight="15.75" x14ac:dyDescent="0.25"/>
  <cols>
    <col min="1" max="12" width="9.140625" style="1"/>
    <col min="13" max="13" width="25.140625" style="12" bestFit="1" customWidth="1"/>
    <col min="14" max="14" width="6.85546875" style="1" customWidth="1"/>
    <col min="15" max="15" width="26.42578125" style="12" bestFit="1" customWidth="1"/>
    <col min="16" max="16" width="13.85546875" style="1" bestFit="1" customWidth="1"/>
    <col min="17" max="17" width="9.7109375" style="1" customWidth="1"/>
    <col min="18" max="18" width="9.140625" style="1"/>
    <col min="19" max="19" width="9.140625" style="47"/>
    <col min="20" max="20" width="14.42578125" style="1" customWidth="1"/>
    <col min="21" max="21" width="33.85546875" style="1" bestFit="1" customWidth="1"/>
    <col min="22" max="22" width="45.28515625" style="1" bestFit="1" customWidth="1"/>
    <col min="23" max="23" width="36.140625" style="1" bestFit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66" t="s">
        <v>26</v>
      </c>
      <c r="O2" s="66" t="s">
        <v>27</v>
      </c>
      <c r="P2" s="1" t="s">
        <v>167</v>
      </c>
      <c r="Q2" s="1">
        <f>2013-VALUE(RIGHT(O2,4))</f>
        <v>43</v>
      </c>
      <c r="R2" s="2" t="str">
        <f>IF(Q2&lt;21,"&lt; 21",IF(Q2&lt;=30,"21 - 30",IF(Q2&lt;=40,"31 - 40",IF(Q2&lt;=50,"41 - 50","&gt; 50" ))))</f>
        <v>41 - 50</v>
      </c>
      <c r="S2" s="55"/>
      <c r="T2" s="58"/>
      <c r="U2" s="66" t="s">
        <v>28</v>
      </c>
      <c r="V2" s="66" t="s">
        <v>29</v>
      </c>
      <c r="W2" s="66" t="s">
        <v>30</v>
      </c>
      <c r="X2" s="63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66" t="s">
        <v>31</v>
      </c>
      <c r="O3" s="66" t="s">
        <v>32</v>
      </c>
      <c r="P3" s="1" t="s">
        <v>167</v>
      </c>
      <c r="Q3" s="1">
        <f t="shared" ref="Q3:Q31" si="0">2013-VALUE(RIGHT(O3,4))</f>
        <v>35</v>
      </c>
      <c r="R3" s="2" t="str">
        <f t="shared" ref="R3:R31" si="1">IF(Q3&lt;21,"&lt; 21",IF(Q3&lt;=30,"21 - 30",IF(Q3&lt;=40,"31 - 40",IF(Q3&lt;=50,"41 - 50","&gt; 50" ))))</f>
        <v>31 - 40</v>
      </c>
      <c r="S3" s="51"/>
      <c r="T3" s="58"/>
      <c r="U3" s="66" t="s">
        <v>33</v>
      </c>
      <c r="V3" s="66" t="s">
        <v>34</v>
      </c>
      <c r="W3" s="66" t="s">
        <v>35</v>
      </c>
      <c r="X3" s="63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66" t="s">
        <v>36</v>
      </c>
      <c r="O4" s="66" t="s">
        <v>37</v>
      </c>
      <c r="P4" s="73" t="s">
        <v>167</v>
      </c>
      <c r="Q4" s="1">
        <f t="shared" si="0"/>
        <v>40</v>
      </c>
      <c r="R4" s="2" t="str">
        <f t="shared" si="1"/>
        <v>31 - 40</v>
      </c>
      <c r="S4" s="51"/>
      <c r="T4" s="58"/>
      <c r="U4" s="66" t="s">
        <v>38</v>
      </c>
      <c r="V4" s="66" t="s">
        <v>39</v>
      </c>
      <c r="W4" s="66" t="s">
        <v>40</v>
      </c>
      <c r="X4" s="63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66" t="s">
        <v>41</v>
      </c>
      <c r="O5" s="67" t="s">
        <v>42</v>
      </c>
      <c r="P5" s="73" t="s">
        <v>167</v>
      </c>
      <c r="Q5" s="1">
        <f t="shared" si="0"/>
        <v>35</v>
      </c>
      <c r="R5" s="2" t="str">
        <f t="shared" si="1"/>
        <v>31 - 40</v>
      </c>
      <c r="S5" s="51"/>
      <c r="T5" s="58"/>
      <c r="U5" s="66" t="s">
        <v>43</v>
      </c>
      <c r="V5" s="66" t="s">
        <v>44</v>
      </c>
      <c r="W5" s="66" t="s">
        <v>45</v>
      </c>
      <c r="X5" s="63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66" t="s">
        <v>46</v>
      </c>
      <c r="O6" s="66" t="s">
        <v>47</v>
      </c>
      <c r="P6" s="73" t="s">
        <v>167</v>
      </c>
      <c r="Q6" s="1">
        <f t="shared" si="0"/>
        <v>33</v>
      </c>
      <c r="R6" s="2" t="str">
        <f t="shared" si="1"/>
        <v>31 - 40</v>
      </c>
      <c r="S6" s="51"/>
      <c r="T6" s="50"/>
      <c r="U6" s="66" t="s">
        <v>48</v>
      </c>
      <c r="V6" s="66" t="s">
        <v>49</v>
      </c>
      <c r="W6" s="66" t="s">
        <v>50</v>
      </c>
      <c r="X6" s="63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66" t="s">
        <v>51</v>
      </c>
      <c r="O7" s="66" t="s">
        <v>52</v>
      </c>
      <c r="P7" s="73" t="s">
        <v>167</v>
      </c>
      <c r="Q7" s="1">
        <f t="shared" si="0"/>
        <v>42</v>
      </c>
      <c r="R7" s="2" t="str">
        <f t="shared" si="1"/>
        <v>41 - 50</v>
      </c>
      <c r="S7" s="56"/>
      <c r="T7" s="50"/>
      <c r="U7" s="66" t="s">
        <v>53</v>
      </c>
      <c r="V7" s="66" t="s">
        <v>54</v>
      </c>
      <c r="W7" s="66" t="s">
        <v>55</v>
      </c>
      <c r="X7" s="63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66" t="s">
        <v>56</v>
      </c>
      <c r="O8" s="66" t="s">
        <v>57</v>
      </c>
      <c r="P8" s="73" t="s">
        <v>167</v>
      </c>
      <c r="Q8" s="1">
        <f t="shared" si="0"/>
        <v>41</v>
      </c>
      <c r="R8" s="2" t="str">
        <f t="shared" si="1"/>
        <v>41 - 50</v>
      </c>
      <c r="S8" s="51"/>
      <c r="T8" s="58"/>
      <c r="U8" s="66" t="s">
        <v>58</v>
      </c>
      <c r="V8" s="66" t="s">
        <v>59</v>
      </c>
      <c r="W8" s="66" t="s">
        <v>60</v>
      </c>
      <c r="X8" s="63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66" t="s">
        <v>61</v>
      </c>
      <c r="O9" s="66" t="s">
        <v>62</v>
      </c>
      <c r="P9" s="73" t="s">
        <v>168</v>
      </c>
      <c r="Q9" s="1">
        <f t="shared" si="0"/>
        <v>32</v>
      </c>
      <c r="R9" s="2" t="str">
        <f t="shared" si="1"/>
        <v>31 - 40</v>
      </c>
      <c r="S9" s="51"/>
      <c r="T9" s="58"/>
      <c r="U9" s="66" t="s">
        <v>63</v>
      </c>
      <c r="V9" s="66" t="s">
        <v>64</v>
      </c>
      <c r="W9" s="66" t="s">
        <v>65</v>
      </c>
      <c r="X9" s="63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66" t="s">
        <v>66</v>
      </c>
      <c r="O10" s="66" t="s">
        <v>67</v>
      </c>
      <c r="P10" s="73" t="s">
        <v>167</v>
      </c>
      <c r="Q10" s="1">
        <f t="shared" si="0"/>
        <v>32</v>
      </c>
      <c r="R10" s="2" t="str">
        <f t="shared" si="1"/>
        <v>31 - 40</v>
      </c>
      <c r="S10" s="51"/>
      <c r="T10" s="58"/>
      <c r="U10" s="66" t="s">
        <v>68</v>
      </c>
      <c r="V10" s="66" t="s">
        <v>69</v>
      </c>
      <c r="W10" s="66" t="s">
        <v>70</v>
      </c>
      <c r="X10" s="63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66" t="s">
        <v>71</v>
      </c>
      <c r="O11" s="66" t="s">
        <v>72</v>
      </c>
      <c r="P11" s="73" t="s">
        <v>167</v>
      </c>
      <c r="Q11" s="1">
        <f t="shared" si="0"/>
        <v>30</v>
      </c>
      <c r="R11" s="2" t="str">
        <f t="shared" si="1"/>
        <v>21 - 30</v>
      </c>
      <c r="S11" s="51"/>
      <c r="T11" s="50"/>
      <c r="U11" s="66" t="s">
        <v>68</v>
      </c>
      <c r="V11" s="66" t="s">
        <v>73</v>
      </c>
      <c r="W11" s="66" t="s">
        <v>74</v>
      </c>
      <c r="X11" s="62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66" t="s">
        <v>75</v>
      </c>
      <c r="O12" s="66" t="s">
        <v>76</v>
      </c>
      <c r="P12" s="73" t="s">
        <v>168</v>
      </c>
      <c r="Q12" s="1">
        <f t="shared" si="0"/>
        <v>32</v>
      </c>
      <c r="R12" s="2" t="str">
        <f t="shared" si="1"/>
        <v>31 - 40</v>
      </c>
      <c r="S12" s="56"/>
      <c r="T12" s="58"/>
      <c r="U12" s="66" t="s">
        <v>77</v>
      </c>
      <c r="V12" s="68" t="s">
        <v>78</v>
      </c>
      <c r="W12" s="66">
        <v>87738886788</v>
      </c>
      <c r="X12" s="63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66" t="s">
        <v>79</v>
      </c>
      <c r="O13" s="66" t="s">
        <v>80</v>
      </c>
      <c r="P13" s="73" t="s">
        <v>168</v>
      </c>
      <c r="Q13" s="1">
        <f t="shared" si="0"/>
        <v>35</v>
      </c>
      <c r="R13" s="2" t="str">
        <f t="shared" si="1"/>
        <v>31 - 40</v>
      </c>
      <c r="S13" s="51"/>
      <c r="T13" s="58"/>
      <c r="U13" s="66" t="s">
        <v>81</v>
      </c>
      <c r="V13" s="66" t="s">
        <v>82</v>
      </c>
      <c r="W13" s="66" t="s">
        <v>83</v>
      </c>
      <c r="X13" s="62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6" t="s">
        <v>84</v>
      </c>
      <c r="O14" s="66" t="s">
        <v>85</v>
      </c>
      <c r="P14" s="73" t="s">
        <v>168</v>
      </c>
      <c r="Q14" s="1">
        <f t="shared" si="0"/>
        <v>41</v>
      </c>
      <c r="R14" s="2" t="str">
        <f t="shared" si="1"/>
        <v>41 - 50</v>
      </c>
      <c r="S14" s="51"/>
      <c r="T14" s="58"/>
      <c r="U14" s="66" t="s">
        <v>38</v>
      </c>
      <c r="V14" s="66" t="s">
        <v>86</v>
      </c>
      <c r="W14" s="66" t="s">
        <v>87</v>
      </c>
      <c r="X14" s="62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66" t="s">
        <v>88</v>
      </c>
      <c r="O15" s="66" t="s">
        <v>89</v>
      </c>
      <c r="P15" s="73" t="s">
        <v>167</v>
      </c>
      <c r="Q15" s="1">
        <f t="shared" si="0"/>
        <v>32</v>
      </c>
      <c r="R15" s="2" t="str">
        <f t="shared" si="1"/>
        <v>31 - 40</v>
      </c>
      <c r="S15" s="51"/>
      <c r="T15" s="50"/>
      <c r="U15" s="66" t="s">
        <v>90</v>
      </c>
      <c r="V15" s="66" t="s">
        <v>91</v>
      </c>
      <c r="W15" s="66">
        <v>817765643</v>
      </c>
      <c r="X15" s="62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6" t="s">
        <v>92</v>
      </c>
      <c r="O16" s="66" t="s">
        <v>93</v>
      </c>
      <c r="P16" s="73" t="s">
        <v>167</v>
      </c>
      <c r="Q16" s="1">
        <f t="shared" si="0"/>
        <v>39</v>
      </c>
      <c r="R16" s="2" t="str">
        <f t="shared" si="1"/>
        <v>31 - 40</v>
      </c>
      <c r="S16" s="51"/>
      <c r="T16" s="52"/>
      <c r="U16" s="66" t="s">
        <v>94</v>
      </c>
      <c r="V16" s="66" t="s">
        <v>95</v>
      </c>
      <c r="W16" s="66" t="s">
        <v>96</v>
      </c>
      <c r="X16" s="63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6" t="s">
        <v>97</v>
      </c>
      <c r="O17" s="66" t="s">
        <v>98</v>
      </c>
      <c r="P17" s="73" t="s">
        <v>167</v>
      </c>
      <c r="Q17" s="1">
        <f t="shared" si="0"/>
        <v>38</v>
      </c>
      <c r="R17" s="2" t="str">
        <f t="shared" si="1"/>
        <v>31 - 40</v>
      </c>
      <c r="S17" s="51"/>
      <c r="T17" s="53"/>
      <c r="U17" s="66" t="s">
        <v>99</v>
      </c>
      <c r="V17" s="66" t="s">
        <v>100</v>
      </c>
      <c r="W17" s="66" t="s">
        <v>101</v>
      </c>
      <c r="X17" s="62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66" t="s">
        <v>102</v>
      </c>
      <c r="O18" s="66" t="s">
        <v>103</v>
      </c>
      <c r="P18" s="73" t="s">
        <v>168</v>
      </c>
      <c r="Q18" s="1">
        <f t="shared" si="0"/>
        <v>32</v>
      </c>
      <c r="R18" s="2" t="str">
        <f t="shared" si="1"/>
        <v>31 - 40</v>
      </c>
      <c r="S18" s="56"/>
      <c r="T18" s="50"/>
      <c r="U18" s="66" t="s">
        <v>104</v>
      </c>
      <c r="V18" s="66" t="s">
        <v>105</v>
      </c>
      <c r="W18" s="69" t="s">
        <v>106</v>
      </c>
      <c r="X18" s="63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66" t="s">
        <v>107</v>
      </c>
      <c r="O19" s="66" t="s">
        <v>108</v>
      </c>
      <c r="P19" s="73" t="s">
        <v>167</v>
      </c>
      <c r="Q19" s="1">
        <f t="shared" si="0"/>
        <v>38</v>
      </c>
      <c r="R19" s="2" t="str">
        <f t="shared" si="1"/>
        <v>31 - 40</v>
      </c>
      <c r="S19" s="51"/>
      <c r="T19" s="59"/>
      <c r="U19" s="66" t="s">
        <v>109</v>
      </c>
      <c r="V19" s="66" t="s">
        <v>110</v>
      </c>
      <c r="W19" s="66" t="s">
        <v>111</v>
      </c>
      <c r="X19" s="62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70" t="s">
        <v>112</v>
      </c>
      <c r="O20" s="70" t="s">
        <v>113</v>
      </c>
      <c r="P20" s="73" t="s">
        <v>168</v>
      </c>
      <c r="Q20" s="1">
        <f t="shared" si="0"/>
        <v>28</v>
      </c>
      <c r="R20" s="2" t="str">
        <f t="shared" si="1"/>
        <v>21 - 30</v>
      </c>
      <c r="S20" s="51"/>
      <c r="T20" s="60"/>
      <c r="U20" s="70" t="s">
        <v>99</v>
      </c>
      <c r="V20" s="71" t="s">
        <v>114</v>
      </c>
      <c r="W20" s="70" t="s">
        <v>115</v>
      </c>
      <c r="X20" s="63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70" t="s">
        <v>116</v>
      </c>
      <c r="O21" s="70" t="s">
        <v>117</v>
      </c>
      <c r="P21" s="73" t="s">
        <v>168</v>
      </c>
      <c r="Q21" s="1">
        <f t="shared" si="0"/>
        <v>33</v>
      </c>
      <c r="R21" s="2" t="str">
        <f t="shared" si="1"/>
        <v>31 - 40</v>
      </c>
      <c r="S21" s="54"/>
      <c r="T21" s="59"/>
      <c r="U21" s="70" t="s">
        <v>118</v>
      </c>
      <c r="V21" s="71" t="s">
        <v>119</v>
      </c>
      <c r="W21" s="70" t="s">
        <v>120</v>
      </c>
      <c r="X21" s="63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70" t="s">
        <v>121</v>
      </c>
      <c r="O22" s="70" t="s">
        <v>122</v>
      </c>
      <c r="P22" s="73" t="s">
        <v>167</v>
      </c>
      <c r="Q22" s="1">
        <f t="shared" si="0"/>
        <v>47</v>
      </c>
      <c r="R22" s="2" t="str">
        <f t="shared" si="1"/>
        <v>41 - 50</v>
      </c>
      <c r="S22" s="55"/>
      <c r="T22" s="59"/>
      <c r="U22" s="70" t="s">
        <v>123</v>
      </c>
      <c r="V22" s="71" t="s">
        <v>124</v>
      </c>
      <c r="W22" s="70" t="s">
        <v>125</v>
      </c>
      <c r="X22" s="65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70" t="s">
        <v>126</v>
      </c>
      <c r="O23" s="70" t="s">
        <v>127</v>
      </c>
      <c r="P23" s="73" t="s">
        <v>167</v>
      </c>
      <c r="Q23" s="1">
        <f t="shared" si="0"/>
        <v>34</v>
      </c>
      <c r="R23" s="2" t="str">
        <f t="shared" si="1"/>
        <v>31 - 40</v>
      </c>
      <c r="S23" s="51"/>
      <c r="T23" s="59"/>
      <c r="U23" s="70" t="s">
        <v>128</v>
      </c>
      <c r="V23" s="71" t="s">
        <v>129</v>
      </c>
      <c r="W23" s="70" t="s">
        <v>130</v>
      </c>
      <c r="X23" s="65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70" t="s">
        <v>131</v>
      </c>
      <c r="O24" s="70" t="s">
        <v>132</v>
      </c>
      <c r="P24" s="73" t="s">
        <v>167</v>
      </c>
      <c r="Q24" s="1">
        <f t="shared" si="0"/>
        <v>36</v>
      </c>
      <c r="R24" s="2" t="str">
        <f t="shared" si="1"/>
        <v>31 - 40</v>
      </c>
      <c r="S24" s="51"/>
      <c r="T24" s="59"/>
      <c r="U24" s="70" t="s">
        <v>133</v>
      </c>
      <c r="V24" s="71" t="s">
        <v>134</v>
      </c>
      <c r="W24" s="70" t="s">
        <v>135</v>
      </c>
      <c r="X24" s="63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70" t="s">
        <v>136</v>
      </c>
      <c r="O25" s="70" t="s">
        <v>137</v>
      </c>
      <c r="P25" s="73" t="s">
        <v>167</v>
      </c>
      <c r="Q25" s="1">
        <f t="shared" si="0"/>
        <v>49</v>
      </c>
      <c r="R25" s="2" t="str">
        <f t="shared" si="1"/>
        <v>41 - 50</v>
      </c>
      <c r="S25" s="51"/>
      <c r="T25" s="59"/>
      <c r="U25" s="70" t="s">
        <v>138</v>
      </c>
      <c r="V25" s="71" t="s">
        <v>139</v>
      </c>
      <c r="W25" s="70" t="s">
        <v>140</v>
      </c>
      <c r="X25" s="63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70" t="s">
        <v>141</v>
      </c>
      <c r="O26" s="70" t="s">
        <v>142</v>
      </c>
      <c r="P26" s="73" t="s">
        <v>167</v>
      </c>
      <c r="Q26" s="1">
        <f t="shared" si="0"/>
        <v>37</v>
      </c>
      <c r="R26" s="2" t="str">
        <f t="shared" si="1"/>
        <v>31 - 40</v>
      </c>
      <c r="S26" s="51"/>
      <c r="T26" s="59"/>
      <c r="U26" s="70" t="s">
        <v>77</v>
      </c>
      <c r="V26" s="71" t="s">
        <v>143</v>
      </c>
      <c r="W26" s="70">
        <v>8175470845</v>
      </c>
      <c r="X26" s="62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70" t="s">
        <v>144</v>
      </c>
      <c r="O27" s="70" t="s">
        <v>145</v>
      </c>
      <c r="P27" s="73" t="s">
        <v>167</v>
      </c>
      <c r="Q27" s="1">
        <f t="shared" si="0"/>
        <v>47</v>
      </c>
      <c r="R27" s="2" t="str">
        <f t="shared" si="1"/>
        <v>41 - 50</v>
      </c>
      <c r="S27" s="51"/>
      <c r="T27" s="59"/>
      <c r="U27" s="70" t="s">
        <v>146</v>
      </c>
      <c r="V27" s="71" t="s">
        <v>147</v>
      </c>
      <c r="W27" s="70" t="s">
        <v>148</v>
      </c>
      <c r="X27" s="62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70" t="s">
        <v>149</v>
      </c>
      <c r="O28" s="70" t="s">
        <v>150</v>
      </c>
      <c r="P28" s="73" t="s">
        <v>167</v>
      </c>
      <c r="Q28" s="1">
        <f t="shared" si="0"/>
        <v>39</v>
      </c>
      <c r="R28" s="2" t="str">
        <f t="shared" si="1"/>
        <v>31 - 40</v>
      </c>
      <c r="S28" s="51"/>
      <c r="T28" s="59"/>
      <c r="U28" s="70" t="s">
        <v>151</v>
      </c>
      <c r="V28" s="72" t="s">
        <v>78</v>
      </c>
      <c r="W28" s="70" t="s">
        <v>152</v>
      </c>
      <c r="X28" s="62"/>
      <c r="Y28" s="10"/>
    </row>
    <row r="29" spans="1:25" ht="16.899999999999999" customHeigh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70" t="s">
        <v>153</v>
      </c>
      <c r="O29" s="70" t="s">
        <v>154</v>
      </c>
      <c r="P29" s="73" t="s">
        <v>167</v>
      </c>
      <c r="Q29" s="1">
        <f t="shared" si="0"/>
        <v>31</v>
      </c>
      <c r="R29" s="2" t="str">
        <f t="shared" si="1"/>
        <v>31 - 40</v>
      </c>
      <c r="S29" s="51"/>
      <c r="T29" s="59"/>
      <c r="U29" s="70" t="s">
        <v>109</v>
      </c>
      <c r="V29" s="71" t="s">
        <v>155</v>
      </c>
      <c r="W29" s="70" t="s">
        <v>156</v>
      </c>
      <c r="X29" s="63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70" t="s">
        <v>157</v>
      </c>
      <c r="O30" s="70" t="s">
        <v>158</v>
      </c>
      <c r="P30" s="73" t="s">
        <v>167</v>
      </c>
      <c r="Q30" s="1">
        <f t="shared" si="0"/>
        <v>30</v>
      </c>
      <c r="R30" s="2" t="str">
        <f t="shared" si="1"/>
        <v>21 - 30</v>
      </c>
      <c r="S30" s="57"/>
      <c r="T30" s="59"/>
      <c r="U30" s="70" t="s">
        <v>159</v>
      </c>
      <c r="V30" s="71" t="s">
        <v>160</v>
      </c>
      <c r="W30" s="70" t="s">
        <v>161</v>
      </c>
      <c r="X30" s="62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70" t="s">
        <v>162</v>
      </c>
      <c r="O31" s="70" t="s">
        <v>163</v>
      </c>
      <c r="P31" s="73" t="s">
        <v>167</v>
      </c>
      <c r="Q31" s="1">
        <f t="shared" si="0"/>
        <v>27</v>
      </c>
      <c r="R31" s="2" t="str">
        <f t="shared" si="1"/>
        <v>21 - 30</v>
      </c>
      <c r="S31" s="54"/>
      <c r="T31" s="61"/>
      <c r="U31" s="70" t="s">
        <v>164</v>
      </c>
      <c r="V31" s="71" t="s">
        <v>165</v>
      </c>
      <c r="W31" s="70" t="s">
        <v>166</v>
      </c>
      <c r="X31" s="62"/>
      <c r="Y31" s="10"/>
    </row>
    <row r="32" spans="1:25" ht="16.899999999999999" customHeight="1" x14ac:dyDescent="0.3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64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hyperlinks>
    <hyperlink ref="W18" r:id="rId1"/>
  </hyperlinks>
  <pageMargins left="0.7" right="0.7" top="0.3" bottom="0.3" header="0.3" footer="0.3"/>
  <pageSetup paperSize="9" orientation="portrait" useFirstPageNumber="1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2016-10-05T09:45:35Z</dcterms:modified>
  <dc:language>en-US</dc:language>
</cp:coreProperties>
</file>