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externalReferences>
    <externalReference r:id="rId2"/>
    <externalReference r:id="rId3"/>
  </externalReferences>
  <calcPr calcId="144525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2" i="1"/>
  <c r="V2" i="1" l="1"/>
  <c r="U3" i="1"/>
  <c r="V3" i="1"/>
  <c r="U4" i="1"/>
  <c r="V4" i="1"/>
  <c r="U5" i="1"/>
  <c r="V5" i="1"/>
  <c r="W59" i="1" l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4" i="1"/>
  <c r="U35" i="1" s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2" i="1"/>
  <c r="V23" i="1" s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</calcChain>
</file>

<file path=xl/sharedStrings.xml><?xml version="1.0" encoding="utf-8"?>
<sst xmlns="http://schemas.openxmlformats.org/spreadsheetml/2006/main" count="454" uniqueCount="160">
  <si>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</si>
  <si>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</si>
  <si>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</si>
  <si>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</si>
  <si>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</si>
  <si>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</si>
  <si>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</si>
  <si>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</si>
  <si>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</si>
  <si>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</si>
  <si>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</si>
  <si>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</si>
  <si>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</si>
  <si>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</si>
  <si>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</si>
  <si>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</si>
  <si>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</si>
  <si>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</si>
  <si>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</si>
  <si>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</si>
  <si>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</si>
  <si>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</si>
  <si>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</si>
  <si>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</si>
  <si>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</si>
  <si>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</si>
  <si>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Ahmad Bustoni, S. Fil.I</t>
  </si>
  <si>
    <t>Ridwan, S. Sos.I</t>
  </si>
  <si>
    <t>Hamdan, S. Ei</t>
  </si>
  <si>
    <t>Khumairo Klahauru</t>
  </si>
  <si>
    <t>Muh. Yasir</t>
  </si>
  <si>
    <t>M. Umar Diyam, S. Pd.I</t>
  </si>
  <si>
    <t>Radinah, SE</t>
  </si>
  <si>
    <t>Siti Halijah</t>
  </si>
  <si>
    <t>Abdul Gapur</t>
  </si>
  <si>
    <t>Basri, S. Pd.I</t>
  </si>
  <si>
    <t>R. Suratmin</t>
  </si>
  <si>
    <t>Nevi Astuti</t>
  </si>
  <si>
    <t>M. Romli, S. Pd.I</t>
  </si>
  <si>
    <t>Djunaidi, S. Pd</t>
  </si>
  <si>
    <t>Fathurakhman</t>
  </si>
  <si>
    <t>Agustinah Riptanti, SE</t>
  </si>
  <si>
    <t>Muhammadun, SH, M. Pd.I</t>
  </si>
  <si>
    <t>Faris Kamal, SE</t>
  </si>
  <si>
    <t>Her Bramantyo</t>
  </si>
  <si>
    <t>Ismail</t>
  </si>
  <si>
    <t>Supriadi</t>
  </si>
  <si>
    <t>Baharudin</t>
  </si>
  <si>
    <t>Armanto</t>
  </si>
  <si>
    <t>Ridwan</t>
  </si>
  <si>
    <t>Eka Wulandari</t>
  </si>
  <si>
    <t>Sidik Hendrik, S.Pd.I</t>
  </si>
  <si>
    <t>Karmini, S. Pd</t>
  </si>
  <si>
    <t>Abdul Mutholib</t>
  </si>
  <si>
    <t>M. Rizal</t>
  </si>
  <si>
    <t>Fahrudin</t>
  </si>
  <si>
    <t>Siti Maryam, SE</t>
  </si>
  <si>
    <t>Sahirun</t>
  </si>
  <si>
    <t>Sri Suryani</t>
  </si>
  <si>
    <t>Wigati handayani</t>
  </si>
  <si>
    <t>Khairil Anwar, S.PdI</t>
  </si>
  <si>
    <t>Usman Marlikan</t>
  </si>
  <si>
    <t>A.M Suryadi W</t>
  </si>
  <si>
    <t>Syamsuddin</t>
  </si>
  <si>
    <t>M. Mulyadi Ali</t>
  </si>
  <si>
    <t>Henny Kusuma Wati</t>
  </si>
  <si>
    <t>Zuraidah, S. Sos.I</t>
  </si>
  <si>
    <t>Neni Juniati, SE</t>
  </si>
  <si>
    <t>Irwansyah, ST</t>
  </si>
  <si>
    <t>Ahmad Faishol, S.Pd.I</t>
  </si>
  <si>
    <t>Tuti Hijriyanti</t>
  </si>
  <si>
    <t>Rika Kumiasyih, SE.I</t>
  </si>
  <si>
    <t>Risa Erlina, SE.I</t>
  </si>
  <si>
    <t>Samsuddin</t>
  </si>
  <si>
    <t>Saiful Amin</t>
  </si>
  <si>
    <t>Herwan, S. Ag</t>
  </si>
  <si>
    <t>H. Moch. Juhairi Ak, S. Pd.I</t>
  </si>
  <si>
    <t>Ratna Sari, SE.I</t>
  </si>
  <si>
    <t>Irwin Noeriman, SE</t>
  </si>
  <si>
    <t>Sulaeman</t>
  </si>
  <si>
    <t>Hamdan AD</t>
  </si>
  <si>
    <t>Sunarti</t>
  </si>
  <si>
    <t>Sugeng Rawuh</t>
  </si>
  <si>
    <t>H. Dhjuwerda, S. IP</t>
  </si>
  <si>
    <t>Haryanto</t>
  </si>
  <si>
    <t>Evi Susanti</t>
  </si>
  <si>
    <t>Koppotren Darussalam</t>
  </si>
  <si>
    <t>085245920920</t>
  </si>
  <si>
    <t>085245086131</t>
  </si>
  <si>
    <t>085654429995</t>
  </si>
  <si>
    <t>085386560008</t>
  </si>
  <si>
    <t>081352041827</t>
  </si>
  <si>
    <t>-</t>
  </si>
  <si>
    <t>Islam</t>
  </si>
  <si>
    <t>L</t>
  </si>
  <si>
    <t>P</t>
  </si>
  <si>
    <t>Pontianak, 10-7-1979</t>
  </si>
  <si>
    <t>Sungai Pandan, 8-5-1983</t>
  </si>
  <si>
    <t>Na emboh, 9-10-1982</t>
  </si>
  <si>
    <t>Kuching, 10-1-1989</t>
  </si>
  <si>
    <t>Makassar, 10-3-1972</t>
  </si>
  <si>
    <t>Mempawah, 2-3-1974</t>
  </si>
  <si>
    <t>Pontianak, 14-9-1966</t>
  </si>
  <si>
    <t>Pontianak, 15-12-1974</t>
  </si>
  <si>
    <t>Parit Banjar, 12-1-1980</t>
  </si>
  <si>
    <t>Parit Banjar, 17-8-1986</t>
  </si>
  <si>
    <t>Pontianak, 12-3-1973</t>
  </si>
  <si>
    <t>Sambas, 15-11-1989</t>
  </si>
  <si>
    <t>14-2-1975</t>
  </si>
  <si>
    <t>Pontianak, 8-8-1989</t>
  </si>
  <si>
    <t>Pontianak, 18-1-1987</t>
  </si>
  <si>
    <t>Jakarta, 28-8-1971</t>
  </si>
  <si>
    <t>Sampang, 21-11-1969</t>
  </si>
  <si>
    <t>Jeddah, 2-3-1987</t>
  </si>
  <si>
    <t>Pontianak, 9-9-1971</t>
  </si>
  <si>
    <t>TL. Pakedai, 3-5-1970</t>
  </si>
  <si>
    <t>Sambas, 3-6-1989</t>
  </si>
  <si>
    <t>Sambas, 15-12-1976</t>
  </si>
  <si>
    <t>Mempawah, 5-7-1982</t>
  </si>
  <si>
    <t>Mempawah, 8-5-1983</t>
  </si>
  <si>
    <t>Wajok hilir, 10-8-1990</t>
  </si>
  <si>
    <t>Kokop bangkalan, 16-3-1968</t>
  </si>
  <si>
    <t>Yogyakarta, 3-9-1967</t>
  </si>
  <si>
    <t>Blora, 10-12-1979</t>
  </si>
  <si>
    <t>Sungai Deras, 17-12-1985</t>
  </si>
  <si>
    <t>Darit, 4-6-1968</t>
  </si>
  <si>
    <t>Cilacap, 23-10-1966</t>
  </si>
  <si>
    <t>Singkawang, 28-6-1993</t>
  </si>
  <si>
    <t>Pontianak, 4-4-1984</t>
  </si>
  <si>
    <t>Pontianak, 25-7-1989</t>
  </si>
  <si>
    <t>Nanga Suhaid, 25-4-1978</t>
  </si>
  <si>
    <t>Singkawang, 6-10-1984</t>
  </si>
  <si>
    <t>Parit Banjar, 10-1-1980</t>
  </si>
  <si>
    <t>Pontianak, 30-4-1981</t>
  </si>
  <si>
    <t>Pontianak, 3-4-1980</t>
  </si>
  <si>
    <t>Darit, 16-6-1974</t>
  </si>
  <si>
    <t>Pontianak, 30-4-1975</t>
  </si>
  <si>
    <t>Pontianak, 5-1-1978</t>
  </si>
  <si>
    <t>Rasau Jaya, 8-10-1983</t>
  </si>
  <si>
    <t>Pemangkat, 22-7-1984</t>
  </si>
  <si>
    <t>Maninjau, 19-8-1982</t>
  </si>
  <si>
    <t>Sungai Kenyit, 13-11-1977</t>
  </si>
  <si>
    <t>Retok, 10-10-1977</t>
  </si>
  <si>
    <t>Pontianak, 21-1-1973</t>
  </si>
  <si>
    <t>Pontianak, 23-7-1965</t>
  </si>
  <si>
    <t>Banjarmasin, 16-4-1985</t>
  </si>
  <si>
    <t>Pontianak, 18-8-1972</t>
  </si>
  <si>
    <t>Pontianak, 16-2-1973</t>
  </si>
  <si>
    <t>Pontianak, 9-3-1965</t>
  </si>
  <si>
    <t>Pontianak, 28-10-1988</t>
  </si>
  <si>
    <t>Pontianak, 21-1-1988</t>
  </si>
  <si>
    <t>Pontianak, 21-2-1956</t>
  </si>
  <si>
    <t>Sukadana, 21-11-1985</t>
  </si>
  <si>
    <t>Pontianak, 4-4-1985</t>
  </si>
  <si>
    <t>Nasupati, 28-8-1980</t>
  </si>
  <si>
    <t>Sui Burung,15-5-1988</t>
  </si>
  <si>
    <t>S1</t>
  </si>
  <si>
    <t>SLTA</t>
  </si>
  <si>
    <t>S2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</si>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</sst>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1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Arial Narrow"/>
      <family val="2"/>
    </font>
    <font>
      <sz val="9"/>
      <color theme="1"/>
      <name val="Tahoma"/>
      <family val="2"/>
    </font>
    <font>
      <sz val="9"/>
      <name val="Arial"/>
      <family val="2"/>
    </font>
    <font>
      <sz val="8"/>
      <name val="Tahoma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7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3" xfId="2" applyFont="1" applyBorder="1" applyAlignment="1">
      <alignment vertical="center" wrapText="1"/>
    </xf>
    <xf numFmtId="0" fontId="6" fillId="0" borderId="4" xfId="2" applyFont="1" applyBorder="1" applyAlignment="1">
      <alignment vertical="center" wrapText="1"/>
    </xf>
    <xf numFmtId="0" fontId="6" fillId="0" borderId="5" xfId="2" applyFont="1" applyBorder="1" applyAlignment="1">
      <alignment vertical="center" wrapText="1"/>
    </xf>
    <xf numFmtId="3" fontId="2" fillId="3" borderId="6" xfId="0" applyNumberFormat="1" applyFont="1" applyFill="1" applyBorder="1" applyAlignment="1">
      <alignment horizontal="left" vertical="center" wrapText="1"/>
    </xf>
    <xf numFmtId="3" fontId="2" fillId="3" borderId="7" xfId="0" applyNumberFormat="1" applyFont="1" applyFill="1" applyBorder="1" applyAlignment="1">
      <alignment horizontal="left" vertical="center" wrapText="1"/>
    </xf>
    <xf numFmtId="3" fontId="2" fillId="3" borderId="8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3" fontId="2" fillId="0" borderId="7" xfId="0" applyNumberFormat="1" applyFont="1" applyFill="1" applyBorder="1" applyAlignment="1">
      <alignment vertical="center" wrapText="1"/>
    </xf>
    <xf numFmtId="3" fontId="7" fillId="3" borderId="7" xfId="0" applyNumberFormat="1" applyFont="1" applyFill="1" applyBorder="1" applyAlignment="1">
      <alignment horizontal="left" vertical="center" wrapText="1"/>
    </xf>
    <xf numFmtId="3" fontId="7" fillId="0" borderId="7" xfId="0" applyNumberFormat="1" applyFont="1" applyFill="1" applyBorder="1" applyAlignment="1">
      <alignment horizontal="left" vertical="center" wrapText="1"/>
    </xf>
    <xf numFmtId="3" fontId="8" fillId="3" borderId="8" xfId="0" applyNumberFormat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quotePrefix="1" applyFont="1" applyFill="1" applyBorder="1" applyAlignment="1">
      <alignment horizontal="center" vertical="center" wrapText="1"/>
    </xf>
    <xf numFmtId="0" fontId="2" fillId="3" borderId="11" xfId="0" quotePrefix="1" applyFont="1" applyFill="1" applyBorder="1" applyAlignment="1">
      <alignment horizontal="center" vertical="center" wrapText="1"/>
    </xf>
    <xf numFmtId="0" fontId="2" fillId="3" borderId="9" xfId="0" quotePrefix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0" xfId="0" quotePrefix="1" applyFont="1" applyFill="1" applyBorder="1" applyAlignment="1">
      <alignment horizontal="center" vertical="center" wrapText="1"/>
    </xf>
    <xf numFmtId="49" fontId="2" fillId="3" borderId="9" xfId="0" quotePrefix="1" applyNumberFormat="1" applyFont="1" applyFill="1" applyBorder="1" applyAlignment="1">
      <alignment horizontal="center" vertical="center" wrapText="1"/>
    </xf>
    <xf numFmtId="3" fontId="2" fillId="3" borderId="12" xfId="0" applyNumberFormat="1" applyFont="1" applyFill="1" applyBorder="1" applyAlignment="1">
      <alignment horizontal="left" vertical="center" wrapText="1"/>
    </xf>
    <xf numFmtId="3" fontId="9" fillId="3" borderId="12" xfId="0" applyNumberFormat="1" applyFont="1" applyFill="1" applyBorder="1" applyAlignment="1">
      <alignment horizontal="left" vertical="center" wrapText="1"/>
    </xf>
    <xf numFmtId="3" fontId="2" fillId="3" borderId="13" xfId="0" applyNumberFormat="1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NA/2013/Dina%20DR%20PC%20AMAL/back%20up%20flash%20disk/PELATIHAN%20PERKOPERASIAN%20SYARIAH%20PONTIANAK/Biodata/Biodata%20Peser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INA/2013/Dina%20DR%20PC%20AMAL/back%20up%20flash%20disk/PELATIHAN%20PERKOPERASIAN%20SYARIAH%20PONTIANAK/Biodata/Biodata%20Peser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LAS A"/>
      <sheetName val="KELAS B (2)"/>
    </sheetNames>
    <sheetDataSet>
      <sheetData sheetId="0" refreshError="1">
        <row r="10">
          <cell r="D10" t="str">
            <v>Jl. Tani Kel Sarigon Pontianak Timur</v>
          </cell>
        </row>
        <row r="13">
          <cell r="D13" t="str">
            <v>Jl. Tani Kel Sarigon Pontianak Timur</v>
          </cell>
        </row>
        <row r="21">
          <cell r="D21" t="str">
            <v>KJKS KUWIS BMT Al- Amin</v>
          </cell>
        </row>
        <row r="25">
          <cell r="D25" t="str">
            <v xml:space="preserve">Jl. ATOT Achmad Masjid Al - Amin Sungai Beliung Pontianak </v>
          </cell>
        </row>
        <row r="33">
          <cell r="D33" t="str">
            <v>KJKS BMT Istiqomah</v>
          </cell>
        </row>
        <row r="37">
          <cell r="D37" t="str">
            <v>Jl Penjara Kedamin Hulu Potussibou Selatan Kapuas Hulu</v>
          </cell>
        </row>
        <row r="45">
          <cell r="D45" t="str">
            <v>KSU BMT Mujahidin</v>
          </cell>
        </row>
        <row r="49">
          <cell r="D49" t="str">
            <v>Jl khatulistiwa Gg Dharma Putra Siantar Pontianak</v>
          </cell>
        </row>
        <row r="57">
          <cell r="D57" t="str">
            <v>P2KP Mandiri Syariah</v>
          </cell>
        </row>
        <row r="61">
          <cell r="D61" t="str">
            <v>Kom Yos Sudarso Gg Cermai No 25 SEI Jawi Luar Pontianak</v>
          </cell>
        </row>
        <row r="69">
          <cell r="D69" t="str">
            <v>Koppotren Husnul Yadin</v>
          </cell>
        </row>
        <row r="73">
          <cell r="D73" t="str">
            <v>Jl Parwasal Salam Siantar Tengah Pontianak Utara</v>
          </cell>
        </row>
        <row r="74">
          <cell r="D74" t="str">
            <v>085245859445</v>
          </cell>
        </row>
        <row r="81">
          <cell r="D81" t="str">
            <v>KSU BMT Khairunnisa</v>
          </cell>
        </row>
        <row r="85">
          <cell r="D85" t="str">
            <v>Jl Husein Hamzah Komp Batara Indah D22 Sei Jawi Luar</v>
          </cell>
        </row>
        <row r="86">
          <cell r="D86" t="str">
            <v>0561 - 7545849 / 0821 4842 7678</v>
          </cell>
        </row>
        <row r="93">
          <cell r="D93" t="str">
            <v>KSU Jihan Raya</v>
          </cell>
        </row>
        <row r="97">
          <cell r="D97" t="str">
            <v>Jl Veteran Gg Syukur 6 / Wahyu No 2 Benua Melayu Barat</v>
          </cell>
        </row>
        <row r="98">
          <cell r="D98" t="str">
            <v>0561 - 7565141</v>
          </cell>
        </row>
        <row r="105">
          <cell r="D105" t="str">
            <v>Koppotren Bustanul Ulum</v>
          </cell>
        </row>
        <row r="109">
          <cell r="D109" t="str">
            <v>Parit Banjar,RT/RW 06/04 Mempawah Timur Pontianak</v>
          </cell>
        </row>
        <row r="110">
          <cell r="D110" t="str">
            <v xml:space="preserve"> 0852 4533 3899</v>
          </cell>
        </row>
        <row r="117">
          <cell r="D117" t="str">
            <v>Koppotren Bustanul Ulum</v>
          </cell>
        </row>
        <row r="121">
          <cell r="D121" t="str">
            <v>Parit Banjar,RT/RW 06/04 Mempawah Timur Pontianak</v>
          </cell>
        </row>
        <row r="122">
          <cell r="D122" t="str">
            <v>0857 5072 8933</v>
          </cell>
        </row>
        <row r="130">
          <cell r="D130" t="str">
            <v>Al - Itqon</v>
          </cell>
        </row>
        <row r="134">
          <cell r="D134" t="str">
            <v>Jl Parwasal Siantan Tengah Pontianak Utara</v>
          </cell>
        </row>
        <row r="135">
          <cell r="D135" t="str">
            <v>0852 4560 0310</v>
          </cell>
        </row>
        <row r="142">
          <cell r="D142" t="str">
            <v>BMT Mujahidin Cabang Sambas</v>
          </cell>
        </row>
        <row r="146">
          <cell r="D146" t="str">
            <v>Jl Suka Mantri Dalam Kaum Sambas</v>
          </cell>
        </row>
        <row r="147">
          <cell r="D147" t="str">
            <v>0852 4512 8310</v>
          </cell>
        </row>
        <row r="154">
          <cell r="D154" t="str">
            <v>Koppotren Nurul Ulum</v>
          </cell>
        </row>
        <row r="158">
          <cell r="D158" t="str">
            <v>Jl. Sawo gg Jariah Sui Jawi Jalan Pontianak Barat</v>
          </cell>
        </row>
        <row r="159">
          <cell r="D159" t="str">
            <v>0852 5205 8863</v>
          </cell>
        </row>
        <row r="166">
          <cell r="D166" t="str">
            <v>Az-Zahrah Simpan Pinjam</v>
          </cell>
        </row>
        <row r="170">
          <cell r="D170" t="str">
            <v>Benua Melayu Darat Pontianak Selatan</v>
          </cell>
        </row>
        <row r="171">
          <cell r="D171" t="str">
            <v>0813 5251 9115</v>
          </cell>
        </row>
        <row r="178">
          <cell r="D178" t="str">
            <v>KSU Sirajiddin</v>
          </cell>
        </row>
        <row r="182">
          <cell r="D182" t="str">
            <v>Jl Apel Sei Jawi Luar Pontianak Barat</v>
          </cell>
        </row>
        <row r="183">
          <cell r="D183" t="str">
            <v>081345786889</v>
          </cell>
        </row>
        <row r="191">
          <cell r="D191" t="str">
            <v>KSU BMT Mitra Sejahtera</v>
          </cell>
        </row>
        <row r="195">
          <cell r="D195" t="str">
            <v>Jl.Dr. Wahdins Gg.Sepakat 6</v>
          </cell>
        </row>
        <row r="196">
          <cell r="D196" t="str">
            <v>08125754991</v>
          </cell>
        </row>
        <row r="203">
          <cell r="D203" t="str">
            <v>Koperasi Pondok Pesantren ASSYUBBAN</v>
          </cell>
        </row>
        <row r="207">
          <cell r="D207" t="str">
            <v>Jl.Apel, 59 Apel 7 / 55</v>
          </cell>
        </row>
        <row r="208">
          <cell r="D208" t="str">
            <v>085245651777</v>
          </cell>
        </row>
        <row r="215">
          <cell r="D215" t="str">
            <v>Koppontren Salsabila</v>
          </cell>
        </row>
        <row r="219">
          <cell r="D219" t="str">
            <v>Jl. Apel Gg. Apel 7 No.59</v>
          </cell>
        </row>
        <row r="220">
          <cell r="D220" t="str">
            <v>085245606074</v>
          </cell>
        </row>
        <row r="227">
          <cell r="D227" t="str">
            <v>KJKS Amanah Madani</v>
          </cell>
        </row>
        <row r="231">
          <cell r="D231" t="str">
            <v>Jl.Alianyang Gg. Citarum No.60</v>
          </cell>
        </row>
        <row r="232">
          <cell r="D232" t="str">
            <v>085252489151</v>
          </cell>
        </row>
        <row r="239">
          <cell r="D239" t="str">
            <v>KSU "Karya Bersatu"</v>
          </cell>
        </row>
        <row r="243">
          <cell r="D243" t="str">
            <v>Jl. Segedong Kec. Segedong</v>
          </cell>
        </row>
        <row r="244">
          <cell r="D244" t="str">
            <v>085245319875</v>
          </cell>
        </row>
        <row r="252">
          <cell r="D252" t="str">
            <v>Kopontren Al-Baharudin</v>
          </cell>
        </row>
        <row r="256">
          <cell r="D256" t="str">
            <v>Jl. Sungai Pandan Rt.07 Rw.06</v>
          </cell>
        </row>
        <row r="257">
          <cell r="D257" t="str">
            <v>085750007039</v>
          </cell>
        </row>
        <row r="264">
          <cell r="D264" t="str">
            <v>Kopontren Al-Baharudin</v>
          </cell>
        </row>
        <row r="269">
          <cell r="D269" t="str">
            <v>081352504329</v>
          </cell>
        </row>
        <row r="276">
          <cell r="D276" t="str">
            <v>Kopontren Al-Islah</v>
          </cell>
        </row>
        <row r="280">
          <cell r="D280" t="str">
            <v>Antibar Mempawah</v>
          </cell>
        </row>
        <row r="281">
          <cell r="D281" t="str">
            <v>081254231450</v>
          </cell>
        </row>
        <row r="288">
          <cell r="D288" t="str">
            <v>Mebel Dan Pengelolaan Dana Simpan Pinjam</v>
          </cell>
        </row>
        <row r="292">
          <cell r="D292" t="str">
            <v>Jl. Pangsuma Antibar Mempawah</v>
          </cell>
        </row>
        <row r="293">
          <cell r="D293" t="str">
            <v>085750146759</v>
          </cell>
        </row>
        <row r="300">
          <cell r="D300" t="str">
            <v>KSU-BMT Miftahus Salam</v>
          </cell>
        </row>
        <row r="304">
          <cell r="D304" t="str">
            <v>Jl.Manunggal x</v>
          </cell>
        </row>
        <row r="305">
          <cell r="D305" t="str">
            <v>085750064724</v>
          </cell>
        </row>
        <row r="313">
          <cell r="D313" t="str">
            <v>KSU-BMT Miftahus Salam</v>
          </cell>
        </row>
        <row r="317">
          <cell r="D317" t="str">
            <v>Jl.Parit Brahima Rt.03/Rw.04</v>
          </cell>
        </row>
        <row r="318">
          <cell r="D318" t="str">
            <v>08125666694</v>
          </cell>
        </row>
        <row r="325">
          <cell r="D325" t="str">
            <v>KSU Syariah Aisyiyah At-Taqwa</v>
          </cell>
        </row>
        <row r="329">
          <cell r="D329" t="str">
            <v>Dusun VI Bhinakarya Rt.48 Rw.12</v>
          </cell>
        </row>
        <row r="330">
          <cell r="D330" t="str">
            <v>08125778387</v>
          </cell>
        </row>
        <row r="337">
          <cell r="D337" t="str">
            <v>KSU BMT Basmallah</v>
          </cell>
        </row>
        <row r="341">
          <cell r="D341" t="str">
            <v>Jl. Saman Hudi Perumnas III No.56</v>
          </cell>
        </row>
        <row r="342">
          <cell r="D342" t="str">
            <v>081352145252</v>
          </cell>
        </row>
        <row r="349">
          <cell r="D349" t="str">
            <v>KSP Primadaya</v>
          </cell>
        </row>
        <row r="353">
          <cell r="D353" t="str">
            <v>Jl. Raya Desa Nusapati</v>
          </cell>
        </row>
        <row r="354">
          <cell r="D354" t="str">
            <v>085246391689</v>
          </cell>
        </row>
        <row r="361">
          <cell r="D361" t="str">
            <v>KSU Karya Bersatu</v>
          </cell>
        </row>
        <row r="365">
          <cell r="D365" t="str">
            <v>Jl. Raya Sui Burung</v>
          </cell>
        </row>
        <row r="366">
          <cell r="D366" t="str">
            <v>0811561597</v>
          </cell>
        </row>
      </sheetData>
      <sheetData sheetId="1" refreshError="1">
        <row r="9">
          <cell r="D9" t="str">
            <v>Kopemas Borneo Sejahtera</v>
          </cell>
        </row>
        <row r="10">
          <cell r="D10" t="str">
            <v>Jl. RE . Marta Dinata Komplek Ruko Marta Indah</v>
          </cell>
        </row>
        <row r="14">
          <cell r="D14" t="str">
            <v>-</v>
          </cell>
        </row>
        <row r="21">
          <cell r="D21" t="str">
            <v>Kopermas Borneo Sejahtera</v>
          </cell>
        </row>
        <row r="25">
          <cell r="D25" t="str">
            <v>Jl.Sawo Jalur 2B No.9 PTK</v>
          </cell>
        </row>
        <row r="26">
          <cell r="D26" t="str">
            <v>08152201629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LAS B (2)"/>
      <sheetName val="KELAS A"/>
    </sheetNames>
    <sheetDataSet>
      <sheetData sheetId="0" refreshError="1">
        <row r="33">
          <cell r="D33" t="str">
            <v>Kossuma</v>
          </cell>
        </row>
        <row r="37">
          <cell r="D37" t="str">
            <v>Jl. A. Djelani Bin Mempawah Permai</v>
          </cell>
        </row>
        <row r="38">
          <cell r="D38" t="str">
            <v>0561-6695437 / 08125602447</v>
          </cell>
        </row>
        <row r="49">
          <cell r="D49" t="str">
            <v>Jl. A.Djelani BTN Mempawah Permai</v>
          </cell>
        </row>
        <row r="50">
          <cell r="D50" t="str">
            <v>0561-6695437</v>
          </cell>
        </row>
        <row r="57">
          <cell r="D57" t="str">
            <v>BTM UGT Syariah Sidogiri</v>
          </cell>
        </row>
        <row r="61">
          <cell r="D61" t="str">
            <v>Jl. Parwasal Gg. Hidayah</v>
          </cell>
        </row>
        <row r="62">
          <cell r="D62" t="str">
            <v>082270020581</v>
          </cell>
        </row>
        <row r="69">
          <cell r="D69" t="str">
            <v>Nurussobah</v>
          </cell>
        </row>
        <row r="73">
          <cell r="D73" t="str">
            <v>Jl.Nipan Kuning Dalam</v>
          </cell>
        </row>
        <row r="74">
          <cell r="D74" t="str">
            <v>085332103598</v>
          </cell>
        </row>
        <row r="82">
          <cell r="D82" t="str">
            <v>BTM Mitra Mandiri Kapuas Hulu</v>
          </cell>
        </row>
        <row r="86">
          <cell r="D86" t="str">
            <v>Jl. Tanjung Raya II Gg.Kurnia Agung No.9</v>
          </cell>
        </row>
        <row r="87">
          <cell r="D87" t="str">
            <v>085654559400</v>
          </cell>
        </row>
        <row r="94">
          <cell r="D94" t="str">
            <v>BMT UGT Sidogiri</v>
          </cell>
        </row>
        <row r="98">
          <cell r="D98" t="str">
            <v>Jl. Kartini Gg.Makmur</v>
          </cell>
        </row>
        <row r="99">
          <cell r="D99" t="str">
            <v>085310034455</v>
          </cell>
        </row>
        <row r="106">
          <cell r="D106" t="str">
            <v>BMT UGD Sidogiri Cabang Sui Pinyah</v>
          </cell>
        </row>
        <row r="110">
          <cell r="D110" t="str">
            <v>Jl. Sui Rasau Sui Pinyuh Pontianak</v>
          </cell>
        </row>
        <row r="111">
          <cell r="D111" t="str">
            <v>085259381099</v>
          </cell>
        </row>
        <row r="118">
          <cell r="D118" t="str">
            <v>Koprasi Baitul Maussasah</v>
          </cell>
        </row>
        <row r="122">
          <cell r="D122" t="str">
            <v>Patok 3 Gang Amal No.14 Rasau Jaya</v>
          </cell>
        </row>
        <row r="123">
          <cell r="D123" t="str">
            <v>08152222364</v>
          </cell>
        </row>
        <row r="131">
          <cell r="D131" t="str">
            <v>KSU BMT KUBE Sejahtera 029</v>
          </cell>
        </row>
        <row r="135">
          <cell r="D135" t="str">
            <v>Jl. Pramuka Gg.Amanah Rt.07 Rw.06</v>
          </cell>
        </row>
        <row r="136">
          <cell r="D136" t="str">
            <v>081256544428</v>
          </cell>
        </row>
        <row r="143">
          <cell r="D143" t="str">
            <v>KJKS Kalbar Madani</v>
          </cell>
        </row>
        <row r="147">
          <cell r="D147" t="str">
            <v>Jl. HRA Rahman Gg.Selamat III No.27</v>
          </cell>
        </row>
        <row r="148">
          <cell r="D148" t="str">
            <v>081257877400</v>
          </cell>
        </row>
        <row r="156">
          <cell r="D156" t="str">
            <v>KJKS Kalbar Madani</v>
          </cell>
        </row>
        <row r="160">
          <cell r="D160" t="str">
            <v>Gg. Selamat III / 27</v>
          </cell>
        </row>
        <row r="161">
          <cell r="D161" t="str">
            <v>778361</v>
          </cell>
        </row>
        <row r="168">
          <cell r="D168" t="str">
            <v>Kopontren Walisongo</v>
          </cell>
        </row>
        <row r="172">
          <cell r="D172" t="str">
            <v>Pot.Rintis Rt.62 118 Ponggur Kecil</v>
          </cell>
        </row>
        <row r="173">
          <cell r="D173" t="str">
            <v>085391017551</v>
          </cell>
        </row>
        <row r="180">
          <cell r="D180" t="str">
            <v>Koperasi Simpan Pinjam Syariah BTM Rasau Jaya</v>
          </cell>
        </row>
        <row r="184">
          <cell r="D184" t="str">
            <v>Jl.Raja Wali</v>
          </cell>
        </row>
        <row r="185">
          <cell r="D185" t="str">
            <v>085245902141</v>
          </cell>
        </row>
        <row r="193">
          <cell r="D193" t="str">
            <v>BMT Samudra Rizki</v>
          </cell>
        </row>
        <row r="197">
          <cell r="D197" t="str">
            <v>Jl. A.K.K</v>
          </cell>
        </row>
        <row r="198">
          <cell r="D198" t="str">
            <v>085245722355</v>
          </cell>
        </row>
        <row r="205">
          <cell r="D205" t="str">
            <v>BTM Aisyiyah</v>
          </cell>
        </row>
        <row r="209">
          <cell r="D209" t="str">
            <v>Jl. Ampera Komp.Taman Ampera Residense No.3</v>
          </cell>
        </row>
        <row r="210">
          <cell r="D210" t="str">
            <v>085245781982</v>
          </cell>
        </row>
        <row r="217">
          <cell r="D217" t="str">
            <v>KSU BMT Al-Asyraf Madani</v>
          </cell>
        </row>
        <row r="221">
          <cell r="D221" t="str">
            <v>Jl. M.Yamin Gg.Melati 2 No.2</v>
          </cell>
        </row>
        <row r="222">
          <cell r="D222" t="str">
            <v>081649077193</v>
          </cell>
        </row>
        <row r="230">
          <cell r="D230" t="str">
            <v>Koppontren Sinar Pagi Al-Hamidi</v>
          </cell>
        </row>
        <row r="234">
          <cell r="D234" t="str">
            <v>Jl. HR Arahman 66 Bukit Seribu No.17</v>
          </cell>
        </row>
        <row r="235">
          <cell r="D235" t="str">
            <v>085860144819</v>
          </cell>
        </row>
        <row r="242">
          <cell r="D242" t="str">
            <v>KSU BMT Al-Falah</v>
          </cell>
        </row>
        <row r="246">
          <cell r="D246" t="str">
            <v>Jl. Puskesmas Barat</v>
          </cell>
        </row>
        <row r="247">
          <cell r="D247" t="str">
            <v>08125775853</v>
          </cell>
        </row>
        <row r="255">
          <cell r="D255" t="str">
            <v>Koppontren TAM Azzahroh</v>
          </cell>
        </row>
        <row r="259">
          <cell r="D259" t="str">
            <v>Jl. Selat Sumba Gg. Bersama I Rt.01 Rw.18</v>
          </cell>
        </row>
        <row r="260">
          <cell r="D260" t="str">
            <v>0561 885762 / 08125695848</v>
          </cell>
        </row>
        <row r="267">
          <cell r="D267" t="str">
            <v>BMT Serba Cita</v>
          </cell>
        </row>
        <row r="271">
          <cell r="D271" t="str">
            <v>Jl. Wahidin Gg. Batas Pandang Jalur 1 no.4</v>
          </cell>
        </row>
        <row r="272">
          <cell r="D272" t="str">
            <v>085245975468</v>
          </cell>
        </row>
        <row r="279">
          <cell r="D279" t="str">
            <v>KSU Syariah P2KP Mandiri</v>
          </cell>
        </row>
        <row r="283">
          <cell r="D283" t="str">
            <v>Jl. Putri Candramidi 66 Catur Jaya</v>
          </cell>
        </row>
        <row r="284">
          <cell r="D284" t="str">
            <v>08125708170</v>
          </cell>
        </row>
        <row r="291">
          <cell r="D291" t="str">
            <v>Puskopsyah Mitra Kalisak</v>
          </cell>
        </row>
        <row r="295">
          <cell r="D295" t="str">
            <v>Bangka Belitung Laut Pontianak Tenggara</v>
          </cell>
        </row>
        <row r="296">
          <cell r="D296" t="str">
            <v>0813451 60454</v>
          </cell>
        </row>
        <row r="304">
          <cell r="D304" t="str">
            <v>RTRS Sinar Sari</v>
          </cell>
        </row>
        <row r="308">
          <cell r="D308" t="str">
            <v>Jl. Kesehatan No.5</v>
          </cell>
        </row>
        <row r="317">
          <cell r="D317" t="str">
            <v>BMT KUME Sejahtera</v>
          </cell>
        </row>
        <row r="321">
          <cell r="D321" t="str">
            <v>Komp. Mitra Raya Lestari B.13</v>
          </cell>
        </row>
        <row r="322">
          <cell r="D322" t="str">
            <v>0821 50481581</v>
          </cell>
        </row>
        <row r="329">
          <cell r="D329" t="str">
            <v>KJKS Mbaiyun Tresno</v>
          </cell>
        </row>
        <row r="333">
          <cell r="D333" t="str">
            <v>Komp.Gruiya Nusada Blok H 29</v>
          </cell>
        </row>
        <row r="334">
          <cell r="D334" t="str">
            <v>081487316996</v>
          </cell>
        </row>
        <row r="341">
          <cell r="D341" t="str">
            <v>KJKS Mina Raya</v>
          </cell>
        </row>
        <row r="345">
          <cell r="D345" t="str">
            <v>Parit Tengkorak Rt.01 Rw.05</v>
          </cell>
        </row>
        <row r="353">
          <cell r="D353" t="str">
            <v>KSU BMT TS Syifa</v>
          </cell>
        </row>
        <row r="357">
          <cell r="D357" t="str">
            <v>Jl. Pendidikan</v>
          </cell>
        </row>
        <row r="358">
          <cell r="D358" t="str">
            <v>-</v>
          </cell>
        </row>
        <row r="365">
          <cell r="D365" t="str">
            <v>KSU MIS Bakari</v>
          </cell>
        </row>
        <row r="369">
          <cell r="D369" t="str">
            <v>Jl. Ali Aiyangan No.21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2"/>
  <sheetViews>
    <sheetView tabSelected="1" zoomScale="75" zoomScaleNormal="75" workbookViewId="0">
      <selection activeCell="T53" sqref="T53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 customWidth="1"/>
    <col min="16" max="16" width="12" style="1"/>
    <col min="17" max="17" width="5.140625" style="1" bestFit="1" customWidth="1"/>
    <col min="18" max="18" width="11.5703125" style="1"/>
    <col min="19" max="19" width="20" style="1" bestFit="1" customWidth="1"/>
    <col min="20" max="20" width="7.42578125" style="1" bestFit="1" customWidth="1"/>
    <col min="21" max="21" width="20.85546875" style="1" customWidth="1"/>
    <col min="22" max="22" width="61.42578125" style="1"/>
    <col min="23" max="23" width="17.42578125" style="1" customWidth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7.2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1" t="s">
        <v>26</v>
      </c>
      <c r="N2"/>
      <c r="O2" s="7" t="s">
        <v>96</v>
      </c>
      <c r="P2" s="35" t="s">
        <v>94</v>
      </c>
      <c r="Q2" s="1">
        <v>33</v>
      </c>
      <c r="R2" s="8" t="str">
        <f>IF(Q2&lt;21,"&lt; 21",IF(Q2&lt;=30,"21 - 30",IF(Q2&lt;=40,"31 - 40",IF(Q2&lt;=50,"41 - 50","&gt; 50" ))))</f>
        <v>31 - 40</v>
      </c>
      <c r="S2" s="9" t="s">
        <v>156</v>
      </c>
      <c r="T2" s="32" t="s">
        <v>93</v>
      </c>
      <c r="U2" s="22" t="s">
        <v>86</v>
      </c>
      <c r="V2" s="14" t="str">
        <f>'[1]KELAS A'!$D$13</f>
        <v>Jl. Tani Kel Sarigon Pontianak Timur</v>
      </c>
      <c r="W2" s="28" t="s">
        <v>87</v>
      </c>
      <c r="X2"/>
      <c r="Y2" s="6"/>
    </row>
    <row r="3" spans="1:25" ht="23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2" t="s">
        <v>27</v>
      </c>
      <c r="N3"/>
      <c r="O3" s="7" t="s">
        <v>97</v>
      </c>
      <c r="P3" s="35" t="s">
        <v>94</v>
      </c>
      <c r="Q3" s="1">
        <v>29</v>
      </c>
      <c r="R3" s="8" t="str">
        <f t="shared" ref="R3:R61" si="0">IF(Q3&lt;21,"&lt; 21",IF(Q3&lt;=30,"21 - 30",IF(Q3&lt;=40,"31 - 40",IF(Q3&lt;=50,"41 - 50","&gt; 50" ))))</f>
        <v>21 - 30</v>
      </c>
      <c r="S3" s="9" t="s">
        <v>156</v>
      </c>
      <c r="T3" s="33" t="s">
        <v>93</v>
      </c>
      <c r="U3" s="23" t="str">
        <f>'[1]KELAS A'!$D$21</f>
        <v>KJKS KUWIS BMT Al- Amin</v>
      </c>
      <c r="V3" s="15" t="str">
        <f>'[1]KELAS A'!$D$25</f>
        <v xml:space="preserve">Jl. ATOT Achmad Masjid Al - Amin Sungai Beliung Pontianak </v>
      </c>
      <c r="W3" s="28" t="s">
        <v>88</v>
      </c>
      <c r="X3"/>
      <c r="Y3" s="6"/>
    </row>
    <row r="4" spans="1:25" ht="17.2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2" t="s">
        <v>28</v>
      </c>
      <c r="N4"/>
      <c r="O4" s="7" t="s">
        <v>98</v>
      </c>
      <c r="P4" s="35" t="s">
        <v>94</v>
      </c>
      <c r="Q4" s="1">
        <v>30</v>
      </c>
      <c r="R4" s="8" t="str">
        <f t="shared" si="0"/>
        <v>21 - 30</v>
      </c>
      <c r="S4" s="9" t="s">
        <v>156</v>
      </c>
      <c r="T4" s="33" t="s">
        <v>93</v>
      </c>
      <c r="U4" s="23" t="str">
        <f>'[1]KELAS A'!$D$33</f>
        <v>KJKS BMT Istiqomah</v>
      </c>
      <c r="V4" s="15" t="str">
        <f>'[1]KELAS A'!$D$37</f>
        <v>Jl Penjara Kedamin Hulu Potussibou Selatan Kapuas Hulu</v>
      </c>
      <c r="W4" s="28" t="s">
        <v>89</v>
      </c>
      <c r="X4"/>
      <c r="Y4" s="6"/>
    </row>
    <row r="5" spans="1:25" ht="17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2" t="s">
        <v>29</v>
      </c>
      <c r="N5"/>
      <c r="O5" s="7" t="s">
        <v>99</v>
      </c>
      <c r="P5" s="35" t="s">
        <v>95</v>
      </c>
      <c r="Q5" s="1">
        <v>23</v>
      </c>
      <c r="R5" s="8" t="str">
        <f t="shared" si="0"/>
        <v>21 - 30</v>
      </c>
      <c r="S5" s="9" t="s">
        <v>157</v>
      </c>
      <c r="T5" s="33" t="s">
        <v>93</v>
      </c>
      <c r="U5" s="23" t="str">
        <f>'[1]KELAS A'!$D$45</f>
        <v>KSU BMT Mujahidin</v>
      </c>
      <c r="V5" s="15" t="str">
        <f>'[1]KELAS A'!$D$49</f>
        <v>Jl khatulistiwa Gg Dharma Putra Siantar Pontianak</v>
      </c>
      <c r="W5" s="28" t="s">
        <v>90</v>
      </c>
      <c r="X5"/>
      <c r="Y5" s="6"/>
    </row>
    <row r="6" spans="1:25" ht="17.2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2" t="s">
        <v>30</v>
      </c>
      <c r="N6"/>
      <c r="O6" s="7" t="s">
        <v>100</v>
      </c>
      <c r="P6" s="35" t="s">
        <v>94</v>
      </c>
      <c r="Q6" s="1">
        <v>40</v>
      </c>
      <c r="R6" s="8" t="str">
        <f t="shared" si="0"/>
        <v>31 - 40</v>
      </c>
      <c r="S6" s="9" t="s">
        <v>156</v>
      </c>
      <c r="T6" s="33" t="s">
        <v>93</v>
      </c>
      <c r="U6" s="23" t="str">
        <f>'[1]KELAS A'!$D$57</f>
        <v>P2KP Mandiri Syariah</v>
      </c>
      <c r="V6" s="15" t="str">
        <f>'[1]KELAS A'!$D$61</f>
        <v>Kom Yos Sudarso Gg Cermai No 25 SEI Jawi Luar Pontianak</v>
      </c>
      <c r="W6" s="28" t="s">
        <v>91</v>
      </c>
      <c r="X6"/>
      <c r="Y6" s="6"/>
    </row>
    <row r="7" spans="1:25" ht="17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2" t="s">
        <v>31</v>
      </c>
      <c r="N7"/>
      <c r="O7" s="7" t="s">
        <v>101</v>
      </c>
      <c r="P7" s="35" t="s">
        <v>94</v>
      </c>
      <c r="Q7" s="1">
        <v>38</v>
      </c>
      <c r="R7" s="8" t="str">
        <f t="shared" si="0"/>
        <v>31 - 40</v>
      </c>
      <c r="S7" s="9" t="s">
        <v>156</v>
      </c>
      <c r="T7" s="33" t="s">
        <v>93</v>
      </c>
      <c r="U7" s="23" t="str">
        <f>'[1]KELAS A'!$D$69</f>
        <v>Koppotren Husnul Yadin</v>
      </c>
      <c r="V7" s="15" t="str">
        <f>'[1]KELAS A'!$D$73</f>
        <v>Jl Parwasal Salam Siantar Tengah Pontianak Utara</v>
      </c>
      <c r="W7" s="29" t="str">
        <f>'[1]KELAS A'!$D$74</f>
        <v>085245859445</v>
      </c>
      <c r="X7"/>
      <c r="Y7" s="6"/>
    </row>
    <row r="8" spans="1:25" ht="21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2" t="s">
        <v>32</v>
      </c>
      <c r="N8"/>
      <c r="O8" s="7" t="s">
        <v>102</v>
      </c>
      <c r="P8" s="35" t="s">
        <v>94</v>
      </c>
      <c r="Q8" s="1">
        <v>46</v>
      </c>
      <c r="R8" s="8" t="str">
        <f t="shared" si="0"/>
        <v>41 - 50</v>
      </c>
      <c r="S8" s="9" t="s">
        <v>156</v>
      </c>
      <c r="T8" s="33" t="s">
        <v>93</v>
      </c>
      <c r="U8" s="23" t="str">
        <f>'[1]KELAS A'!$D$81</f>
        <v>KSU BMT Khairunnisa</v>
      </c>
      <c r="V8" s="15" t="str">
        <f>'[1]KELAS A'!$D$85</f>
        <v>Jl Husein Hamzah Komp Batara Indah D22 Sei Jawi Luar</v>
      </c>
      <c r="W8" s="30" t="str">
        <f>'[1]KELAS A'!$D$86</f>
        <v>0561 - 7545849 / 0821 4842 7678</v>
      </c>
      <c r="X8"/>
      <c r="Y8" s="6"/>
    </row>
    <row r="9" spans="1:25" ht="17.2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2" t="s">
        <v>33</v>
      </c>
      <c r="N9"/>
      <c r="O9" s="7" t="s">
        <v>103</v>
      </c>
      <c r="P9" s="35" t="s">
        <v>95</v>
      </c>
      <c r="Q9" s="1">
        <v>38</v>
      </c>
      <c r="R9" s="8" t="str">
        <f t="shared" si="0"/>
        <v>31 - 40</v>
      </c>
      <c r="S9" s="9" t="s">
        <v>157</v>
      </c>
      <c r="T9" s="33" t="s">
        <v>93</v>
      </c>
      <c r="U9" s="23" t="str">
        <f>'[1]KELAS A'!$D$93</f>
        <v>KSU Jihan Raya</v>
      </c>
      <c r="V9" s="15" t="str">
        <f>'[1]KELAS A'!$D$97</f>
        <v>Jl Veteran Gg Syukur 6 / Wahyu No 2 Benua Melayu Barat</v>
      </c>
      <c r="W9" s="29" t="str">
        <f>'[1]KELAS A'!$D$98</f>
        <v>0561 - 7565141</v>
      </c>
      <c r="X9"/>
      <c r="Y9" s="6"/>
    </row>
    <row r="10" spans="1:25" ht="23.2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2" t="s">
        <v>34</v>
      </c>
      <c r="N10"/>
      <c r="O10" s="7" t="s">
        <v>104</v>
      </c>
      <c r="P10" s="35" t="s">
        <v>94</v>
      </c>
      <c r="Q10" s="1">
        <v>32</v>
      </c>
      <c r="R10" s="8" t="str">
        <f t="shared" si="0"/>
        <v>31 - 40</v>
      </c>
      <c r="S10" s="9" t="s">
        <v>156</v>
      </c>
      <c r="T10" s="33" t="s">
        <v>93</v>
      </c>
      <c r="U10" s="23" t="str">
        <f>'[1]KELAS A'!$D$105</f>
        <v>Koppotren Bustanul Ulum</v>
      </c>
      <c r="V10" s="15" t="str">
        <f>'[1]KELAS A'!$D$109</f>
        <v>Parit Banjar,RT/RW 06/04 Mempawah Timur Pontianak</v>
      </c>
      <c r="W10" s="29" t="str">
        <f>'[1]KELAS A'!$D$110</f>
        <v xml:space="preserve"> 0852 4533 3899</v>
      </c>
      <c r="X10"/>
      <c r="Y10" s="6"/>
    </row>
    <row r="11" spans="1:25" ht="23.2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2" t="s">
        <v>35</v>
      </c>
      <c r="N11"/>
      <c r="O11" s="7" t="s">
        <v>105</v>
      </c>
      <c r="P11" s="35" t="s">
        <v>94</v>
      </c>
      <c r="Q11" s="1">
        <v>26</v>
      </c>
      <c r="R11" s="8" t="str">
        <f t="shared" si="0"/>
        <v>21 - 30</v>
      </c>
      <c r="S11" s="9" t="s">
        <v>156</v>
      </c>
      <c r="T11" s="33" t="s">
        <v>93</v>
      </c>
      <c r="U11" s="23" t="str">
        <f>'[1]KELAS A'!$D$117</f>
        <v>Koppotren Bustanul Ulum</v>
      </c>
      <c r="V11" s="15" t="str">
        <f>'[1]KELAS A'!$D$121</f>
        <v>Parit Banjar,RT/RW 06/04 Mempawah Timur Pontianak</v>
      </c>
      <c r="W11" s="29" t="str">
        <f>'[1]KELAS A'!$D$122</f>
        <v>0857 5072 8933</v>
      </c>
      <c r="X11"/>
      <c r="Y11" s="6"/>
    </row>
    <row r="12" spans="1:25" ht="17.2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2" t="s">
        <v>36</v>
      </c>
      <c r="N12"/>
      <c r="O12" s="7" t="s">
        <v>106</v>
      </c>
      <c r="P12" s="35" t="s">
        <v>94</v>
      </c>
      <c r="Q12" s="1">
        <v>39</v>
      </c>
      <c r="R12" s="8" t="str">
        <f t="shared" si="0"/>
        <v>31 - 40</v>
      </c>
      <c r="S12" s="9" t="s">
        <v>157</v>
      </c>
      <c r="T12" s="33" t="s">
        <v>93</v>
      </c>
      <c r="U12" s="23" t="str">
        <f>'[1]KELAS A'!$D$130</f>
        <v>Al - Itqon</v>
      </c>
      <c r="V12" s="15" t="str">
        <f>'[1]KELAS A'!$D$134</f>
        <v>Jl Parwasal Siantan Tengah Pontianak Utara</v>
      </c>
      <c r="W12" s="29" t="str">
        <f>'[1]KELAS A'!$D$135</f>
        <v>0852 4560 0310</v>
      </c>
      <c r="X12"/>
      <c r="Y12" s="6"/>
    </row>
    <row r="13" spans="1:25" ht="23.2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2" t="s">
        <v>37</v>
      </c>
      <c r="N13"/>
      <c r="O13" s="7" t="s">
        <v>107</v>
      </c>
      <c r="P13" s="35" t="s">
        <v>95</v>
      </c>
      <c r="Q13" s="1">
        <v>23</v>
      </c>
      <c r="R13" s="8" t="str">
        <f t="shared" si="0"/>
        <v>21 - 30</v>
      </c>
      <c r="S13" s="9" t="s">
        <v>157</v>
      </c>
      <c r="T13" s="33" t="s">
        <v>93</v>
      </c>
      <c r="U13" s="23" t="str">
        <f>'[1]KELAS A'!$D$142</f>
        <v>BMT Mujahidin Cabang Sambas</v>
      </c>
      <c r="V13" s="15" t="str">
        <f>'[1]KELAS A'!$D$146</f>
        <v>Jl Suka Mantri Dalam Kaum Sambas</v>
      </c>
      <c r="W13" s="29" t="str">
        <f>'[1]KELAS A'!$D$147</f>
        <v>0852 4512 8310</v>
      </c>
      <c r="X13"/>
      <c r="Y13" s="6"/>
    </row>
    <row r="14" spans="1:25" ht="17.2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2" t="s">
        <v>38</v>
      </c>
      <c r="N14"/>
      <c r="O14" s="7" t="s">
        <v>108</v>
      </c>
      <c r="P14" s="35" t="s">
        <v>94</v>
      </c>
      <c r="Q14" s="1">
        <v>37</v>
      </c>
      <c r="R14" s="8" t="str">
        <f t="shared" si="0"/>
        <v>31 - 40</v>
      </c>
      <c r="S14" s="9" t="s">
        <v>156</v>
      </c>
      <c r="T14" s="33" t="s">
        <v>93</v>
      </c>
      <c r="U14" s="23" t="str">
        <f>'[1]KELAS A'!$D$154</f>
        <v>Koppotren Nurul Ulum</v>
      </c>
      <c r="V14" s="15" t="str">
        <f>'[1]KELAS A'!$D$158</f>
        <v>Jl. Sawo gg Jariah Sui Jawi Jalan Pontianak Barat</v>
      </c>
      <c r="W14" s="29" t="str">
        <f>'[1]KELAS A'!$D$159</f>
        <v>0852 5205 8863</v>
      </c>
      <c r="X14"/>
      <c r="Y14" s="6"/>
    </row>
    <row r="15" spans="1:25" ht="23.2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2" t="s">
        <v>39</v>
      </c>
      <c r="N15"/>
      <c r="O15" s="7" t="s">
        <v>109</v>
      </c>
      <c r="P15" s="35" t="s">
        <v>94</v>
      </c>
      <c r="Q15" s="1">
        <v>23</v>
      </c>
      <c r="R15" s="8" t="str">
        <f t="shared" si="0"/>
        <v>21 - 30</v>
      </c>
      <c r="S15" s="9" t="s">
        <v>156</v>
      </c>
      <c r="T15" s="33" t="s">
        <v>93</v>
      </c>
      <c r="U15" s="23" t="str">
        <f>'[1]KELAS A'!$D$166</f>
        <v>Az-Zahrah Simpan Pinjam</v>
      </c>
      <c r="V15" s="15" t="str">
        <f>'[1]KELAS A'!$D$170</f>
        <v>Benua Melayu Darat Pontianak Selatan</v>
      </c>
      <c r="W15" s="29" t="str">
        <f>'[1]KELAS A'!$D$171</f>
        <v>0813 5251 9115</v>
      </c>
      <c r="X15"/>
      <c r="Y15" s="6"/>
    </row>
    <row r="16" spans="1:25" ht="17.2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2" t="s">
        <v>40</v>
      </c>
      <c r="N16"/>
      <c r="O16" s="7" t="s">
        <v>110</v>
      </c>
      <c r="P16" s="35" t="s">
        <v>94</v>
      </c>
      <c r="Q16" s="1">
        <v>25</v>
      </c>
      <c r="R16" s="8" t="str">
        <f t="shared" si="0"/>
        <v>21 - 30</v>
      </c>
      <c r="S16" s="9" t="s">
        <v>157</v>
      </c>
      <c r="T16" s="33" t="s">
        <v>93</v>
      </c>
      <c r="U16" s="23" t="str">
        <f>'[1]KELAS A'!$D$178</f>
        <v>KSU Sirajiddin</v>
      </c>
      <c r="V16" s="15" t="str">
        <f>'[1]KELAS A'!$D$182</f>
        <v>Jl Apel Sei Jawi Luar Pontianak Barat</v>
      </c>
      <c r="W16" s="29" t="str">
        <f>'[1]KELAS A'!$D$183</f>
        <v>081345786889</v>
      </c>
      <c r="X16"/>
      <c r="Y16" s="6"/>
    </row>
    <row r="17" spans="1:25" ht="17.2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2" t="s">
        <v>41</v>
      </c>
      <c r="N17"/>
      <c r="O17" s="7" t="s">
        <v>111</v>
      </c>
      <c r="P17" s="35" t="s">
        <v>95</v>
      </c>
      <c r="Q17" s="1">
        <v>41</v>
      </c>
      <c r="R17" s="8" t="str">
        <f t="shared" si="0"/>
        <v>41 - 50</v>
      </c>
      <c r="S17" s="9" t="s">
        <v>156</v>
      </c>
      <c r="T17" s="33" t="s">
        <v>93</v>
      </c>
      <c r="U17" s="23" t="str">
        <f>'[1]KELAS A'!$D$191</f>
        <v>KSU BMT Mitra Sejahtera</v>
      </c>
      <c r="V17" s="15" t="str">
        <f>'[1]KELAS A'!$D$195</f>
        <v>Jl.Dr. Wahdins Gg.Sepakat 6</v>
      </c>
      <c r="W17" s="29" t="str">
        <f>'[1]KELAS A'!$D$196</f>
        <v>08125754991</v>
      </c>
      <c r="X17"/>
      <c r="Y17" s="6"/>
    </row>
    <row r="18" spans="1:25" ht="33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2" t="s">
        <v>42</v>
      </c>
      <c r="N18"/>
      <c r="O18" s="7" t="s">
        <v>112</v>
      </c>
      <c r="P18" s="35" t="s">
        <v>94</v>
      </c>
      <c r="Q18" s="1">
        <v>43</v>
      </c>
      <c r="R18" s="8" t="str">
        <f t="shared" si="0"/>
        <v>41 - 50</v>
      </c>
      <c r="S18" s="9" t="s">
        <v>158</v>
      </c>
      <c r="T18" s="33" t="s">
        <v>93</v>
      </c>
      <c r="U18" s="23" t="str">
        <f>'[1]KELAS A'!$D$203</f>
        <v>Koperasi Pondok Pesantren ASSYUBBAN</v>
      </c>
      <c r="V18" s="15" t="str">
        <f>'[1]KELAS A'!$D$207</f>
        <v>Jl.Apel, 59 Apel 7 / 55</v>
      </c>
      <c r="W18" s="29" t="str">
        <f>'[1]KELAS A'!$D$208</f>
        <v>085245651777</v>
      </c>
      <c r="X18"/>
      <c r="Y18" s="6"/>
    </row>
    <row r="19" spans="1:25" ht="17.2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2" t="s">
        <v>43</v>
      </c>
      <c r="N19"/>
      <c r="O19" s="7" t="s">
        <v>113</v>
      </c>
      <c r="P19" s="35" t="s">
        <v>94</v>
      </c>
      <c r="Q19" s="1">
        <v>25</v>
      </c>
      <c r="R19" s="8" t="str">
        <f t="shared" si="0"/>
        <v>21 - 30</v>
      </c>
      <c r="S19" s="9" t="s">
        <v>156</v>
      </c>
      <c r="T19" s="33" t="s">
        <v>93</v>
      </c>
      <c r="U19" s="23" t="str">
        <f>'[1]KELAS A'!$D$215</f>
        <v>Koppontren Salsabila</v>
      </c>
      <c r="V19" s="15" t="str">
        <f>'[1]KELAS A'!$D$219</f>
        <v>Jl. Apel Gg. Apel 7 No.59</v>
      </c>
      <c r="W19" s="29" t="str">
        <f>'[1]KELAS A'!$D$220</f>
        <v>085245606074</v>
      </c>
      <c r="X19"/>
      <c r="Y19" s="6"/>
    </row>
    <row r="20" spans="1:25" ht="17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2" t="s">
        <v>44</v>
      </c>
      <c r="N20"/>
      <c r="O20" s="7" t="s">
        <v>114</v>
      </c>
      <c r="P20" s="35" t="s">
        <v>94</v>
      </c>
      <c r="Q20" s="1">
        <v>41</v>
      </c>
      <c r="R20" s="8" t="str">
        <f t="shared" si="0"/>
        <v>41 - 50</v>
      </c>
      <c r="S20" s="9" t="s">
        <v>156</v>
      </c>
      <c r="T20" s="33" t="s">
        <v>93</v>
      </c>
      <c r="U20" s="23" t="str">
        <f>'[1]KELAS A'!$D$227</f>
        <v>KJKS Amanah Madani</v>
      </c>
      <c r="V20" s="15" t="str">
        <f>'[1]KELAS A'!$D$231</f>
        <v>Jl.Alianyang Gg. Citarum No.60</v>
      </c>
      <c r="W20" s="29" t="str">
        <f>'[1]KELAS A'!$D$232</f>
        <v>085252489151</v>
      </c>
      <c r="X20"/>
      <c r="Y20" s="6"/>
    </row>
    <row r="21" spans="1:25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3" t="s">
        <v>45</v>
      </c>
      <c r="N21"/>
      <c r="O21" s="7" t="s">
        <v>115</v>
      </c>
      <c r="P21" s="35" t="s">
        <v>94</v>
      </c>
      <c r="Q21" s="1">
        <v>42</v>
      </c>
      <c r="R21" s="8" t="str">
        <f t="shared" si="0"/>
        <v>41 - 50</v>
      </c>
      <c r="S21" s="9" t="s">
        <v>156</v>
      </c>
      <c r="T21" s="34" t="s">
        <v>93</v>
      </c>
      <c r="U21" s="24" t="str">
        <f>'[1]KELAS A'!$D$239</f>
        <v>KSU "Karya Bersatu"</v>
      </c>
      <c r="V21" s="16" t="str">
        <f>'[1]KELAS A'!$D$243</f>
        <v>Jl. Segedong Kec. Segedong</v>
      </c>
      <c r="W21" s="31" t="str">
        <f>'[1]KELAS A'!$D$244</f>
        <v>085245319875</v>
      </c>
      <c r="X21"/>
      <c r="Y21" s="6"/>
    </row>
    <row r="22" spans="1:25" ht="17.2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1" t="s">
        <v>46</v>
      </c>
      <c r="N22"/>
      <c r="O22" s="7" t="s">
        <v>116</v>
      </c>
      <c r="P22" s="35" t="s">
        <v>94</v>
      </c>
      <c r="Q22" s="1">
        <v>23</v>
      </c>
      <c r="R22" s="8" t="str">
        <f t="shared" si="0"/>
        <v>21 - 30</v>
      </c>
      <c r="S22" s="9" t="s">
        <v>157</v>
      </c>
      <c r="T22" s="32" t="s">
        <v>93</v>
      </c>
      <c r="U22" s="25" t="str">
        <f>'[1]KELAS A'!$D$252</f>
        <v>Kopontren Al-Baharudin</v>
      </c>
      <c r="V22" s="14" t="str">
        <f>'[1]KELAS A'!$D$256</f>
        <v>Jl. Sungai Pandan Rt.07 Rw.06</v>
      </c>
      <c r="W22" s="29" t="str">
        <f>'[1]KELAS A'!$D$257</f>
        <v>085750007039</v>
      </c>
      <c r="X22"/>
      <c r="Y22" s="6"/>
    </row>
    <row r="23" spans="1:25" ht="17.2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2" t="s">
        <v>47</v>
      </c>
      <c r="N23"/>
      <c r="O23" s="7" t="s">
        <v>117</v>
      </c>
      <c r="P23" s="35" t="s">
        <v>94</v>
      </c>
      <c r="Q23" s="1">
        <v>36</v>
      </c>
      <c r="R23" s="8" t="str">
        <f t="shared" si="0"/>
        <v>31 - 40</v>
      </c>
      <c r="S23" s="9" t="s">
        <v>157</v>
      </c>
      <c r="T23" s="33" t="s">
        <v>93</v>
      </c>
      <c r="U23" s="23" t="str">
        <f>'[1]KELAS A'!$D$264</f>
        <v>Kopontren Al-Baharudin</v>
      </c>
      <c r="V23" s="15" t="str">
        <f>V22</f>
        <v>Jl. Sungai Pandan Rt.07 Rw.06</v>
      </c>
      <c r="W23" s="29" t="str">
        <f>'[1]KELAS A'!$D$269</f>
        <v>081352504329</v>
      </c>
      <c r="X23"/>
      <c r="Y23" s="6"/>
    </row>
    <row r="24" spans="1:25" ht="17.2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2" t="s">
        <v>48</v>
      </c>
      <c r="N24"/>
      <c r="O24" s="7" t="s">
        <v>118</v>
      </c>
      <c r="P24" s="35" t="s">
        <v>94</v>
      </c>
      <c r="Q24" s="1">
        <v>30</v>
      </c>
      <c r="R24" s="8" t="str">
        <f t="shared" si="0"/>
        <v>21 - 30</v>
      </c>
      <c r="S24" s="9" t="s">
        <v>157</v>
      </c>
      <c r="T24" s="33" t="s">
        <v>93</v>
      </c>
      <c r="U24" s="23" t="str">
        <f>'[1]KELAS A'!$D$276</f>
        <v>Kopontren Al-Islah</v>
      </c>
      <c r="V24" s="15" t="str">
        <f>'[1]KELAS A'!$D$280</f>
        <v>Antibar Mempawah</v>
      </c>
      <c r="W24" s="29" t="str">
        <f>'[1]KELAS A'!$D$281</f>
        <v>081254231450</v>
      </c>
      <c r="X24"/>
      <c r="Y24" s="6"/>
    </row>
    <row r="25" spans="1:25" ht="23.2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2" t="s">
        <v>49</v>
      </c>
      <c r="N25"/>
      <c r="O25" s="7" t="s">
        <v>119</v>
      </c>
      <c r="P25" s="35" t="s">
        <v>94</v>
      </c>
      <c r="Q25" s="1">
        <v>29</v>
      </c>
      <c r="R25" s="8" t="str">
        <f t="shared" si="0"/>
        <v>21 - 30</v>
      </c>
      <c r="S25" s="9" t="s">
        <v>156</v>
      </c>
      <c r="T25" s="33" t="s">
        <v>93</v>
      </c>
      <c r="U25" s="23" t="str">
        <f>'[1]KELAS A'!$D$288</f>
        <v>Mebel Dan Pengelolaan Dana Simpan Pinjam</v>
      </c>
      <c r="V25" s="15" t="str">
        <f>'[1]KELAS A'!$D$292</f>
        <v>Jl. Pangsuma Antibar Mempawah</v>
      </c>
      <c r="W25" s="29" t="str">
        <f>'[1]KELAS A'!$D$293</f>
        <v>085750146759</v>
      </c>
      <c r="X25"/>
      <c r="Y25" s="6"/>
    </row>
    <row r="26" spans="1:25" ht="17.2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2" t="s">
        <v>50</v>
      </c>
      <c r="N26"/>
      <c r="O26" s="7" t="s">
        <v>120</v>
      </c>
      <c r="P26" s="35" t="s">
        <v>95</v>
      </c>
      <c r="Q26" s="1">
        <v>22</v>
      </c>
      <c r="R26" s="8" t="str">
        <f t="shared" si="0"/>
        <v>21 - 30</v>
      </c>
      <c r="S26" s="9" t="s">
        <v>157</v>
      </c>
      <c r="T26" s="33" t="s">
        <v>93</v>
      </c>
      <c r="U26" s="23" t="str">
        <f>'[1]KELAS A'!$D$300</f>
        <v>KSU-BMT Miftahus Salam</v>
      </c>
      <c r="V26" s="15" t="str">
        <f>'[1]KELAS A'!$D$304</f>
        <v>Jl.Manunggal x</v>
      </c>
      <c r="W26" s="29" t="str">
        <f>'[1]KELAS A'!$D$305</f>
        <v>085750064724</v>
      </c>
      <c r="X26"/>
      <c r="Y26" s="6"/>
    </row>
    <row r="27" spans="1:25" ht="17.2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2" t="s">
        <v>51</v>
      </c>
      <c r="N27"/>
      <c r="O27" s="7" t="s">
        <v>121</v>
      </c>
      <c r="P27" s="35" t="s">
        <v>94</v>
      </c>
      <c r="Q27" s="1">
        <v>44</v>
      </c>
      <c r="R27" s="8" t="str">
        <f t="shared" si="0"/>
        <v>41 - 50</v>
      </c>
      <c r="S27" s="9" t="s">
        <v>156</v>
      </c>
      <c r="T27" s="33" t="s">
        <v>93</v>
      </c>
      <c r="U27" s="23" t="str">
        <f>'[1]KELAS A'!$D$313</f>
        <v>KSU-BMT Miftahus Salam</v>
      </c>
      <c r="V27" s="15" t="str">
        <f>'[1]KELAS A'!$D$317</f>
        <v>Jl.Parit Brahima Rt.03/Rw.04</v>
      </c>
      <c r="W27" s="29" t="str">
        <f>'[1]KELAS A'!$D$318</f>
        <v>08125666694</v>
      </c>
      <c r="X27"/>
      <c r="Y27" s="6"/>
    </row>
    <row r="28" spans="1:25" ht="23.2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2" t="s">
        <v>52</v>
      </c>
      <c r="N28"/>
      <c r="O28" s="7" t="s">
        <v>122</v>
      </c>
      <c r="P28" s="35" t="s">
        <v>95</v>
      </c>
      <c r="Q28" s="1">
        <v>45</v>
      </c>
      <c r="R28" s="8" t="str">
        <f t="shared" si="0"/>
        <v>41 - 50</v>
      </c>
      <c r="S28" s="9" t="s">
        <v>157</v>
      </c>
      <c r="T28" s="33" t="s">
        <v>93</v>
      </c>
      <c r="U28" s="23" t="str">
        <f>'[1]KELAS A'!$D$325</f>
        <v>KSU Syariah Aisyiyah At-Taqwa</v>
      </c>
      <c r="V28" s="15" t="str">
        <f>'[1]KELAS A'!$D$329</f>
        <v>Dusun VI Bhinakarya Rt.48 Rw.12</v>
      </c>
      <c r="W28" s="29" t="str">
        <f>'[1]KELAS A'!$D$330</f>
        <v>08125778387</v>
      </c>
      <c r="X28"/>
      <c r="Y28" s="6"/>
    </row>
    <row r="29" spans="1:25" ht="17.2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2" t="s">
        <v>53</v>
      </c>
      <c r="N29"/>
      <c r="O29" s="7" t="s">
        <v>123</v>
      </c>
      <c r="P29" s="35" t="s">
        <v>94</v>
      </c>
      <c r="Q29" s="1">
        <v>33</v>
      </c>
      <c r="R29" s="8" t="str">
        <f t="shared" si="0"/>
        <v>31 - 40</v>
      </c>
      <c r="S29" s="9" t="s">
        <v>156</v>
      </c>
      <c r="T29" s="33" t="s">
        <v>93</v>
      </c>
      <c r="U29" s="23" t="str">
        <f>'[1]KELAS A'!$D$337</f>
        <v>KSU BMT Basmallah</v>
      </c>
      <c r="V29" s="15" t="str">
        <f>'[1]KELAS A'!$D$341</f>
        <v>Jl. Saman Hudi Perumnas III No.56</v>
      </c>
      <c r="W29" s="29" t="str">
        <f>'[1]KELAS A'!$D$342</f>
        <v>081352145252</v>
      </c>
      <c r="X29"/>
      <c r="Y29" s="6"/>
    </row>
    <row r="30" spans="1:25" ht="17.25" thickBot="1" x14ac:dyDescent="0.3">
      <c r="A30" s="10"/>
      <c r="B30" s="10"/>
      <c r="C30" s="3">
        <v>0</v>
      </c>
      <c r="D30" s="10"/>
      <c r="E30" s="10"/>
      <c r="F30" s="10"/>
      <c r="G30" s="3" t="s">
        <v>25</v>
      </c>
      <c r="H30" s="10"/>
      <c r="I30" s="3" t="s">
        <v>25</v>
      </c>
      <c r="J30" s="10"/>
      <c r="K30" s="10"/>
      <c r="L30" s="10"/>
      <c r="M30" s="12" t="s">
        <v>54</v>
      </c>
      <c r="N30"/>
      <c r="O30" s="7" t="s">
        <v>154</v>
      </c>
      <c r="P30" s="35" t="s">
        <v>94</v>
      </c>
      <c r="Q30" s="1">
        <v>32</v>
      </c>
      <c r="R30" s="8" t="str">
        <f t="shared" si="0"/>
        <v>31 - 40</v>
      </c>
      <c r="S30" s="9" t="s">
        <v>157</v>
      </c>
      <c r="T30" s="33" t="s">
        <v>93</v>
      </c>
      <c r="U30" s="23" t="str">
        <f>'[1]KELAS A'!$D$349</f>
        <v>KSP Primadaya</v>
      </c>
      <c r="V30" s="15" t="str">
        <f>'[1]KELAS A'!$D$353</f>
        <v>Jl. Raya Desa Nusapati</v>
      </c>
      <c r="W30" s="29" t="str">
        <f>'[1]KELAS A'!$D$354</f>
        <v>085246391689</v>
      </c>
      <c r="X30"/>
      <c r="Y30" s="6"/>
    </row>
    <row r="31" spans="1:25" ht="17.25" thickBot="1" x14ac:dyDescent="0.3">
      <c r="A31" s="10"/>
      <c r="B31" s="10"/>
      <c r="C31" s="3">
        <v>0</v>
      </c>
      <c r="D31" s="10"/>
      <c r="E31" s="10"/>
      <c r="F31" s="10"/>
      <c r="G31" s="3" t="s">
        <v>25</v>
      </c>
      <c r="H31" s="10"/>
      <c r="I31" s="3" t="s">
        <v>25</v>
      </c>
      <c r="J31" s="10"/>
      <c r="K31" s="10"/>
      <c r="L31" s="10"/>
      <c r="M31" s="12" t="s">
        <v>55</v>
      </c>
      <c r="N31"/>
      <c r="O31" s="7" t="s">
        <v>155</v>
      </c>
      <c r="P31" s="35" t="s">
        <v>94</v>
      </c>
      <c r="Q31" s="1">
        <v>24</v>
      </c>
      <c r="R31" s="8" t="str">
        <f t="shared" si="0"/>
        <v>21 - 30</v>
      </c>
      <c r="S31" s="9" t="s">
        <v>156</v>
      </c>
      <c r="T31" s="33" t="s">
        <v>93</v>
      </c>
      <c r="U31" s="23" t="str">
        <f>'[1]KELAS A'!$D$361</f>
        <v>KSU Karya Bersatu</v>
      </c>
      <c r="V31" s="15" t="str">
        <f>'[1]KELAS A'!$D$365</f>
        <v>Jl. Raya Sui Burung</v>
      </c>
      <c r="W31" s="29" t="str">
        <f>'[1]KELAS A'!$D$366</f>
        <v>0811561597</v>
      </c>
      <c r="X31"/>
      <c r="Y31" s="6"/>
    </row>
    <row r="32" spans="1:25" ht="23.25" thickBot="1" x14ac:dyDescent="0.3">
      <c r="A32" s="10"/>
      <c r="B32" s="10"/>
      <c r="C32" s="3">
        <v>0</v>
      </c>
      <c r="D32" s="10"/>
      <c r="E32" s="10"/>
      <c r="F32" s="10"/>
      <c r="G32" s="3" t="s">
        <v>25</v>
      </c>
      <c r="H32" s="10"/>
      <c r="I32" s="3" t="s">
        <v>25</v>
      </c>
      <c r="J32" s="10"/>
      <c r="K32" s="10"/>
      <c r="L32" s="10"/>
      <c r="M32" s="12" t="s">
        <v>56</v>
      </c>
      <c r="N32"/>
      <c r="O32" s="7" t="s">
        <v>124</v>
      </c>
      <c r="P32" s="35" t="s">
        <v>95</v>
      </c>
      <c r="Q32" s="1">
        <v>27</v>
      </c>
      <c r="R32" s="8" t="str">
        <f t="shared" si="0"/>
        <v>21 - 30</v>
      </c>
      <c r="S32" s="9" t="s">
        <v>156</v>
      </c>
      <c r="T32" s="33" t="s">
        <v>93</v>
      </c>
      <c r="U32" s="23" t="str">
        <f>'[1]KELAS B (2)'!$D$9</f>
        <v>Kopemas Borneo Sejahtera</v>
      </c>
      <c r="V32" s="15" t="str">
        <f>'[1]KELAS B (2)'!$D$10</f>
        <v>Jl. RE . Marta Dinata Komplek Ruko Marta Indah</v>
      </c>
      <c r="W32" s="29" t="str">
        <f>'[1]KELAS B (2)'!$D$14</f>
        <v>-</v>
      </c>
      <c r="X32"/>
      <c r="Y32" s="6"/>
    </row>
    <row r="33" spans="1:25" ht="23.25" thickBot="1" x14ac:dyDescent="0.3">
      <c r="A33" s="10"/>
      <c r="B33" s="10"/>
      <c r="C33" s="3">
        <v>0</v>
      </c>
      <c r="D33" s="10"/>
      <c r="E33" s="10"/>
      <c r="F33" s="10"/>
      <c r="G33" s="3" t="s">
        <v>25</v>
      </c>
      <c r="H33" s="10"/>
      <c r="I33" s="3" t="s">
        <v>25</v>
      </c>
      <c r="J33" s="10"/>
      <c r="K33" s="10"/>
      <c r="L33" s="10"/>
      <c r="M33" s="12" t="s">
        <v>57</v>
      </c>
      <c r="N33"/>
      <c r="O33" s="7" t="s">
        <v>125</v>
      </c>
      <c r="P33" s="35" t="s">
        <v>94</v>
      </c>
      <c r="Q33" s="1">
        <v>44</v>
      </c>
      <c r="R33" s="8" t="str">
        <f t="shared" si="0"/>
        <v>41 - 50</v>
      </c>
      <c r="S33" s="9" t="s">
        <v>156</v>
      </c>
      <c r="T33" s="33" t="s">
        <v>93</v>
      </c>
      <c r="U33" s="23" t="str">
        <f>'[1]KELAS B (2)'!$D$21</f>
        <v>Kopermas Borneo Sejahtera</v>
      </c>
      <c r="V33" s="15" t="str">
        <f>'[1]KELAS B (2)'!$D$25</f>
        <v>Jl.Sawo Jalur 2B No.9 PTK</v>
      </c>
      <c r="W33" s="29" t="str">
        <f>'[1]KELAS B (2)'!$D$26</f>
        <v>08152201629</v>
      </c>
      <c r="X33"/>
      <c r="Y33" s="6"/>
    </row>
    <row r="34" spans="1:25" ht="23.25" thickBot="1" x14ac:dyDescent="0.3">
      <c r="A34" s="10"/>
      <c r="B34" s="10"/>
      <c r="C34" s="3">
        <v>0</v>
      </c>
      <c r="D34" s="10"/>
      <c r="E34" s="10"/>
      <c r="F34" s="10"/>
      <c r="G34" s="3" t="s">
        <v>25</v>
      </c>
      <c r="H34" s="10"/>
      <c r="I34" s="3" t="s">
        <v>25</v>
      </c>
      <c r="J34" s="10"/>
      <c r="K34" s="10"/>
      <c r="L34" s="10"/>
      <c r="M34" s="12" t="s">
        <v>58</v>
      </c>
      <c r="N34"/>
      <c r="O34" s="7" t="s">
        <v>126</v>
      </c>
      <c r="P34" s="35" t="s">
        <v>95</v>
      </c>
      <c r="Q34" s="1">
        <v>46</v>
      </c>
      <c r="R34" s="8" t="str">
        <f t="shared" si="0"/>
        <v>41 - 50</v>
      </c>
      <c r="S34" s="9" t="s">
        <v>156</v>
      </c>
      <c r="T34" s="33" t="s">
        <v>93</v>
      </c>
      <c r="U34" s="23" t="str">
        <f>'[2]KELAS B (2)'!$D$33</f>
        <v>Kossuma</v>
      </c>
      <c r="V34" s="15" t="str">
        <f>'[2]KELAS B (2)'!$D$37</f>
        <v>Jl. A. Djelani Bin Mempawah Permai</v>
      </c>
      <c r="W34" s="29" t="str">
        <f>'[2]KELAS B (2)'!$D$38</f>
        <v>0561-6695437 / 08125602447</v>
      </c>
      <c r="X34"/>
      <c r="Y34" s="6"/>
    </row>
    <row r="35" spans="1:25" ht="17.25" thickBot="1" x14ac:dyDescent="0.3">
      <c r="A35" s="10"/>
      <c r="B35" s="10"/>
      <c r="C35" s="3">
        <v>0</v>
      </c>
      <c r="D35" s="10"/>
      <c r="E35" s="10"/>
      <c r="F35" s="10"/>
      <c r="G35" s="3" t="s">
        <v>25</v>
      </c>
      <c r="H35" s="10"/>
      <c r="I35" s="3" t="s">
        <v>25</v>
      </c>
      <c r="J35" s="10"/>
      <c r="K35" s="10"/>
      <c r="L35" s="10"/>
      <c r="M35" s="12" t="s">
        <v>59</v>
      </c>
      <c r="N35"/>
      <c r="O35" s="7" t="s">
        <v>127</v>
      </c>
      <c r="P35" s="35" t="s">
        <v>95</v>
      </c>
      <c r="Q35" s="1">
        <v>19</v>
      </c>
      <c r="R35" s="8" t="str">
        <f t="shared" si="0"/>
        <v>&lt; 21</v>
      </c>
      <c r="S35" s="9" t="s">
        <v>157</v>
      </c>
      <c r="T35" s="33" t="s">
        <v>93</v>
      </c>
      <c r="U35" s="23" t="str">
        <f>U34</f>
        <v>Kossuma</v>
      </c>
      <c r="V35" s="15" t="str">
        <f>'[2]KELAS B (2)'!$D$49</f>
        <v>Jl. A.Djelani BTN Mempawah Permai</v>
      </c>
      <c r="W35" s="29" t="str">
        <f>'[2]KELAS B (2)'!$D$50</f>
        <v>0561-6695437</v>
      </c>
      <c r="X35"/>
      <c r="Y35" s="6"/>
    </row>
    <row r="36" spans="1:25" ht="23.25" thickBot="1" x14ac:dyDescent="0.3">
      <c r="A36" s="10"/>
      <c r="B36" s="10"/>
      <c r="C36" s="3">
        <v>0</v>
      </c>
      <c r="D36" s="10"/>
      <c r="E36" s="10"/>
      <c r="F36" s="10"/>
      <c r="G36" s="3" t="s">
        <v>25</v>
      </c>
      <c r="H36" s="10"/>
      <c r="I36" s="3" t="s">
        <v>25</v>
      </c>
      <c r="J36" s="10"/>
      <c r="K36" s="10"/>
      <c r="L36" s="10"/>
      <c r="M36" s="12" t="s">
        <v>60</v>
      </c>
      <c r="N36"/>
      <c r="O36" s="7" t="s">
        <v>128</v>
      </c>
      <c r="P36" s="35" t="s">
        <v>94</v>
      </c>
      <c r="Q36" s="1">
        <v>28</v>
      </c>
      <c r="R36" s="8" t="str">
        <f t="shared" si="0"/>
        <v>21 - 30</v>
      </c>
      <c r="S36" s="9" t="s">
        <v>156</v>
      </c>
      <c r="T36" s="33" t="s">
        <v>93</v>
      </c>
      <c r="U36" s="23" t="str">
        <f>'[2]KELAS B (2)'!$D$57</f>
        <v>BTM UGT Syariah Sidogiri</v>
      </c>
      <c r="V36" s="15" t="str">
        <f>'[2]KELAS B (2)'!$D$61</f>
        <v>Jl. Parwasal Gg. Hidayah</v>
      </c>
      <c r="W36" s="29" t="str">
        <f>'[2]KELAS B (2)'!$D$62</f>
        <v>082270020581</v>
      </c>
      <c r="X36"/>
      <c r="Y36" s="6"/>
    </row>
    <row r="37" spans="1:25" ht="17.25" thickBot="1" x14ac:dyDescent="0.3">
      <c r="A37" s="10"/>
      <c r="B37" s="10"/>
      <c r="C37" s="3">
        <v>0</v>
      </c>
      <c r="D37" s="10"/>
      <c r="E37" s="10"/>
      <c r="F37" s="10"/>
      <c r="G37" s="3" t="s">
        <v>25</v>
      </c>
      <c r="H37" s="10"/>
      <c r="I37" s="3" t="s">
        <v>25</v>
      </c>
      <c r="J37" s="10"/>
      <c r="K37" s="10"/>
      <c r="L37" s="10"/>
      <c r="M37" s="12" t="s">
        <v>61</v>
      </c>
      <c r="N37"/>
      <c r="O37" s="7" t="s">
        <v>129</v>
      </c>
      <c r="P37" s="35" t="s">
        <v>94</v>
      </c>
      <c r="Q37" s="1">
        <v>23</v>
      </c>
      <c r="R37" s="8" t="str">
        <f t="shared" si="0"/>
        <v>21 - 30</v>
      </c>
      <c r="S37" s="9" t="s">
        <v>157</v>
      </c>
      <c r="T37" s="33" t="s">
        <v>93</v>
      </c>
      <c r="U37" s="23" t="str">
        <f>'[2]KELAS B (2)'!$D$69</f>
        <v>Nurussobah</v>
      </c>
      <c r="V37" s="15" t="str">
        <f>'[2]KELAS B (2)'!$D$73</f>
        <v>Jl.Nipan Kuning Dalam</v>
      </c>
      <c r="W37" s="29" t="str">
        <f>'[2]KELAS B (2)'!$D$74</f>
        <v>085332103598</v>
      </c>
      <c r="X37"/>
      <c r="Y37" s="6"/>
    </row>
    <row r="38" spans="1:25" ht="23.25" thickBot="1" x14ac:dyDescent="0.3">
      <c r="A38" s="10"/>
      <c r="B38" s="10"/>
      <c r="C38" s="3">
        <v>0</v>
      </c>
      <c r="D38" s="10"/>
      <c r="E38" s="10"/>
      <c r="F38" s="10"/>
      <c r="G38" s="3" t="s">
        <v>25</v>
      </c>
      <c r="H38" s="10"/>
      <c r="I38" s="3" t="s">
        <v>25</v>
      </c>
      <c r="J38" s="10"/>
      <c r="K38" s="10"/>
      <c r="L38" s="10"/>
      <c r="M38" s="12" t="s">
        <v>62</v>
      </c>
      <c r="N38"/>
      <c r="O38" s="7" t="s">
        <v>130</v>
      </c>
      <c r="P38" s="35" t="s">
        <v>94</v>
      </c>
      <c r="Q38" s="1">
        <v>34</v>
      </c>
      <c r="R38" s="8" t="str">
        <f t="shared" si="0"/>
        <v>31 - 40</v>
      </c>
      <c r="S38" s="9" t="s">
        <v>157</v>
      </c>
      <c r="T38" s="33" t="s">
        <v>93</v>
      </c>
      <c r="U38" s="23" t="str">
        <f>'[2]KELAS B (2)'!$D$82</f>
        <v>BTM Mitra Mandiri Kapuas Hulu</v>
      </c>
      <c r="V38" s="17" t="str">
        <f>'[2]KELAS B (2)'!$D$86</f>
        <v>Jl. Tanjung Raya II Gg.Kurnia Agung No.9</v>
      </c>
      <c r="W38" s="29" t="str">
        <f>'[2]KELAS B (2)'!$D$87</f>
        <v>085654559400</v>
      </c>
      <c r="X38"/>
      <c r="Y38" s="6"/>
    </row>
    <row r="39" spans="1:25" ht="17.25" thickBot="1" x14ac:dyDescent="0.3">
      <c r="A39" s="10"/>
      <c r="B39" s="10"/>
      <c r="C39" s="3">
        <v>0</v>
      </c>
      <c r="D39" s="10"/>
      <c r="E39" s="10"/>
      <c r="F39" s="10"/>
      <c r="G39" s="3" t="s">
        <v>25</v>
      </c>
      <c r="H39" s="10"/>
      <c r="I39" s="3" t="s">
        <v>25</v>
      </c>
      <c r="J39" s="10"/>
      <c r="K39" s="10"/>
      <c r="L39" s="10"/>
      <c r="M39" s="12" t="s">
        <v>63</v>
      </c>
      <c r="N39"/>
      <c r="O39" s="7" t="s">
        <v>131</v>
      </c>
      <c r="P39" s="35" t="s">
        <v>94</v>
      </c>
      <c r="Q39" s="1">
        <v>28</v>
      </c>
      <c r="R39" s="8" t="str">
        <f t="shared" si="0"/>
        <v>21 - 30</v>
      </c>
      <c r="S39" s="9" t="s">
        <v>157</v>
      </c>
      <c r="T39" s="33" t="s">
        <v>93</v>
      </c>
      <c r="U39" s="23" t="str">
        <f>'[2]KELAS B (2)'!$D$94</f>
        <v>BMT UGT Sidogiri</v>
      </c>
      <c r="V39" s="15" t="str">
        <f>'[2]KELAS B (2)'!$D$98</f>
        <v>Jl. Kartini Gg.Makmur</v>
      </c>
      <c r="W39" s="29" t="str">
        <f>'[2]KELAS B (2)'!$D$99</f>
        <v>085310034455</v>
      </c>
      <c r="X39"/>
      <c r="Y39" s="6"/>
    </row>
    <row r="40" spans="1:25" ht="23.25" thickBot="1" x14ac:dyDescent="0.3">
      <c r="A40" s="10"/>
      <c r="B40" s="10"/>
      <c r="C40" s="3">
        <v>0</v>
      </c>
      <c r="D40" s="10"/>
      <c r="E40" s="10"/>
      <c r="F40" s="10"/>
      <c r="G40" s="3" t="s">
        <v>25</v>
      </c>
      <c r="H40" s="10"/>
      <c r="I40" s="3" t="s">
        <v>25</v>
      </c>
      <c r="J40" s="10"/>
      <c r="K40" s="10"/>
      <c r="L40" s="10"/>
      <c r="M40" s="12" t="s">
        <v>64</v>
      </c>
      <c r="N40"/>
      <c r="O40" s="7" t="s">
        <v>132</v>
      </c>
      <c r="P40" s="35" t="s">
        <v>94</v>
      </c>
      <c r="Q40" s="1">
        <v>32</v>
      </c>
      <c r="R40" s="8" t="str">
        <f t="shared" si="0"/>
        <v>31 - 40</v>
      </c>
      <c r="S40" s="9" t="s">
        <v>157</v>
      </c>
      <c r="T40" s="33" t="s">
        <v>93</v>
      </c>
      <c r="U40" s="23" t="str">
        <f>'[2]KELAS B (2)'!$D$106</f>
        <v>BMT UGD Sidogiri Cabang Sui Pinyah</v>
      </c>
      <c r="V40" s="15" t="str">
        <f>'[2]KELAS B (2)'!$D$110</f>
        <v>Jl. Sui Rasau Sui Pinyuh Pontianak</v>
      </c>
      <c r="W40" s="29" t="str">
        <f>'[2]KELAS B (2)'!$D$111</f>
        <v>085259381099</v>
      </c>
      <c r="X40"/>
      <c r="Y40" s="6"/>
    </row>
    <row r="41" spans="1:25" ht="17.25" thickBot="1" x14ac:dyDescent="0.3">
      <c r="A41" s="10"/>
      <c r="B41" s="10"/>
      <c r="C41" s="3">
        <v>0</v>
      </c>
      <c r="D41" s="10"/>
      <c r="E41" s="10"/>
      <c r="F41" s="10"/>
      <c r="G41" s="3" t="s">
        <v>25</v>
      </c>
      <c r="H41" s="10"/>
      <c r="I41" s="3" t="s">
        <v>25</v>
      </c>
      <c r="J41" s="10"/>
      <c r="K41" s="10"/>
      <c r="L41" s="10"/>
      <c r="M41" s="13" t="s">
        <v>65</v>
      </c>
      <c r="N41"/>
      <c r="O41" s="7" t="s">
        <v>133</v>
      </c>
      <c r="P41" s="35" t="s">
        <v>95</v>
      </c>
      <c r="Q41" s="1">
        <v>31</v>
      </c>
      <c r="R41" s="8" t="str">
        <f t="shared" si="0"/>
        <v>31 - 40</v>
      </c>
      <c r="S41" s="9" t="s">
        <v>159</v>
      </c>
      <c r="T41" s="34" t="s">
        <v>93</v>
      </c>
      <c r="U41" s="24" t="str">
        <f>'[2]KELAS B (2)'!$D$118</f>
        <v>Koprasi Baitul Maussasah</v>
      </c>
      <c r="V41" s="16" t="str">
        <f>'[2]KELAS B (2)'!$D$122</f>
        <v>Patok 3 Gang Amal No.14 Rasau Jaya</v>
      </c>
      <c r="W41" s="31" t="str">
        <f>'[2]KELAS B (2)'!$D$123</f>
        <v>08152222364</v>
      </c>
      <c r="X41"/>
      <c r="Y41" s="6"/>
    </row>
    <row r="42" spans="1:25" ht="23.25" thickBot="1" x14ac:dyDescent="0.3">
      <c r="A42" s="10"/>
      <c r="B42" s="10"/>
      <c r="C42" s="3">
        <v>0</v>
      </c>
      <c r="D42" s="10"/>
      <c r="E42" s="10"/>
      <c r="F42" s="10"/>
      <c r="G42" s="3" t="s">
        <v>25</v>
      </c>
      <c r="H42" s="10"/>
      <c r="I42" s="3" t="s">
        <v>25</v>
      </c>
      <c r="J42" s="10"/>
      <c r="K42" s="10"/>
      <c r="L42" s="10"/>
      <c r="M42" s="11" t="s">
        <v>66</v>
      </c>
      <c r="N42"/>
      <c r="O42" s="7" t="s">
        <v>134</v>
      </c>
      <c r="P42" s="35" t="s">
        <v>95</v>
      </c>
      <c r="Q42" s="1">
        <v>32</v>
      </c>
      <c r="R42" s="8" t="str">
        <f t="shared" si="0"/>
        <v>31 - 40</v>
      </c>
      <c r="S42" s="9" t="s">
        <v>156</v>
      </c>
      <c r="T42" s="32" t="s">
        <v>93</v>
      </c>
      <c r="U42" s="25" t="str">
        <f>'[2]KELAS B (2)'!$D$131</f>
        <v>KSU BMT KUBE Sejahtera 029</v>
      </c>
      <c r="V42" s="14" t="str">
        <f>'[2]KELAS B (2)'!$D$135</f>
        <v>Jl. Pramuka Gg.Amanah Rt.07 Rw.06</v>
      </c>
      <c r="W42" s="29" t="str">
        <f>'[2]KELAS B (2)'!$D$136</f>
        <v>081256544428</v>
      </c>
      <c r="X42"/>
      <c r="Y42" s="6"/>
    </row>
    <row r="43" spans="1:25" ht="17.25" thickBot="1" x14ac:dyDescent="0.3">
      <c r="A43" s="10"/>
      <c r="B43" s="10"/>
      <c r="C43" s="3">
        <v>0</v>
      </c>
      <c r="D43" s="10"/>
      <c r="E43" s="10"/>
      <c r="F43" s="10"/>
      <c r="G43" s="3" t="s">
        <v>25</v>
      </c>
      <c r="H43" s="10"/>
      <c r="I43" s="3" t="s">
        <v>25</v>
      </c>
      <c r="J43" s="10"/>
      <c r="K43" s="10"/>
      <c r="L43" s="10"/>
      <c r="M43" s="12" t="s">
        <v>67</v>
      </c>
      <c r="N43"/>
      <c r="O43" s="7" t="s">
        <v>135</v>
      </c>
      <c r="P43" s="35" t="s">
        <v>95</v>
      </c>
      <c r="Q43" s="1">
        <v>38</v>
      </c>
      <c r="R43" s="8" t="str">
        <f t="shared" si="0"/>
        <v>31 - 40</v>
      </c>
      <c r="S43" s="9" t="s">
        <v>156</v>
      </c>
      <c r="T43" s="33" t="s">
        <v>93</v>
      </c>
      <c r="U43" s="23" t="str">
        <f>'[2]KELAS B (2)'!$D$143</f>
        <v>KJKS Kalbar Madani</v>
      </c>
      <c r="V43" s="15" t="str">
        <f>'[2]KELAS B (2)'!$D$147</f>
        <v>Jl. HRA Rahman Gg.Selamat III No.27</v>
      </c>
      <c r="W43" s="29" t="str">
        <f>'[2]KELAS B (2)'!$D$148</f>
        <v>081257877400</v>
      </c>
      <c r="X43"/>
      <c r="Y43" s="6"/>
    </row>
    <row r="44" spans="1:25" ht="17.25" thickBot="1" x14ac:dyDescent="0.3">
      <c r="A44" s="10"/>
      <c r="B44" s="10"/>
      <c r="C44" s="3">
        <v>0</v>
      </c>
      <c r="D44" s="10"/>
      <c r="E44" s="10"/>
      <c r="F44" s="10"/>
      <c r="G44" s="3" t="s">
        <v>25</v>
      </c>
      <c r="H44" s="10"/>
      <c r="I44" s="3" t="s">
        <v>25</v>
      </c>
      <c r="J44" s="10"/>
      <c r="K44" s="10"/>
      <c r="L44" s="10"/>
      <c r="M44" s="12" t="s">
        <v>68</v>
      </c>
      <c r="N44"/>
      <c r="O44" s="7" t="s">
        <v>136</v>
      </c>
      <c r="P44" s="35" t="s">
        <v>94</v>
      </c>
      <c r="Q44" s="1">
        <v>37</v>
      </c>
      <c r="R44" s="8" t="str">
        <f t="shared" si="0"/>
        <v>31 - 40</v>
      </c>
      <c r="S44" s="9" t="s">
        <v>156</v>
      </c>
      <c r="T44" s="33" t="s">
        <v>93</v>
      </c>
      <c r="U44" s="26" t="str">
        <f>'[2]KELAS B (2)'!$D$156</f>
        <v>KJKS Kalbar Madani</v>
      </c>
      <c r="V44" s="15" t="str">
        <f>'[2]KELAS B (2)'!$D$160</f>
        <v>Gg. Selamat III / 27</v>
      </c>
      <c r="W44" s="29" t="str">
        <f>'[2]KELAS B (2)'!$D$161</f>
        <v>778361</v>
      </c>
      <c r="X44"/>
      <c r="Y44" s="6"/>
    </row>
    <row r="45" spans="1:25" ht="17.25" thickBot="1" x14ac:dyDescent="0.3">
      <c r="A45" s="10"/>
      <c r="B45" s="10"/>
      <c r="C45" s="3">
        <v>0</v>
      </c>
      <c r="D45" s="10"/>
      <c r="E45" s="10"/>
      <c r="F45" s="10"/>
      <c r="G45" s="3" t="s">
        <v>25</v>
      </c>
      <c r="H45" s="10"/>
      <c r="I45" s="3" t="s">
        <v>25</v>
      </c>
      <c r="J45" s="10"/>
      <c r="K45" s="10"/>
      <c r="L45" s="10"/>
      <c r="M45" s="12" t="s">
        <v>69</v>
      </c>
      <c r="N45"/>
      <c r="O45" s="7" t="s">
        <v>137</v>
      </c>
      <c r="P45" s="35" t="s">
        <v>94</v>
      </c>
      <c r="Q45" s="1">
        <v>34</v>
      </c>
      <c r="R45" s="8" t="str">
        <f t="shared" si="0"/>
        <v>31 - 40</v>
      </c>
      <c r="S45" s="9" t="s">
        <v>156</v>
      </c>
      <c r="T45" s="33" t="s">
        <v>93</v>
      </c>
      <c r="U45" s="26" t="str">
        <f>'[2]KELAS B (2)'!$D$168</f>
        <v>Kopontren Walisongo</v>
      </c>
      <c r="V45" s="15" t="str">
        <f>'[2]KELAS B (2)'!$D$172</f>
        <v>Pot.Rintis Rt.62 118 Ponggur Kecil</v>
      </c>
      <c r="W45" s="29" t="str">
        <f>'[2]KELAS B (2)'!$D$173</f>
        <v>085391017551</v>
      </c>
      <c r="X45"/>
      <c r="Y45" s="6"/>
    </row>
    <row r="46" spans="1:25" ht="23.25" thickBot="1" x14ac:dyDescent="0.3">
      <c r="A46" s="10"/>
      <c r="B46" s="10"/>
      <c r="C46" s="3">
        <v>0</v>
      </c>
      <c r="D46" s="10"/>
      <c r="E46" s="10"/>
      <c r="F46" s="10"/>
      <c r="G46" s="3" t="s">
        <v>25</v>
      </c>
      <c r="H46" s="10"/>
      <c r="I46" s="3" t="s">
        <v>25</v>
      </c>
      <c r="J46" s="10"/>
      <c r="K46" s="10"/>
      <c r="L46" s="10"/>
      <c r="M46" s="12" t="s">
        <v>70</v>
      </c>
      <c r="N46"/>
      <c r="O46" s="7" t="s">
        <v>138</v>
      </c>
      <c r="P46" s="35" t="s">
        <v>95</v>
      </c>
      <c r="Q46" s="1">
        <v>29</v>
      </c>
      <c r="R46" s="8" t="str">
        <f t="shared" si="0"/>
        <v>21 - 30</v>
      </c>
      <c r="S46" s="9" t="s">
        <v>156</v>
      </c>
      <c r="T46" s="33" t="s">
        <v>93</v>
      </c>
      <c r="U46" s="26" t="str">
        <f>'[2]KELAS B (2)'!$D$180</f>
        <v>Koperasi Simpan Pinjam Syariah BTM Rasau Jaya</v>
      </c>
      <c r="V46" s="15" t="str">
        <f>'[2]KELAS B (2)'!$D$184</f>
        <v>Jl.Raja Wali</v>
      </c>
      <c r="W46" s="29" t="str">
        <f>'[2]KELAS B (2)'!$D$185</f>
        <v>085245902141</v>
      </c>
      <c r="X46"/>
      <c r="Y46" s="6"/>
    </row>
    <row r="47" spans="1:25" ht="17.25" thickBot="1" x14ac:dyDescent="0.3">
      <c r="A47" s="10"/>
      <c r="B47" s="10"/>
      <c r="C47" s="3">
        <v>0</v>
      </c>
      <c r="D47" s="10"/>
      <c r="E47" s="10"/>
      <c r="F47" s="10"/>
      <c r="G47" s="3" t="s">
        <v>25</v>
      </c>
      <c r="H47" s="10"/>
      <c r="I47" s="3" t="s">
        <v>25</v>
      </c>
      <c r="J47" s="10"/>
      <c r="K47" s="10"/>
      <c r="L47" s="10"/>
      <c r="M47" s="12" t="s">
        <v>71</v>
      </c>
      <c r="N47"/>
      <c r="O47" s="7" t="s">
        <v>139</v>
      </c>
      <c r="P47" s="35" t="s">
        <v>95</v>
      </c>
      <c r="Q47" s="1">
        <v>28</v>
      </c>
      <c r="R47" s="8" t="str">
        <f t="shared" si="0"/>
        <v>21 - 30</v>
      </c>
      <c r="S47" s="9" t="s">
        <v>156</v>
      </c>
      <c r="T47" s="33" t="s">
        <v>93</v>
      </c>
      <c r="U47" s="26" t="str">
        <f>'[2]KELAS B (2)'!$D$193</f>
        <v>BMT Samudra Rizki</v>
      </c>
      <c r="V47" s="18" t="str">
        <f>'[2]KELAS B (2)'!$D$197</f>
        <v>Jl. A.K.K</v>
      </c>
      <c r="W47" s="29" t="str">
        <f>'[2]KELAS B (2)'!$D$198</f>
        <v>085245722355</v>
      </c>
      <c r="X47"/>
      <c r="Y47" s="6"/>
    </row>
    <row r="48" spans="1:25" ht="17.25" thickBot="1" x14ac:dyDescent="0.3">
      <c r="A48" s="10"/>
      <c r="B48" s="10"/>
      <c r="C48" s="3">
        <v>0</v>
      </c>
      <c r="D48" s="10"/>
      <c r="E48" s="10"/>
      <c r="F48" s="10"/>
      <c r="G48" s="3" t="s">
        <v>25</v>
      </c>
      <c r="H48" s="10"/>
      <c r="I48" s="3" t="s">
        <v>25</v>
      </c>
      <c r="J48" s="10"/>
      <c r="K48" s="10"/>
      <c r="L48" s="10"/>
      <c r="M48" s="12" t="s">
        <v>72</v>
      </c>
      <c r="N48"/>
      <c r="O48" s="7" t="s">
        <v>140</v>
      </c>
      <c r="P48" s="35" t="s">
        <v>95</v>
      </c>
      <c r="Q48" s="1">
        <v>30</v>
      </c>
      <c r="R48" s="8" t="str">
        <f t="shared" si="0"/>
        <v>21 - 30</v>
      </c>
      <c r="S48" s="9" t="s">
        <v>156</v>
      </c>
      <c r="T48" s="33" t="s">
        <v>93</v>
      </c>
      <c r="U48" s="26" t="str">
        <f>'[2]KELAS B (2)'!$D$205</f>
        <v>BTM Aisyiyah</v>
      </c>
      <c r="V48" s="15" t="str">
        <f>'[2]KELAS B (2)'!$D$209</f>
        <v>Jl. Ampera Komp.Taman Ampera Residense No.3</v>
      </c>
      <c r="W48" s="29" t="str">
        <f>'[2]KELAS B (2)'!$D$210</f>
        <v>085245781982</v>
      </c>
      <c r="X48"/>
      <c r="Y48" s="6"/>
    </row>
    <row r="49" spans="1:25" ht="23.25" thickBot="1" x14ac:dyDescent="0.3">
      <c r="A49" s="10"/>
      <c r="B49" s="10"/>
      <c r="C49" s="3">
        <v>0</v>
      </c>
      <c r="D49" s="10"/>
      <c r="E49" s="10"/>
      <c r="F49" s="10"/>
      <c r="G49" s="3" t="s">
        <v>25</v>
      </c>
      <c r="H49" s="10"/>
      <c r="I49" s="3" t="s">
        <v>25</v>
      </c>
      <c r="J49" s="10"/>
      <c r="K49" s="10"/>
      <c r="L49" s="10"/>
      <c r="M49" s="12" t="s">
        <v>73</v>
      </c>
      <c r="N49"/>
      <c r="O49" s="7" t="s">
        <v>141</v>
      </c>
      <c r="P49" s="35" t="s">
        <v>94</v>
      </c>
      <c r="Q49" s="1">
        <v>35</v>
      </c>
      <c r="R49" s="8" t="str">
        <f t="shared" si="0"/>
        <v>31 - 40</v>
      </c>
      <c r="S49" s="9" t="s">
        <v>158</v>
      </c>
      <c r="T49" s="33" t="s">
        <v>93</v>
      </c>
      <c r="U49" s="23" t="str">
        <f>'[2]KELAS B (2)'!$D$217</f>
        <v>KSU BMT Al-Asyraf Madani</v>
      </c>
      <c r="V49" s="15" t="str">
        <f>'[2]KELAS B (2)'!$D$221</f>
        <v>Jl. M.Yamin Gg.Melati 2 No.2</v>
      </c>
      <c r="W49" s="29" t="str">
        <f>'[2]KELAS B (2)'!$D$222</f>
        <v>081649077193</v>
      </c>
      <c r="X49"/>
      <c r="Y49" s="6"/>
    </row>
    <row r="50" spans="1:25" ht="23.25" thickBot="1" x14ac:dyDescent="0.3">
      <c r="A50" s="10"/>
      <c r="B50" s="10"/>
      <c r="C50" s="3">
        <v>0</v>
      </c>
      <c r="D50" s="10"/>
      <c r="E50" s="10"/>
      <c r="F50" s="10"/>
      <c r="G50" s="3" t="s">
        <v>25</v>
      </c>
      <c r="H50" s="10"/>
      <c r="I50" s="3" t="s">
        <v>25</v>
      </c>
      <c r="J50" s="10"/>
      <c r="K50" s="10"/>
      <c r="L50" s="10"/>
      <c r="M50" s="12" t="s">
        <v>74</v>
      </c>
      <c r="N50"/>
      <c r="O50" s="7" t="s">
        <v>142</v>
      </c>
      <c r="P50" s="35" t="s">
        <v>94</v>
      </c>
      <c r="Q50" s="1">
        <v>35</v>
      </c>
      <c r="R50" s="8" t="str">
        <f t="shared" si="0"/>
        <v>31 - 40</v>
      </c>
      <c r="S50" s="9" t="s">
        <v>156</v>
      </c>
      <c r="T50" s="33" t="s">
        <v>93</v>
      </c>
      <c r="U50" s="23" t="str">
        <f>'[2]KELAS B (2)'!$D$230</f>
        <v>Koppontren Sinar Pagi Al-Hamidi</v>
      </c>
      <c r="V50" s="15" t="str">
        <f>'[2]KELAS B (2)'!$D$234</f>
        <v>Jl. HR Arahman 66 Bukit Seribu No.17</v>
      </c>
      <c r="W50" s="29" t="str">
        <f>'[2]KELAS B (2)'!$D$235</f>
        <v>085860144819</v>
      </c>
      <c r="X50"/>
      <c r="Y50" s="6"/>
    </row>
    <row r="51" spans="1:25" ht="17.25" thickBot="1" x14ac:dyDescent="0.3">
      <c r="A51" s="10"/>
      <c r="B51" s="10"/>
      <c r="C51" s="3">
        <v>0</v>
      </c>
      <c r="D51" s="10"/>
      <c r="E51" s="10"/>
      <c r="F51" s="10"/>
      <c r="G51" s="3" t="s">
        <v>25</v>
      </c>
      <c r="H51" s="10"/>
      <c r="I51" s="3" t="s">
        <v>25</v>
      </c>
      <c r="J51" s="10"/>
      <c r="K51" s="10"/>
      <c r="L51" s="10"/>
      <c r="M51" s="12" t="s">
        <v>75</v>
      </c>
      <c r="N51"/>
      <c r="O51" s="7" t="s">
        <v>143</v>
      </c>
      <c r="P51" s="35" t="s">
        <v>94</v>
      </c>
      <c r="Q51" s="1">
        <v>39</v>
      </c>
      <c r="R51" s="8" t="str">
        <f t="shared" si="0"/>
        <v>31 - 40</v>
      </c>
      <c r="S51" s="9" t="s">
        <v>156</v>
      </c>
      <c r="T51" s="33" t="s">
        <v>93</v>
      </c>
      <c r="U51" s="23" t="str">
        <f>'[2]KELAS B (2)'!$D$242</f>
        <v>KSU BMT Al-Falah</v>
      </c>
      <c r="V51" s="15" t="str">
        <f>'[2]KELAS B (2)'!$D$246</f>
        <v>Jl. Puskesmas Barat</v>
      </c>
      <c r="W51" s="29" t="str">
        <f>'[2]KELAS B (2)'!$D$247</f>
        <v>08125775853</v>
      </c>
      <c r="X51"/>
      <c r="Y51" s="6"/>
    </row>
    <row r="52" spans="1:25" ht="33.75" thickBot="1" x14ac:dyDescent="0.3">
      <c r="A52" s="10"/>
      <c r="B52" s="10"/>
      <c r="C52" s="3">
        <v>0</v>
      </c>
      <c r="D52" s="10"/>
      <c r="E52" s="10"/>
      <c r="F52" s="10"/>
      <c r="G52" s="3" t="s">
        <v>25</v>
      </c>
      <c r="H52" s="10"/>
      <c r="I52" s="3" t="s">
        <v>25</v>
      </c>
      <c r="J52" s="10"/>
      <c r="K52" s="10"/>
      <c r="L52" s="10"/>
      <c r="M52" s="12" t="s">
        <v>76</v>
      </c>
      <c r="N52"/>
      <c r="O52" s="7" t="s">
        <v>144</v>
      </c>
      <c r="P52" s="35" t="s">
        <v>94</v>
      </c>
      <c r="Q52" s="1">
        <v>47</v>
      </c>
      <c r="R52" s="8" t="str">
        <f t="shared" si="0"/>
        <v>41 - 50</v>
      </c>
      <c r="S52" s="9" t="s">
        <v>156</v>
      </c>
      <c r="T52" s="33" t="s">
        <v>93</v>
      </c>
      <c r="U52" s="23" t="str">
        <f>'[2]KELAS B (2)'!$D$255</f>
        <v>Koppontren TAM Azzahroh</v>
      </c>
      <c r="V52" s="15" t="str">
        <f>'[2]KELAS B (2)'!$D$259</f>
        <v>Jl. Selat Sumba Gg. Bersama I Rt.01 Rw.18</v>
      </c>
      <c r="W52" s="29" t="str">
        <f>'[2]KELAS B (2)'!$D$260</f>
        <v>0561 885762 / 08125695848</v>
      </c>
      <c r="X52"/>
      <c r="Y52" s="6"/>
    </row>
    <row r="53" spans="1:25" ht="17.25" thickBot="1" x14ac:dyDescent="0.3">
      <c r="A53" s="10"/>
      <c r="B53" s="10"/>
      <c r="C53" s="3">
        <v>0</v>
      </c>
      <c r="D53" s="10"/>
      <c r="E53" s="10"/>
      <c r="F53" s="10"/>
      <c r="G53" s="3" t="s">
        <v>25</v>
      </c>
      <c r="H53" s="10"/>
      <c r="I53" s="3" t="s">
        <v>25</v>
      </c>
      <c r="J53" s="10"/>
      <c r="K53" s="10"/>
      <c r="L53" s="10"/>
      <c r="M53" s="12" t="s">
        <v>77</v>
      </c>
      <c r="N53"/>
      <c r="O53" s="7" t="s">
        <v>145</v>
      </c>
      <c r="P53" s="35" t="s">
        <v>95</v>
      </c>
      <c r="Q53" s="1">
        <v>27</v>
      </c>
      <c r="R53" s="8" t="str">
        <f t="shared" si="0"/>
        <v>21 - 30</v>
      </c>
      <c r="S53" s="9" t="s">
        <v>156</v>
      </c>
      <c r="T53" s="33" t="s">
        <v>93</v>
      </c>
      <c r="U53" s="23" t="str">
        <f>'[2]KELAS B (2)'!$D$267</f>
        <v>BMT Serba Cita</v>
      </c>
      <c r="V53" s="19" t="str">
        <f>'[2]KELAS B (2)'!$D$271</f>
        <v>Jl. Wahidin Gg. Batas Pandang Jalur 1 no.4</v>
      </c>
      <c r="W53" s="29" t="str">
        <f>'[2]KELAS B (2)'!$D$272</f>
        <v>085245975468</v>
      </c>
      <c r="X53"/>
      <c r="Y53" s="6"/>
    </row>
    <row r="54" spans="1:25" ht="23.25" thickBot="1" x14ac:dyDescent="0.3">
      <c r="A54" s="10"/>
      <c r="B54" s="10"/>
      <c r="C54" s="3">
        <v>0</v>
      </c>
      <c r="D54" s="10"/>
      <c r="E54" s="10"/>
      <c r="F54" s="10"/>
      <c r="G54" s="3" t="s">
        <v>25</v>
      </c>
      <c r="H54" s="10"/>
      <c r="I54" s="3" t="s">
        <v>25</v>
      </c>
      <c r="J54" s="10"/>
      <c r="K54" s="10"/>
      <c r="L54" s="10"/>
      <c r="M54" s="12" t="s">
        <v>78</v>
      </c>
      <c r="N54"/>
      <c r="O54" s="7" t="s">
        <v>146</v>
      </c>
      <c r="P54" s="35" t="s">
        <v>94</v>
      </c>
      <c r="Q54" s="1">
        <v>40</v>
      </c>
      <c r="R54" s="8" t="str">
        <f t="shared" si="0"/>
        <v>31 - 40</v>
      </c>
      <c r="S54" s="9" t="s">
        <v>156</v>
      </c>
      <c r="T54" s="33" t="s">
        <v>93</v>
      </c>
      <c r="U54" s="23" t="str">
        <f>'[2]KELAS B (2)'!$D$279</f>
        <v>KSU Syariah P2KP Mandiri</v>
      </c>
      <c r="V54" s="19" t="str">
        <f>'[2]KELAS B (2)'!$D$283</f>
        <v>Jl. Putri Candramidi 66 Catur Jaya</v>
      </c>
      <c r="W54" s="29" t="str">
        <f>'[2]KELAS B (2)'!$D$284</f>
        <v>08125708170</v>
      </c>
      <c r="X54"/>
      <c r="Y54" s="6"/>
    </row>
    <row r="55" spans="1:25" ht="17.25" thickBot="1" x14ac:dyDescent="0.3">
      <c r="A55" s="10"/>
      <c r="B55" s="10"/>
      <c r="C55" s="3">
        <v>0</v>
      </c>
      <c r="D55" s="10"/>
      <c r="E55" s="10"/>
      <c r="F55" s="10"/>
      <c r="G55" s="3" t="s">
        <v>25</v>
      </c>
      <c r="H55" s="10"/>
      <c r="I55" s="3" t="s">
        <v>25</v>
      </c>
      <c r="J55" s="10"/>
      <c r="K55" s="10"/>
      <c r="L55" s="10"/>
      <c r="M55" s="12" t="s">
        <v>79</v>
      </c>
      <c r="N55"/>
      <c r="O55" s="7" t="s">
        <v>147</v>
      </c>
      <c r="P55" s="35" t="s">
        <v>94</v>
      </c>
      <c r="Q55" s="1">
        <v>39</v>
      </c>
      <c r="R55" s="8" t="str">
        <f t="shared" si="0"/>
        <v>31 - 40</v>
      </c>
      <c r="S55" s="9" t="s">
        <v>156</v>
      </c>
      <c r="T55" s="33" t="s">
        <v>93</v>
      </c>
      <c r="U55" s="23" t="str">
        <f>'[2]KELAS B (2)'!$D$291</f>
        <v>Puskopsyah Mitra Kalisak</v>
      </c>
      <c r="V55" s="19" t="str">
        <f>'[2]KELAS B (2)'!$D$295</f>
        <v>Bangka Belitung Laut Pontianak Tenggara</v>
      </c>
      <c r="W55" s="29" t="str">
        <f>'[2]KELAS B (2)'!$D$296</f>
        <v>0813451 60454</v>
      </c>
      <c r="X55"/>
      <c r="Y55" s="6"/>
    </row>
    <row r="56" spans="1:25" ht="17.25" thickBot="1" x14ac:dyDescent="0.3">
      <c r="A56" s="10"/>
      <c r="B56" s="10"/>
      <c r="C56" s="3">
        <v>0</v>
      </c>
      <c r="D56" s="10"/>
      <c r="E56" s="10"/>
      <c r="F56" s="10"/>
      <c r="G56" s="3" t="s">
        <v>25</v>
      </c>
      <c r="H56" s="10"/>
      <c r="I56" s="3" t="s">
        <v>25</v>
      </c>
      <c r="J56" s="10"/>
      <c r="K56" s="10"/>
      <c r="L56" s="10"/>
      <c r="M56" s="12" t="s">
        <v>80</v>
      </c>
      <c r="N56"/>
      <c r="O56" s="7" t="s">
        <v>148</v>
      </c>
      <c r="P56" s="35" t="s">
        <v>94</v>
      </c>
      <c r="Q56" s="1">
        <v>47</v>
      </c>
      <c r="R56" s="8" t="str">
        <f t="shared" si="0"/>
        <v>41 - 50</v>
      </c>
      <c r="S56" s="9" t="s">
        <v>157</v>
      </c>
      <c r="T56" s="33" t="s">
        <v>93</v>
      </c>
      <c r="U56" s="23" t="str">
        <f>'[2]KELAS B (2)'!$D$317</f>
        <v>BMT KUME Sejahtera</v>
      </c>
      <c r="V56" s="19" t="str">
        <f>'[2]KELAS B (2)'!$D$321</f>
        <v>Komp. Mitra Raya Lestari B.13</v>
      </c>
      <c r="W56" s="29" t="str">
        <f>'[2]KELAS B (2)'!$D$322</f>
        <v>0821 50481581</v>
      </c>
      <c r="X56"/>
      <c r="Y56" s="6"/>
    </row>
    <row r="57" spans="1:25" ht="17.25" thickBot="1" x14ac:dyDescent="0.3">
      <c r="A57" s="10"/>
      <c r="B57" s="10"/>
      <c r="C57" s="3">
        <v>0</v>
      </c>
      <c r="D57" s="10"/>
      <c r="E57" s="10"/>
      <c r="F57" s="10"/>
      <c r="G57" s="3" t="s">
        <v>25</v>
      </c>
      <c r="H57" s="10"/>
      <c r="I57" s="3" t="s">
        <v>25</v>
      </c>
      <c r="J57" s="10"/>
      <c r="K57" s="10"/>
      <c r="L57" s="10"/>
      <c r="M57" s="12" t="s">
        <v>81</v>
      </c>
      <c r="N57"/>
      <c r="O57" s="7" t="s">
        <v>149</v>
      </c>
      <c r="P57" s="35" t="s">
        <v>95</v>
      </c>
      <c r="Q57" s="1">
        <v>24</v>
      </c>
      <c r="R57" s="8" t="str">
        <f t="shared" si="0"/>
        <v>21 - 30</v>
      </c>
      <c r="S57" s="9" t="s">
        <v>157</v>
      </c>
      <c r="T57" s="33" t="s">
        <v>93</v>
      </c>
      <c r="U57" s="27" t="str">
        <f>'[2]KELAS B (2)'!$D$329</f>
        <v>KJKS Mbaiyun Tresno</v>
      </c>
      <c r="V57" s="20" t="str">
        <f>'[2]KELAS B (2)'!$D$333</f>
        <v>Komp.Gruiya Nusada Blok H 29</v>
      </c>
      <c r="W57" s="29" t="str">
        <f>'[2]KELAS B (2)'!$D$334</f>
        <v>081487316996</v>
      </c>
      <c r="X57"/>
      <c r="Y57" s="6"/>
    </row>
    <row r="58" spans="1:25" ht="17.25" thickBot="1" x14ac:dyDescent="0.3">
      <c r="A58" s="10"/>
      <c r="B58" s="10"/>
      <c r="C58" s="3">
        <v>0</v>
      </c>
      <c r="D58" s="10"/>
      <c r="E58" s="10"/>
      <c r="F58" s="10"/>
      <c r="G58" s="3" t="s">
        <v>25</v>
      </c>
      <c r="H58" s="10"/>
      <c r="I58" s="3" t="s">
        <v>25</v>
      </c>
      <c r="J58" s="10"/>
      <c r="K58" s="10"/>
      <c r="L58" s="10"/>
      <c r="M58" s="12" t="s">
        <v>82</v>
      </c>
      <c r="N58"/>
      <c r="O58" s="7" t="s">
        <v>150</v>
      </c>
      <c r="P58" s="35" t="s">
        <v>94</v>
      </c>
      <c r="Q58" s="1">
        <v>24</v>
      </c>
      <c r="R58" s="8" t="str">
        <f t="shared" si="0"/>
        <v>21 - 30</v>
      </c>
      <c r="S58" s="9" t="s">
        <v>157</v>
      </c>
      <c r="T58" s="33" t="s">
        <v>93</v>
      </c>
      <c r="U58" s="23" t="str">
        <f>'[2]KELAS B (2)'!$D$341</f>
        <v>KJKS Mina Raya</v>
      </c>
      <c r="V58" s="19" t="str">
        <f>'[2]KELAS B (2)'!$D$345</f>
        <v>Parit Tengkorak Rt.01 Rw.05</v>
      </c>
      <c r="W58" s="29" t="s">
        <v>92</v>
      </c>
      <c r="X58"/>
      <c r="Y58" s="6"/>
    </row>
    <row r="59" spans="1:25" ht="17.25" thickBot="1" x14ac:dyDescent="0.3">
      <c r="A59" s="10"/>
      <c r="B59" s="10"/>
      <c r="C59" s="3">
        <v>0</v>
      </c>
      <c r="D59" s="10"/>
      <c r="E59" s="10"/>
      <c r="F59" s="10"/>
      <c r="G59" s="3" t="s">
        <v>25</v>
      </c>
      <c r="H59" s="10"/>
      <c r="I59" s="3" t="s">
        <v>25</v>
      </c>
      <c r="J59" s="10"/>
      <c r="K59" s="10"/>
      <c r="L59" s="10"/>
      <c r="M59" s="12" t="s">
        <v>83</v>
      </c>
      <c r="N59"/>
      <c r="O59" s="7" t="s">
        <v>151</v>
      </c>
      <c r="P59" s="35" t="s">
        <v>94</v>
      </c>
      <c r="Q59" s="1">
        <v>56</v>
      </c>
      <c r="R59" s="8" t="str">
        <f t="shared" si="0"/>
        <v>&gt; 50</v>
      </c>
      <c r="S59" s="9" t="s">
        <v>157</v>
      </c>
      <c r="T59" s="33" t="s">
        <v>93</v>
      </c>
      <c r="U59" s="23" t="str">
        <f>'[2]KELAS B (2)'!$D$353</f>
        <v>KSU BMT TS Syifa</v>
      </c>
      <c r="V59" s="19" t="str">
        <f>'[2]KELAS B (2)'!$D$357</f>
        <v>Jl. Pendidikan</v>
      </c>
      <c r="W59" s="29" t="str">
        <f>'[2]KELAS B (2)'!$D$358</f>
        <v>-</v>
      </c>
      <c r="X59"/>
      <c r="Y59" s="6"/>
    </row>
    <row r="60" spans="1:25" ht="17.25" thickBot="1" x14ac:dyDescent="0.3">
      <c r="C60" s="3">
        <v>0</v>
      </c>
      <c r="D60" s="10"/>
      <c r="E60" s="10"/>
      <c r="F60" s="10"/>
      <c r="G60" s="3" t="s">
        <v>25</v>
      </c>
      <c r="H60" s="10"/>
      <c r="I60" s="3" t="s">
        <v>25</v>
      </c>
      <c r="M60" s="12" t="s">
        <v>84</v>
      </c>
      <c r="O60" s="36" t="s">
        <v>152</v>
      </c>
      <c r="P60" s="35" t="s">
        <v>94</v>
      </c>
      <c r="Q60" s="1">
        <v>27</v>
      </c>
      <c r="R60" s="8" t="str">
        <f t="shared" si="0"/>
        <v>21 - 30</v>
      </c>
      <c r="S60" s="36" t="s">
        <v>157</v>
      </c>
      <c r="T60" s="33" t="s">
        <v>93</v>
      </c>
      <c r="U60" s="23" t="str">
        <f>'[2]KELAS B (2)'!$D$365</f>
        <v>KSU MIS Bakari</v>
      </c>
      <c r="V60" s="19" t="str">
        <f>'[2]KELAS B (2)'!$D$369</f>
        <v>Jl. Ali Aiyangan No.21</v>
      </c>
      <c r="W60" s="29" t="s">
        <v>92</v>
      </c>
    </row>
    <row r="61" spans="1:25" ht="17.25" thickBot="1" x14ac:dyDescent="0.3">
      <c r="C61" s="3">
        <v>0</v>
      </c>
      <c r="D61" s="10"/>
      <c r="E61" s="10"/>
      <c r="F61" s="10"/>
      <c r="G61" s="3" t="s">
        <v>25</v>
      </c>
      <c r="H61" s="10"/>
      <c r="I61" s="3" t="s">
        <v>25</v>
      </c>
      <c r="M61" s="12" t="s">
        <v>85</v>
      </c>
      <c r="O61" s="36" t="s">
        <v>153</v>
      </c>
      <c r="P61" s="35" t="s">
        <v>95</v>
      </c>
      <c r="Q61" s="1">
        <v>27</v>
      </c>
      <c r="R61" s="8" t="str">
        <f t="shared" si="0"/>
        <v>21 - 30</v>
      </c>
      <c r="S61" s="36" t="s">
        <v>157</v>
      </c>
      <c r="T61" s="33" t="s">
        <v>93</v>
      </c>
      <c r="U61" s="24" t="str">
        <f>'[2]KELAS B (2)'!$D$304</f>
        <v>RTRS Sinar Sari</v>
      </c>
      <c r="V61" s="21" t="str">
        <f>'[2]KELAS B (2)'!$D$308</f>
        <v>Jl. Kesehatan No.5</v>
      </c>
      <c r="W61" s="29" t="s">
        <v>92</v>
      </c>
    </row>
    <row r="62" spans="1:25" x14ac:dyDescent="0.25">
      <c r="P62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2016-10-06T15:19:23Z</dcterms:modified>
  <dc:language>en-US</dc:language>
</cp:coreProperties>
</file>